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8.xml" ContentType="application/vnd.openxmlformats-officedocument.spreadsheetml.work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harts/chart6.xml" ContentType="application/vnd.openxmlformats-officedocument.drawingml.chart+xml"/>
  <Override PartName="/xl/queryTables/queryTable12.xml" ContentType="application/vnd.openxmlformats-officedocument.spreadsheetml.queryTab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6.xml" ContentType="application/vnd.openxmlformats-officedocument.themeOverride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9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drawings/drawing23.xml" ContentType="application/vnd.openxmlformats-officedocument.drawingml.chartshapes+xml"/>
  <Override PartName="/xl/charts/chart24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4.xml" ContentType="application/vnd.openxmlformats-officedocument.drawingml.chartshapes+xml"/>
  <Override PartName="/xl/charts/chart2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5.xml" ContentType="application/vnd.openxmlformats-officedocument.drawingml.chartshapes+xml"/>
  <Override PartName="/xl/charts/chart26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3.xml" ContentType="application/vnd.openxmlformats-officedocument.themeOverride+xml"/>
  <Override PartName="/xl/drawings/drawing26.xml" ContentType="application/vnd.openxmlformats-officedocument.drawingml.chartshapes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4.xml" ContentType="application/vnd.openxmlformats-officedocument.themeOverride+xml"/>
  <Override PartName="/xl/drawings/drawing27.xml" ContentType="application/vnd.openxmlformats-officedocument.drawingml.chartshapes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5.xml" ContentType="application/vnd.openxmlformats-officedocument.themeOverride+xml"/>
  <Override PartName="/xl/drawings/drawing28.xml" ContentType="application/vnd.openxmlformats-officedocument.drawingml.chartshapes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6.xml" ContentType="application/vnd.openxmlformats-officedocument.themeOverride+xml"/>
  <Override PartName="/xl/drawings/drawing29.xml" ContentType="application/vnd.openxmlformats-officedocument.drawingml.chartshapes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7.xml" ContentType="application/vnd.openxmlformats-officedocument.themeOverrid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8.xml" ContentType="application/vnd.openxmlformats-officedocument.themeOverride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3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9.xml" ContentType="application/vnd.openxmlformats-officedocument.themeOverride+xml"/>
  <Override PartName="/xl/drawings/drawing3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\Disk Google\SOTON\Modules\Semester6\Report3_paper\Imgs4\data_to_publish\"/>
    </mc:Choice>
  </mc:AlternateContent>
  <bookViews>
    <workbookView xWindow="0" yWindow="0" windowWidth="19725" windowHeight="8700"/>
  </bookViews>
  <sheets>
    <sheet name="ASp_0ms" sheetId="6" r:id="rId1"/>
    <sheet name="ASp_5ms" sheetId="1" r:id="rId2"/>
    <sheet name="ASp_7_5ms" sheetId="2" r:id="rId3"/>
    <sheet name="ASp_10ms" sheetId="3" r:id="rId4"/>
    <sheet name="ASp_12_5ms" sheetId="4" r:id="rId5"/>
    <sheet name="ASp_15ms" sheetId="5" r:id="rId6"/>
    <sheet name="Struts_Only" sheetId="7" r:id="rId7"/>
    <sheet name="Lift_std_error" sheetId="25" r:id="rId8"/>
    <sheet name="Drag_std_error" sheetId="26" r:id="rId9"/>
    <sheet name="Plots" sheetId="10" r:id="rId10"/>
    <sheet name="Chart3DLtoDD" sheetId="18" r:id="rId11"/>
    <sheet name="PlotsND" sheetId="11" r:id="rId12"/>
    <sheet name="Chart4CL" sheetId="19" r:id="rId13"/>
    <sheet name="Chart5CD" sheetId="20" r:id="rId14"/>
  </sheets>
  <definedNames>
    <definedName name="AoA_10ms" localSheetId="3">ASp_10ms!$A$1:$K$58</definedName>
    <definedName name="AoA_12_5ms" localSheetId="4">ASp_12_5ms!$A$1:$K$74</definedName>
    <definedName name="AoA_15ms" localSheetId="5">ASp_15ms!$A$1:$K$69</definedName>
    <definedName name="AoA_5ms" localSheetId="1">ASp_5ms!$A$1:$K$45</definedName>
    <definedName name="AoA_7_5ms" localSheetId="2">ASp_7_5ms!$A$1:$K$60</definedName>
    <definedName name="PAoA_0ms" localSheetId="0">ASp_0ms!$A$1:$K$67</definedName>
    <definedName name="PAoA_10ms" localSheetId="3">ASp_10ms!$A$60:$K$114</definedName>
    <definedName name="PAoA_12_5ms" localSheetId="4">ASp_12_5ms!$A$76:$K$130</definedName>
    <definedName name="PAoA_15ms" localSheetId="5">ASp_15ms!$A$71:$K$123</definedName>
    <definedName name="PAoA_5ms" localSheetId="1">ASp_5ms!$A$47:$K$162</definedName>
    <definedName name="PAoA_7_5ms" localSheetId="2">ASp_7_5ms!$A$62:$K$154</definedName>
    <definedName name="struts_only_zerod" localSheetId="6">Struts_Only!$A$1:$K$38</definedName>
  </definedNames>
  <calcPr calcId="152511"/>
  <fileRecoveryPr repairLoad="1"/>
</workbook>
</file>

<file path=xl/calcChain.xml><?xml version="1.0" encoding="utf-8"?>
<calcChain xmlns="http://schemas.openxmlformats.org/spreadsheetml/2006/main">
  <c r="R50" i="11" l="1"/>
  <c r="Q42" i="11"/>
  <c r="H42" i="11"/>
  <c r="G42" i="11"/>
  <c r="F42" i="11"/>
  <c r="B42" i="11"/>
  <c r="A42" i="11"/>
  <c r="Q41" i="11"/>
  <c r="B41" i="11"/>
  <c r="A41" i="11"/>
  <c r="B40" i="11"/>
  <c r="A40" i="11"/>
  <c r="B39" i="11"/>
  <c r="A39" i="11"/>
  <c r="Q38" i="11"/>
  <c r="B38" i="11"/>
  <c r="A38" i="11"/>
  <c r="Q37" i="11"/>
  <c r="B37" i="11"/>
  <c r="A37" i="11"/>
  <c r="B36" i="11"/>
  <c r="A36" i="11"/>
  <c r="B35" i="11"/>
  <c r="A35" i="11"/>
  <c r="Q35" i="11" s="1"/>
  <c r="Q34" i="11"/>
  <c r="B34" i="11"/>
  <c r="A34" i="11"/>
  <c r="Q33" i="11"/>
  <c r="B33" i="11"/>
  <c r="A33" i="11"/>
  <c r="B32" i="11"/>
  <c r="A32" i="11"/>
  <c r="Q31" i="11"/>
  <c r="B31" i="11"/>
  <c r="A31" i="11"/>
  <c r="Q30" i="11"/>
  <c r="B30" i="11"/>
  <c r="A30" i="11"/>
  <c r="B29" i="11"/>
  <c r="A29" i="11"/>
  <c r="B28" i="11"/>
  <c r="A28" i="11"/>
  <c r="B27" i="11"/>
  <c r="A27" i="11"/>
  <c r="B26" i="11"/>
  <c r="A26" i="11"/>
  <c r="Q25" i="11"/>
  <c r="B25" i="11"/>
  <c r="A25" i="11"/>
  <c r="B24" i="11"/>
  <c r="A24" i="11"/>
  <c r="Q24" i="11" s="1"/>
  <c r="B23" i="11"/>
  <c r="A23" i="11"/>
  <c r="Q22" i="11"/>
  <c r="B22" i="11"/>
  <c r="A22" i="11"/>
  <c r="Q21" i="11"/>
  <c r="B21" i="11"/>
  <c r="A21" i="11"/>
  <c r="B20" i="11"/>
  <c r="A20" i="11"/>
  <c r="B19" i="11"/>
  <c r="A19" i="11"/>
  <c r="Q18" i="11"/>
  <c r="B18" i="11"/>
  <c r="A18" i="11"/>
  <c r="Q17" i="11"/>
  <c r="B17" i="11"/>
  <c r="A17" i="11"/>
  <c r="B16" i="11"/>
  <c r="A16" i="11"/>
  <c r="Q16" i="11" s="1"/>
  <c r="B15" i="11"/>
  <c r="A15" i="11"/>
  <c r="Q14" i="11"/>
  <c r="B14" i="11"/>
  <c r="A14" i="11"/>
  <c r="Q13" i="11"/>
  <c r="B13" i="11"/>
  <c r="A13" i="11"/>
  <c r="B12" i="11"/>
  <c r="A12" i="11"/>
  <c r="B11" i="11"/>
  <c r="A11" i="11"/>
  <c r="Q10" i="11"/>
  <c r="B10" i="11"/>
  <c r="A10" i="11"/>
  <c r="Q9" i="11"/>
  <c r="D9" i="11"/>
  <c r="B9" i="11"/>
  <c r="A9" i="11"/>
  <c r="D8" i="11"/>
  <c r="B8" i="11"/>
  <c r="A8" i="11"/>
  <c r="K7" i="11"/>
  <c r="D7" i="11"/>
  <c r="B7" i="11"/>
  <c r="A7" i="11"/>
  <c r="Q7" i="11" s="1"/>
  <c r="Q6" i="11"/>
  <c r="K6" i="11"/>
  <c r="D6" i="11"/>
  <c r="B6" i="11"/>
  <c r="A6" i="11"/>
  <c r="Q5" i="11"/>
  <c r="D5" i="11"/>
  <c r="B5" i="11"/>
  <c r="A5" i="11"/>
  <c r="D4" i="11"/>
  <c r="B4" i="11"/>
  <c r="A4" i="11"/>
  <c r="K3" i="11"/>
  <c r="D3" i="11"/>
  <c r="B3" i="11"/>
  <c r="A3" i="11"/>
  <c r="Q3" i="11" s="1"/>
  <c r="Q2" i="11"/>
  <c r="B2" i="11"/>
  <c r="A2" i="11"/>
  <c r="BF49" i="10"/>
  <c r="BE49" i="10"/>
  <c r="BD49" i="10"/>
  <c r="BB49" i="10"/>
  <c r="BA49" i="10"/>
  <c r="BE48" i="10"/>
  <c r="BD48" i="10"/>
  <c r="BB48" i="10"/>
  <c r="BA48" i="10"/>
  <c r="BE47" i="10"/>
  <c r="BD47" i="10"/>
  <c r="BB47" i="10"/>
  <c r="BA47" i="10"/>
  <c r="BF46" i="10"/>
  <c r="BE46" i="10"/>
  <c r="BD46" i="10"/>
  <c r="BB46" i="10"/>
  <c r="BA46" i="10"/>
  <c r="BF45" i="10"/>
  <c r="BE45" i="10"/>
  <c r="BD45" i="10"/>
  <c r="BB45" i="10"/>
  <c r="BA45" i="10"/>
  <c r="BE44" i="10"/>
  <c r="BD44" i="10"/>
  <c r="BB44" i="10"/>
  <c r="BA44" i="10"/>
  <c r="BF42" i="10"/>
  <c r="BE42" i="10"/>
  <c r="BD42" i="10"/>
  <c r="BC42" i="10"/>
  <c r="BF41" i="10"/>
  <c r="BF48" i="10" s="1"/>
  <c r="BF40" i="10"/>
  <c r="BF47" i="10" s="1"/>
  <c r="BF39" i="10"/>
  <c r="BF38" i="10"/>
  <c r="BF37" i="10"/>
  <c r="BF44" i="10" s="1"/>
  <c r="BF36" i="10"/>
  <c r="BF35" i="10"/>
  <c r="BF34" i="10"/>
  <c r="BF33" i="10"/>
  <c r="BF32" i="10"/>
  <c r="BF31" i="10"/>
  <c r="BF30" i="10"/>
  <c r="BF29" i="10"/>
  <c r="BF28" i="10"/>
  <c r="BF27" i="10"/>
  <c r="BF26" i="10"/>
  <c r="BF25" i="10"/>
  <c r="BF24" i="10"/>
  <c r="BF23" i="10"/>
  <c r="BF22" i="10"/>
  <c r="BF21" i="10"/>
  <c r="BF20" i="10"/>
  <c r="BF19" i="10"/>
  <c r="BF18" i="10"/>
  <c r="BF17" i="10"/>
  <c r="BF16" i="10"/>
  <c r="BF15" i="10"/>
  <c r="BF14" i="10"/>
  <c r="BF13" i="10"/>
  <c r="BF12" i="10"/>
  <c r="BF11" i="10"/>
  <c r="BF10" i="10"/>
  <c r="BF9" i="10"/>
  <c r="BF8" i="10"/>
  <c r="BF7" i="10"/>
  <c r="BF6" i="10"/>
  <c r="BF5" i="10"/>
  <c r="BF4" i="10"/>
  <c r="BF3" i="10"/>
  <c r="BF2" i="10"/>
  <c r="T28" i="7"/>
  <c r="S28" i="7"/>
  <c r="R28" i="7"/>
  <c r="P28" i="7"/>
  <c r="O28" i="7"/>
  <c r="N28" i="7"/>
  <c r="T27" i="7"/>
  <c r="S27" i="7"/>
  <c r="R27" i="7"/>
  <c r="P27" i="7"/>
  <c r="O27" i="7"/>
  <c r="N27" i="7"/>
  <c r="T26" i="7"/>
  <c r="S26" i="7"/>
  <c r="R26" i="7"/>
  <c r="P26" i="7"/>
  <c r="O26" i="7"/>
  <c r="N26" i="7"/>
  <c r="T25" i="7"/>
  <c r="S25" i="7"/>
  <c r="R25" i="7"/>
  <c r="P25" i="7"/>
  <c r="O25" i="7"/>
  <c r="N25" i="7"/>
  <c r="T24" i="7"/>
  <c r="S24" i="7"/>
  <c r="R24" i="7"/>
  <c r="P24" i="7"/>
  <c r="O24" i="7"/>
  <c r="N24" i="7"/>
  <c r="T23" i="7"/>
  <c r="S23" i="7"/>
  <c r="R23" i="7"/>
  <c r="P23" i="7"/>
  <c r="O23" i="7"/>
  <c r="N23" i="7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BO87" i="5"/>
  <c r="BN87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BO23" i="5"/>
  <c r="BO164" i="5" s="1"/>
  <c r="BN23" i="5"/>
  <c r="BM23" i="5"/>
  <c r="BL23" i="5"/>
  <c r="BK23" i="5"/>
  <c r="BK164" i="5" s="1"/>
  <c r="BJ23" i="5"/>
  <c r="BI23" i="5"/>
  <c r="BH23" i="5"/>
  <c r="BG23" i="5"/>
  <c r="BG164" i="5" s="1"/>
  <c r="BF23" i="5"/>
  <c r="BE23" i="5"/>
  <c r="BD23" i="5"/>
  <c r="BC23" i="5"/>
  <c r="BC164" i="5" s="1"/>
  <c r="BB23" i="5"/>
  <c r="BA23" i="5"/>
  <c r="AZ23" i="5"/>
  <c r="AY23" i="5"/>
  <c r="AY164" i="5" s="1"/>
  <c r="AX23" i="5"/>
  <c r="AW23" i="5"/>
  <c r="AV23" i="5"/>
  <c r="AU23" i="5"/>
  <c r="AU164" i="5" s="1"/>
  <c r="AT23" i="5"/>
  <c r="AS23" i="5"/>
  <c r="AR23" i="5"/>
  <c r="AQ23" i="5"/>
  <c r="AQ164" i="5" s="1"/>
  <c r="AP23" i="5"/>
  <c r="AO23" i="5"/>
  <c r="AN23" i="5"/>
  <c r="AM23" i="5"/>
  <c r="AM164" i="5" s="1"/>
  <c r="AL23" i="5"/>
  <c r="AK23" i="5"/>
  <c r="AJ23" i="5"/>
  <c r="AI23" i="5"/>
  <c r="AI164" i="5" s="1"/>
  <c r="AH23" i="5"/>
  <c r="AG23" i="5"/>
  <c r="AF23" i="5"/>
  <c r="AE23" i="5"/>
  <c r="AE164" i="5" s="1"/>
  <c r="AD23" i="5"/>
  <c r="AC23" i="5"/>
  <c r="AB23" i="5"/>
  <c r="AA23" i="5"/>
  <c r="AA164" i="5" s="1"/>
  <c r="Z23" i="5"/>
  <c r="Y23" i="5"/>
  <c r="X23" i="5"/>
  <c r="W23" i="5"/>
  <c r="W164" i="5" s="1"/>
  <c r="V23" i="5"/>
  <c r="U23" i="5"/>
  <c r="T23" i="5"/>
  <c r="BB13" i="5"/>
  <c r="BA13" i="5"/>
  <c r="AZ13" i="5"/>
  <c r="BK164" i="4"/>
  <c r="BC164" i="4"/>
  <c r="AU164" i="4"/>
  <c r="AM164" i="4"/>
  <c r="AE164" i="4"/>
  <c r="W164" i="4"/>
  <c r="BK163" i="4"/>
  <c r="BC163" i="4"/>
  <c r="AU163" i="4"/>
  <c r="AM163" i="4"/>
  <c r="AE163" i="4"/>
  <c r="W163" i="4"/>
  <c r="BO162" i="4"/>
  <c r="BN162" i="4"/>
  <c r="BM162" i="4"/>
  <c r="BL162" i="4"/>
  <c r="BK162" i="4"/>
  <c r="BJ162" i="4"/>
  <c r="BI162" i="4"/>
  <c r="BH162" i="4"/>
  <c r="BG162" i="4"/>
  <c r="BF162" i="4"/>
  <c r="BE162" i="4"/>
  <c r="BD162" i="4"/>
  <c r="BC162" i="4"/>
  <c r="BB162" i="4"/>
  <c r="BA162" i="4"/>
  <c r="AZ162" i="4"/>
  <c r="AY162" i="4"/>
  <c r="AX162" i="4"/>
  <c r="AW162" i="4"/>
  <c r="AV162" i="4"/>
  <c r="AU162" i="4"/>
  <c r="AT162" i="4"/>
  <c r="AS162" i="4"/>
  <c r="AR162" i="4"/>
  <c r="AQ162" i="4"/>
  <c r="AP162" i="4"/>
  <c r="AO162" i="4"/>
  <c r="AN162" i="4"/>
  <c r="AM162" i="4"/>
  <c r="AL162" i="4"/>
  <c r="AK162" i="4"/>
  <c r="AJ162" i="4"/>
  <c r="AI162" i="4"/>
  <c r="AH162" i="4"/>
  <c r="AG162" i="4"/>
  <c r="AF162" i="4"/>
  <c r="AE162" i="4"/>
  <c r="AD162" i="4"/>
  <c r="AC162" i="4"/>
  <c r="AB162" i="4"/>
  <c r="AA162" i="4"/>
  <c r="Z162" i="4"/>
  <c r="Y162" i="4"/>
  <c r="X162" i="4"/>
  <c r="W162" i="4"/>
  <c r="V162" i="4"/>
  <c r="U162" i="4"/>
  <c r="T162" i="4"/>
  <c r="BO161" i="4"/>
  <c r="BN161" i="4"/>
  <c r="BM161" i="4"/>
  <c r="BL161" i="4"/>
  <c r="BK161" i="4"/>
  <c r="BJ161" i="4"/>
  <c r="BI161" i="4"/>
  <c r="BH161" i="4"/>
  <c r="BG161" i="4"/>
  <c r="BF161" i="4"/>
  <c r="BE161" i="4"/>
  <c r="BD161" i="4"/>
  <c r="BC161" i="4"/>
  <c r="BB161" i="4"/>
  <c r="BA161" i="4"/>
  <c r="AZ161" i="4"/>
  <c r="AY161" i="4"/>
  <c r="AX161" i="4"/>
  <c r="AW161" i="4"/>
  <c r="AV161" i="4"/>
  <c r="AU161" i="4"/>
  <c r="AT161" i="4"/>
  <c r="AS161" i="4"/>
  <c r="AR161" i="4"/>
  <c r="AQ161" i="4"/>
  <c r="AP161" i="4"/>
  <c r="AO161" i="4"/>
  <c r="AN161" i="4"/>
  <c r="AM161" i="4"/>
  <c r="AL161" i="4"/>
  <c r="AK161" i="4"/>
  <c r="AJ161" i="4"/>
  <c r="AI161" i="4"/>
  <c r="AH161" i="4"/>
  <c r="AG161" i="4"/>
  <c r="AF161" i="4"/>
  <c r="AE161" i="4"/>
  <c r="AD161" i="4"/>
  <c r="AC161" i="4"/>
  <c r="AB161" i="4"/>
  <c r="AA161" i="4"/>
  <c r="Z161" i="4"/>
  <c r="Y161" i="4"/>
  <c r="X161" i="4"/>
  <c r="W161" i="4"/>
  <c r="V161" i="4"/>
  <c r="U161" i="4"/>
  <c r="T161" i="4"/>
  <c r="BO160" i="4"/>
  <c r="BN160" i="4"/>
  <c r="BM160" i="4"/>
  <c r="BL160" i="4"/>
  <c r="BK160" i="4"/>
  <c r="BJ160" i="4"/>
  <c r="BI160" i="4"/>
  <c r="BH160" i="4"/>
  <c r="BG160" i="4"/>
  <c r="BF160" i="4"/>
  <c r="BE160" i="4"/>
  <c r="BD160" i="4"/>
  <c r="BC160" i="4"/>
  <c r="BB160" i="4"/>
  <c r="BA160" i="4"/>
  <c r="AZ160" i="4"/>
  <c r="AY160" i="4"/>
  <c r="AX160" i="4"/>
  <c r="AW160" i="4"/>
  <c r="AV160" i="4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BO159" i="4"/>
  <c r="BN159" i="4"/>
  <c r="BM159" i="4"/>
  <c r="BL159" i="4"/>
  <c r="BK159" i="4"/>
  <c r="BJ159" i="4"/>
  <c r="BI159" i="4"/>
  <c r="BH159" i="4"/>
  <c r="BG159" i="4"/>
  <c r="BF159" i="4"/>
  <c r="BE159" i="4"/>
  <c r="BD159" i="4"/>
  <c r="BC159" i="4"/>
  <c r="BB159" i="4"/>
  <c r="BA159" i="4"/>
  <c r="AZ159" i="4"/>
  <c r="AY159" i="4"/>
  <c r="AX159" i="4"/>
  <c r="AW159" i="4"/>
  <c r="AV159" i="4"/>
  <c r="AU159" i="4"/>
  <c r="AT159" i="4"/>
  <c r="AS159" i="4"/>
  <c r="AR159" i="4"/>
  <c r="AQ159" i="4"/>
  <c r="AP159" i="4"/>
  <c r="AO159" i="4"/>
  <c r="AN159" i="4"/>
  <c r="AM159" i="4"/>
  <c r="AL159" i="4"/>
  <c r="AK159" i="4"/>
  <c r="AJ159" i="4"/>
  <c r="AI159" i="4"/>
  <c r="AH159" i="4"/>
  <c r="AG159" i="4"/>
  <c r="AF159" i="4"/>
  <c r="AE159" i="4"/>
  <c r="AD159" i="4"/>
  <c r="AC159" i="4"/>
  <c r="AB159" i="4"/>
  <c r="AA159" i="4"/>
  <c r="Z159" i="4"/>
  <c r="Y159" i="4"/>
  <c r="X159" i="4"/>
  <c r="W159" i="4"/>
  <c r="V159" i="4"/>
  <c r="U159" i="4"/>
  <c r="T159" i="4"/>
  <c r="BO158" i="4"/>
  <c r="BN158" i="4"/>
  <c r="BM158" i="4"/>
  <c r="BL158" i="4"/>
  <c r="BK158" i="4"/>
  <c r="BJ158" i="4"/>
  <c r="BI158" i="4"/>
  <c r="BH158" i="4"/>
  <c r="BG158" i="4"/>
  <c r="BF158" i="4"/>
  <c r="BE158" i="4"/>
  <c r="BD158" i="4"/>
  <c r="BC158" i="4"/>
  <c r="BB158" i="4"/>
  <c r="BA158" i="4"/>
  <c r="AZ158" i="4"/>
  <c r="AY158" i="4"/>
  <c r="AX158" i="4"/>
  <c r="AW158" i="4"/>
  <c r="AV158" i="4"/>
  <c r="AU158" i="4"/>
  <c r="AT158" i="4"/>
  <c r="AS158" i="4"/>
  <c r="AR158" i="4"/>
  <c r="AQ158" i="4"/>
  <c r="AP158" i="4"/>
  <c r="AO158" i="4"/>
  <c r="AN158" i="4"/>
  <c r="AM158" i="4"/>
  <c r="AL158" i="4"/>
  <c r="AK158" i="4"/>
  <c r="AJ158" i="4"/>
  <c r="AI158" i="4"/>
  <c r="AH158" i="4"/>
  <c r="AG158" i="4"/>
  <c r="AF158" i="4"/>
  <c r="AE158" i="4"/>
  <c r="AD158" i="4"/>
  <c r="AC158" i="4"/>
  <c r="AB158" i="4"/>
  <c r="AA158" i="4"/>
  <c r="Z158" i="4"/>
  <c r="Y158" i="4"/>
  <c r="X158" i="4"/>
  <c r="W158" i="4"/>
  <c r="V158" i="4"/>
  <c r="U158" i="4"/>
  <c r="T158" i="4"/>
  <c r="BO157" i="4"/>
  <c r="BN157" i="4"/>
  <c r="BM157" i="4"/>
  <c r="BL157" i="4"/>
  <c r="BK157" i="4"/>
  <c r="BJ157" i="4"/>
  <c r="BI157" i="4"/>
  <c r="BH157" i="4"/>
  <c r="BG157" i="4"/>
  <c r="BF157" i="4"/>
  <c r="BE157" i="4"/>
  <c r="BD157" i="4"/>
  <c r="BC157" i="4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AL157" i="4"/>
  <c r="AK157" i="4"/>
  <c r="AJ157" i="4"/>
  <c r="AI157" i="4"/>
  <c r="AH157" i="4"/>
  <c r="AG157" i="4"/>
  <c r="AF157" i="4"/>
  <c r="AE157" i="4"/>
  <c r="AD157" i="4"/>
  <c r="AC157" i="4"/>
  <c r="AB157" i="4"/>
  <c r="AA157" i="4"/>
  <c r="Z157" i="4"/>
  <c r="Y157" i="4"/>
  <c r="X157" i="4"/>
  <c r="W157" i="4"/>
  <c r="V157" i="4"/>
  <c r="U157" i="4"/>
  <c r="T157" i="4"/>
  <c r="BO156" i="4"/>
  <c r="BN156" i="4"/>
  <c r="BM156" i="4"/>
  <c r="BL156" i="4"/>
  <c r="BK156" i="4"/>
  <c r="BJ156" i="4"/>
  <c r="BI156" i="4"/>
  <c r="BH156" i="4"/>
  <c r="BG156" i="4"/>
  <c r="BF156" i="4"/>
  <c r="BE156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K156" i="4"/>
  <c r="AJ156" i="4"/>
  <c r="AI156" i="4"/>
  <c r="AH156" i="4"/>
  <c r="AG156" i="4"/>
  <c r="AF156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BO155" i="4"/>
  <c r="BN155" i="4"/>
  <c r="BM155" i="4"/>
  <c r="BL155" i="4"/>
  <c r="BK155" i="4"/>
  <c r="BJ155" i="4"/>
  <c r="BI155" i="4"/>
  <c r="BH155" i="4"/>
  <c r="BG155" i="4"/>
  <c r="BF155" i="4"/>
  <c r="BE155" i="4"/>
  <c r="BD155" i="4"/>
  <c r="BC155" i="4"/>
  <c r="BB155" i="4"/>
  <c r="BA155" i="4"/>
  <c r="AZ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AL155" i="4"/>
  <c r="AK155" i="4"/>
  <c r="AJ155" i="4"/>
  <c r="AI155" i="4"/>
  <c r="AH155" i="4"/>
  <c r="AG155" i="4"/>
  <c r="AF155" i="4"/>
  <c r="AE155" i="4"/>
  <c r="AD155" i="4"/>
  <c r="AC155" i="4"/>
  <c r="AB155" i="4"/>
  <c r="AA155" i="4"/>
  <c r="Z155" i="4"/>
  <c r="Y155" i="4"/>
  <c r="X155" i="4"/>
  <c r="W155" i="4"/>
  <c r="V155" i="4"/>
  <c r="U155" i="4"/>
  <c r="T155" i="4"/>
  <c r="BO154" i="4"/>
  <c r="BN154" i="4"/>
  <c r="BM154" i="4"/>
  <c r="BL154" i="4"/>
  <c r="BK154" i="4"/>
  <c r="BJ154" i="4"/>
  <c r="BI154" i="4"/>
  <c r="BH154" i="4"/>
  <c r="BG154" i="4"/>
  <c r="BF154" i="4"/>
  <c r="BE154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AL154" i="4"/>
  <c r="AK154" i="4"/>
  <c r="AJ154" i="4"/>
  <c r="AI154" i="4"/>
  <c r="AH154" i="4"/>
  <c r="AG154" i="4"/>
  <c r="AF154" i="4"/>
  <c r="AE154" i="4"/>
  <c r="AD154" i="4"/>
  <c r="AC154" i="4"/>
  <c r="AB154" i="4"/>
  <c r="AA154" i="4"/>
  <c r="Z154" i="4"/>
  <c r="Y154" i="4"/>
  <c r="X154" i="4"/>
  <c r="W154" i="4"/>
  <c r="V154" i="4"/>
  <c r="U154" i="4"/>
  <c r="T154" i="4"/>
  <c r="BO153" i="4"/>
  <c r="BN153" i="4"/>
  <c r="BM153" i="4"/>
  <c r="BL153" i="4"/>
  <c r="BK153" i="4"/>
  <c r="BJ153" i="4"/>
  <c r="BI153" i="4"/>
  <c r="BH153" i="4"/>
  <c r="BG153" i="4"/>
  <c r="BF153" i="4"/>
  <c r="BE153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AL153" i="4"/>
  <c r="AK153" i="4"/>
  <c r="AJ153" i="4"/>
  <c r="AI153" i="4"/>
  <c r="AH153" i="4"/>
  <c r="AG153" i="4"/>
  <c r="AF153" i="4"/>
  <c r="AE153" i="4"/>
  <c r="AD153" i="4"/>
  <c r="AC153" i="4"/>
  <c r="AB153" i="4"/>
  <c r="AA153" i="4"/>
  <c r="Z153" i="4"/>
  <c r="Y153" i="4"/>
  <c r="X153" i="4"/>
  <c r="W153" i="4"/>
  <c r="V153" i="4"/>
  <c r="U153" i="4"/>
  <c r="T153" i="4"/>
  <c r="BO152" i="4"/>
  <c r="BN152" i="4"/>
  <c r="BM152" i="4"/>
  <c r="BL152" i="4"/>
  <c r="BK152" i="4"/>
  <c r="BJ152" i="4"/>
  <c r="BI152" i="4"/>
  <c r="BH152" i="4"/>
  <c r="BG152" i="4"/>
  <c r="BF152" i="4"/>
  <c r="BE152" i="4"/>
  <c r="BD152" i="4"/>
  <c r="BC152" i="4"/>
  <c r="BB152" i="4"/>
  <c r="BA152" i="4"/>
  <c r="AZ152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BO151" i="4"/>
  <c r="BN151" i="4"/>
  <c r="BM151" i="4"/>
  <c r="BL151" i="4"/>
  <c r="BK151" i="4"/>
  <c r="BJ151" i="4"/>
  <c r="BI151" i="4"/>
  <c r="BH151" i="4"/>
  <c r="BG151" i="4"/>
  <c r="BF151" i="4"/>
  <c r="BE151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AL151" i="4"/>
  <c r="AK151" i="4"/>
  <c r="AJ151" i="4"/>
  <c r="AI151" i="4"/>
  <c r="AH151" i="4"/>
  <c r="AG151" i="4"/>
  <c r="AF151" i="4"/>
  <c r="AE151" i="4"/>
  <c r="AD151" i="4"/>
  <c r="AC151" i="4"/>
  <c r="AB151" i="4"/>
  <c r="AA151" i="4"/>
  <c r="Z151" i="4"/>
  <c r="Y151" i="4"/>
  <c r="X151" i="4"/>
  <c r="W151" i="4"/>
  <c r="V151" i="4"/>
  <c r="U151" i="4"/>
  <c r="T151" i="4"/>
  <c r="BO150" i="4"/>
  <c r="BN150" i="4"/>
  <c r="BM150" i="4"/>
  <c r="BL150" i="4"/>
  <c r="BK150" i="4"/>
  <c r="BJ150" i="4"/>
  <c r="BI150" i="4"/>
  <c r="BH150" i="4"/>
  <c r="BG150" i="4"/>
  <c r="BF150" i="4"/>
  <c r="BE150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AL150" i="4"/>
  <c r="AK150" i="4"/>
  <c r="AJ150" i="4"/>
  <c r="AI150" i="4"/>
  <c r="AH150" i="4"/>
  <c r="AG150" i="4"/>
  <c r="AF150" i="4"/>
  <c r="AE150" i="4"/>
  <c r="AD150" i="4"/>
  <c r="AC150" i="4"/>
  <c r="AB150" i="4"/>
  <c r="AA150" i="4"/>
  <c r="Z150" i="4"/>
  <c r="Y150" i="4"/>
  <c r="X150" i="4"/>
  <c r="W150" i="4"/>
  <c r="V150" i="4"/>
  <c r="U150" i="4"/>
  <c r="T150" i="4"/>
  <c r="BO149" i="4"/>
  <c r="BN149" i="4"/>
  <c r="BM149" i="4"/>
  <c r="BL149" i="4"/>
  <c r="BK149" i="4"/>
  <c r="BJ149" i="4"/>
  <c r="BI149" i="4"/>
  <c r="BH149" i="4"/>
  <c r="BG149" i="4"/>
  <c r="BF149" i="4"/>
  <c r="BE149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BO148" i="4"/>
  <c r="BN148" i="4"/>
  <c r="BM148" i="4"/>
  <c r="BL148" i="4"/>
  <c r="BK148" i="4"/>
  <c r="BJ148" i="4"/>
  <c r="BI148" i="4"/>
  <c r="BH148" i="4"/>
  <c r="BG148" i="4"/>
  <c r="BF148" i="4"/>
  <c r="BE148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AL148" i="4"/>
  <c r="AK148" i="4"/>
  <c r="AJ148" i="4"/>
  <c r="AI148" i="4"/>
  <c r="AH148" i="4"/>
  <c r="AG148" i="4"/>
  <c r="AF148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BO147" i="4"/>
  <c r="BN147" i="4"/>
  <c r="BM147" i="4"/>
  <c r="BL147" i="4"/>
  <c r="BK147" i="4"/>
  <c r="BJ147" i="4"/>
  <c r="BI147" i="4"/>
  <c r="BH147" i="4"/>
  <c r="BG147" i="4"/>
  <c r="BF147" i="4"/>
  <c r="BE147" i="4"/>
  <c r="BD147" i="4"/>
  <c r="BC147" i="4"/>
  <c r="BB147" i="4"/>
  <c r="BA147" i="4"/>
  <c r="AZ147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AL147" i="4"/>
  <c r="AK147" i="4"/>
  <c r="AJ147" i="4"/>
  <c r="AI147" i="4"/>
  <c r="AH147" i="4"/>
  <c r="AG147" i="4"/>
  <c r="AF147" i="4"/>
  <c r="AE147" i="4"/>
  <c r="AD147" i="4"/>
  <c r="AC147" i="4"/>
  <c r="AB147" i="4"/>
  <c r="AA147" i="4"/>
  <c r="Z147" i="4"/>
  <c r="Y147" i="4"/>
  <c r="X147" i="4"/>
  <c r="W147" i="4"/>
  <c r="V147" i="4"/>
  <c r="U147" i="4"/>
  <c r="T147" i="4"/>
  <c r="BO146" i="4"/>
  <c r="BN146" i="4"/>
  <c r="BM146" i="4"/>
  <c r="BL146" i="4"/>
  <c r="BK146" i="4"/>
  <c r="BJ146" i="4"/>
  <c r="BI146" i="4"/>
  <c r="BH146" i="4"/>
  <c r="BG146" i="4"/>
  <c r="BF146" i="4"/>
  <c r="BE146" i="4"/>
  <c r="BD146" i="4"/>
  <c r="BC146" i="4"/>
  <c r="BB146" i="4"/>
  <c r="BA146" i="4"/>
  <c r="AZ146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AL146" i="4"/>
  <c r="AK146" i="4"/>
  <c r="AJ146" i="4"/>
  <c r="AI146" i="4"/>
  <c r="AH146" i="4"/>
  <c r="AG146" i="4"/>
  <c r="AF146" i="4"/>
  <c r="AE146" i="4"/>
  <c r="AD146" i="4"/>
  <c r="AC146" i="4"/>
  <c r="AB146" i="4"/>
  <c r="AA146" i="4"/>
  <c r="Z146" i="4"/>
  <c r="Y146" i="4"/>
  <c r="X146" i="4"/>
  <c r="W146" i="4"/>
  <c r="V146" i="4"/>
  <c r="U146" i="4"/>
  <c r="T146" i="4"/>
  <c r="BO145" i="4"/>
  <c r="BN145" i="4"/>
  <c r="BM145" i="4"/>
  <c r="BL145" i="4"/>
  <c r="BK145" i="4"/>
  <c r="BJ145" i="4"/>
  <c r="BI145" i="4"/>
  <c r="BH145" i="4"/>
  <c r="BG145" i="4"/>
  <c r="BF145" i="4"/>
  <c r="BE145" i="4"/>
  <c r="BD145" i="4"/>
  <c r="BC145" i="4"/>
  <c r="BB145" i="4"/>
  <c r="BA145" i="4"/>
  <c r="AZ145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AL145" i="4"/>
  <c r="AK145" i="4"/>
  <c r="AJ145" i="4"/>
  <c r="AI145" i="4"/>
  <c r="AH145" i="4"/>
  <c r="AG145" i="4"/>
  <c r="AF145" i="4"/>
  <c r="AE145" i="4"/>
  <c r="AD145" i="4"/>
  <c r="AC145" i="4"/>
  <c r="AB145" i="4"/>
  <c r="AA145" i="4"/>
  <c r="Z145" i="4"/>
  <c r="Y145" i="4"/>
  <c r="X145" i="4"/>
  <c r="W145" i="4"/>
  <c r="V145" i="4"/>
  <c r="U145" i="4"/>
  <c r="T145" i="4"/>
  <c r="BO144" i="4"/>
  <c r="BN144" i="4"/>
  <c r="BM144" i="4"/>
  <c r="BL144" i="4"/>
  <c r="BK144" i="4"/>
  <c r="BJ144" i="4"/>
  <c r="BI144" i="4"/>
  <c r="BH144" i="4"/>
  <c r="BG144" i="4"/>
  <c r="BF144" i="4"/>
  <c r="BE144" i="4"/>
  <c r="BD144" i="4"/>
  <c r="BC144" i="4"/>
  <c r="BB144" i="4"/>
  <c r="BA144" i="4"/>
  <c r="AZ144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BO143" i="4"/>
  <c r="BN143" i="4"/>
  <c r="BM143" i="4"/>
  <c r="BL143" i="4"/>
  <c r="BK143" i="4"/>
  <c r="BJ143" i="4"/>
  <c r="BI143" i="4"/>
  <c r="BH143" i="4"/>
  <c r="BG143" i="4"/>
  <c r="BF143" i="4"/>
  <c r="BE143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U143" i="4"/>
  <c r="T143" i="4"/>
  <c r="BO142" i="4"/>
  <c r="BN142" i="4"/>
  <c r="BM142" i="4"/>
  <c r="BL142" i="4"/>
  <c r="BK142" i="4"/>
  <c r="BJ142" i="4"/>
  <c r="BI142" i="4"/>
  <c r="BH142" i="4"/>
  <c r="BG142" i="4"/>
  <c r="BF142" i="4"/>
  <c r="BE142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BO141" i="4"/>
  <c r="BN141" i="4"/>
  <c r="BM141" i="4"/>
  <c r="BL141" i="4"/>
  <c r="BK141" i="4"/>
  <c r="BJ141" i="4"/>
  <c r="BI141" i="4"/>
  <c r="BH141" i="4"/>
  <c r="BG141" i="4"/>
  <c r="BF141" i="4"/>
  <c r="BE141" i="4"/>
  <c r="BD141" i="4"/>
  <c r="BC141" i="4"/>
  <c r="BB141" i="4"/>
  <c r="BA141" i="4"/>
  <c r="AZ141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AL141" i="4"/>
  <c r="AK141" i="4"/>
  <c r="AJ141" i="4"/>
  <c r="AI141" i="4"/>
  <c r="AH141" i="4"/>
  <c r="AG141" i="4"/>
  <c r="AF141" i="4"/>
  <c r="AE141" i="4"/>
  <c r="AD141" i="4"/>
  <c r="AC141" i="4"/>
  <c r="AB141" i="4"/>
  <c r="AA141" i="4"/>
  <c r="Z141" i="4"/>
  <c r="Y141" i="4"/>
  <c r="X141" i="4"/>
  <c r="W141" i="4"/>
  <c r="V141" i="4"/>
  <c r="U141" i="4"/>
  <c r="T141" i="4"/>
  <c r="BO140" i="4"/>
  <c r="BN140" i="4"/>
  <c r="BM140" i="4"/>
  <c r="BL140" i="4"/>
  <c r="BK140" i="4"/>
  <c r="BJ140" i="4"/>
  <c r="BI140" i="4"/>
  <c r="BH140" i="4"/>
  <c r="BG140" i="4"/>
  <c r="BF140" i="4"/>
  <c r="BE140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AL140" i="4"/>
  <c r="AK140" i="4"/>
  <c r="AJ140" i="4"/>
  <c r="AI140" i="4"/>
  <c r="AH140" i="4"/>
  <c r="AG140" i="4"/>
  <c r="AF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BO139" i="4"/>
  <c r="BN139" i="4"/>
  <c r="BM139" i="4"/>
  <c r="BL139" i="4"/>
  <c r="BK139" i="4"/>
  <c r="BJ139" i="4"/>
  <c r="BI139" i="4"/>
  <c r="BH139" i="4"/>
  <c r="BG139" i="4"/>
  <c r="BF139" i="4"/>
  <c r="BE139" i="4"/>
  <c r="BD139" i="4"/>
  <c r="BC139" i="4"/>
  <c r="BB139" i="4"/>
  <c r="BA139" i="4"/>
  <c r="AZ139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AL139" i="4"/>
  <c r="AK139" i="4"/>
  <c r="AJ139" i="4"/>
  <c r="AI139" i="4"/>
  <c r="AH139" i="4"/>
  <c r="AG139" i="4"/>
  <c r="AF139" i="4"/>
  <c r="AE139" i="4"/>
  <c r="AD139" i="4"/>
  <c r="AC139" i="4"/>
  <c r="AB139" i="4"/>
  <c r="AA139" i="4"/>
  <c r="Z139" i="4"/>
  <c r="Y139" i="4"/>
  <c r="X139" i="4"/>
  <c r="W139" i="4"/>
  <c r="V139" i="4"/>
  <c r="U139" i="4"/>
  <c r="T139" i="4"/>
  <c r="BO138" i="4"/>
  <c r="BN138" i="4"/>
  <c r="BM138" i="4"/>
  <c r="BL138" i="4"/>
  <c r="BK138" i="4"/>
  <c r="BJ138" i="4"/>
  <c r="BI138" i="4"/>
  <c r="BH138" i="4"/>
  <c r="BG138" i="4"/>
  <c r="BF138" i="4"/>
  <c r="BE138" i="4"/>
  <c r="BD138" i="4"/>
  <c r="BC138" i="4"/>
  <c r="BB138" i="4"/>
  <c r="BA138" i="4"/>
  <c r="AZ138" i="4"/>
  <c r="AY138" i="4"/>
  <c r="AX138" i="4"/>
  <c r="AW138" i="4"/>
  <c r="AV138" i="4"/>
  <c r="AU138" i="4"/>
  <c r="AT138" i="4"/>
  <c r="AS138" i="4"/>
  <c r="AR138" i="4"/>
  <c r="AQ138" i="4"/>
  <c r="AP138" i="4"/>
  <c r="AO138" i="4"/>
  <c r="AN138" i="4"/>
  <c r="AM138" i="4"/>
  <c r="AL138" i="4"/>
  <c r="AK138" i="4"/>
  <c r="AJ138" i="4"/>
  <c r="AI138" i="4"/>
  <c r="AH138" i="4"/>
  <c r="AG138" i="4"/>
  <c r="AF138" i="4"/>
  <c r="AE138" i="4"/>
  <c r="AD138" i="4"/>
  <c r="AC138" i="4"/>
  <c r="AB138" i="4"/>
  <c r="AA138" i="4"/>
  <c r="Z138" i="4"/>
  <c r="Y138" i="4"/>
  <c r="X138" i="4"/>
  <c r="W138" i="4"/>
  <c r="V138" i="4"/>
  <c r="U138" i="4"/>
  <c r="T138" i="4"/>
  <c r="BO137" i="4"/>
  <c r="BN137" i="4"/>
  <c r="BM137" i="4"/>
  <c r="BL137" i="4"/>
  <c r="BK137" i="4"/>
  <c r="BJ137" i="4"/>
  <c r="BI137" i="4"/>
  <c r="BH137" i="4"/>
  <c r="BG137" i="4"/>
  <c r="BF137" i="4"/>
  <c r="BE137" i="4"/>
  <c r="BD137" i="4"/>
  <c r="BC137" i="4"/>
  <c r="BB137" i="4"/>
  <c r="BA137" i="4"/>
  <c r="AZ137" i="4"/>
  <c r="AY137" i="4"/>
  <c r="AX137" i="4"/>
  <c r="AW137" i="4"/>
  <c r="AV137" i="4"/>
  <c r="AU137" i="4"/>
  <c r="AT137" i="4"/>
  <c r="AS137" i="4"/>
  <c r="AR137" i="4"/>
  <c r="AQ137" i="4"/>
  <c r="AP137" i="4"/>
  <c r="AO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W137" i="4"/>
  <c r="V137" i="4"/>
  <c r="U137" i="4"/>
  <c r="T137" i="4"/>
  <c r="BO136" i="4"/>
  <c r="BN136" i="4"/>
  <c r="BM136" i="4"/>
  <c r="BL136" i="4"/>
  <c r="BK136" i="4"/>
  <c r="BJ136" i="4"/>
  <c r="BI136" i="4"/>
  <c r="BH136" i="4"/>
  <c r="BG136" i="4"/>
  <c r="BF136" i="4"/>
  <c r="BE136" i="4"/>
  <c r="BD136" i="4"/>
  <c r="BC136" i="4"/>
  <c r="BB136" i="4"/>
  <c r="BA136" i="4"/>
  <c r="AZ136" i="4"/>
  <c r="AY136" i="4"/>
  <c r="AX136" i="4"/>
  <c r="AW136" i="4"/>
  <c r="AV136" i="4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BO135" i="4"/>
  <c r="BN135" i="4"/>
  <c r="BM135" i="4"/>
  <c r="BL135" i="4"/>
  <c r="BK135" i="4"/>
  <c r="BJ135" i="4"/>
  <c r="BI135" i="4"/>
  <c r="BH135" i="4"/>
  <c r="BG135" i="4"/>
  <c r="BF135" i="4"/>
  <c r="BE135" i="4"/>
  <c r="BD135" i="4"/>
  <c r="BC135" i="4"/>
  <c r="BB135" i="4"/>
  <c r="BA135" i="4"/>
  <c r="AZ135" i="4"/>
  <c r="AY135" i="4"/>
  <c r="AX135" i="4"/>
  <c r="AW135" i="4"/>
  <c r="AV135" i="4"/>
  <c r="AU135" i="4"/>
  <c r="AT135" i="4"/>
  <c r="AS135" i="4"/>
  <c r="AR135" i="4"/>
  <c r="AQ135" i="4"/>
  <c r="AP135" i="4"/>
  <c r="AO135" i="4"/>
  <c r="AN135" i="4"/>
  <c r="AM135" i="4"/>
  <c r="AL135" i="4"/>
  <c r="AK135" i="4"/>
  <c r="AJ135" i="4"/>
  <c r="AI135" i="4"/>
  <c r="AH135" i="4"/>
  <c r="AG135" i="4"/>
  <c r="AF135" i="4"/>
  <c r="AE135" i="4"/>
  <c r="AD135" i="4"/>
  <c r="AC135" i="4"/>
  <c r="AB135" i="4"/>
  <c r="AA135" i="4"/>
  <c r="Z135" i="4"/>
  <c r="Y135" i="4"/>
  <c r="X135" i="4"/>
  <c r="W135" i="4"/>
  <c r="V135" i="4"/>
  <c r="U135" i="4"/>
  <c r="T135" i="4"/>
  <c r="BO134" i="4"/>
  <c r="BN134" i="4"/>
  <c r="BM134" i="4"/>
  <c r="BL134" i="4"/>
  <c r="BK134" i="4"/>
  <c r="BJ134" i="4"/>
  <c r="BI134" i="4"/>
  <c r="BH134" i="4"/>
  <c r="BG134" i="4"/>
  <c r="BF134" i="4"/>
  <c r="BE134" i="4"/>
  <c r="BD134" i="4"/>
  <c r="BC134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AP134" i="4"/>
  <c r="AO134" i="4"/>
  <c r="AN134" i="4"/>
  <c r="AM134" i="4"/>
  <c r="AL134" i="4"/>
  <c r="AK134" i="4"/>
  <c r="AJ134" i="4"/>
  <c r="AI134" i="4"/>
  <c r="AH134" i="4"/>
  <c r="AG134" i="4"/>
  <c r="AF134" i="4"/>
  <c r="AE134" i="4"/>
  <c r="AD134" i="4"/>
  <c r="AC134" i="4"/>
  <c r="AB134" i="4"/>
  <c r="AA134" i="4"/>
  <c r="Z134" i="4"/>
  <c r="Y134" i="4"/>
  <c r="X134" i="4"/>
  <c r="W134" i="4"/>
  <c r="V134" i="4"/>
  <c r="U134" i="4"/>
  <c r="T134" i="4"/>
  <c r="BO133" i="4"/>
  <c r="BN133" i="4"/>
  <c r="BM133" i="4"/>
  <c r="BL133" i="4"/>
  <c r="BK133" i="4"/>
  <c r="BJ133" i="4"/>
  <c r="BI133" i="4"/>
  <c r="BH133" i="4"/>
  <c r="BG133" i="4"/>
  <c r="BF133" i="4"/>
  <c r="BE133" i="4"/>
  <c r="BD133" i="4"/>
  <c r="BC133" i="4"/>
  <c r="BB133" i="4"/>
  <c r="BA133" i="4"/>
  <c r="AZ133" i="4"/>
  <c r="AY133" i="4"/>
  <c r="AX133" i="4"/>
  <c r="AW133" i="4"/>
  <c r="AV133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BO132" i="4"/>
  <c r="BN132" i="4"/>
  <c r="BM132" i="4"/>
  <c r="BL132" i="4"/>
  <c r="BK132" i="4"/>
  <c r="BJ132" i="4"/>
  <c r="BI132" i="4"/>
  <c r="BH132" i="4"/>
  <c r="BG132" i="4"/>
  <c r="BF132" i="4"/>
  <c r="BE132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AL132" i="4"/>
  <c r="AK132" i="4"/>
  <c r="AJ132" i="4"/>
  <c r="AI132" i="4"/>
  <c r="AH132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BO131" i="4"/>
  <c r="BN131" i="4"/>
  <c r="BM131" i="4"/>
  <c r="BL131" i="4"/>
  <c r="BK131" i="4"/>
  <c r="BJ131" i="4"/>
  <c r="BI131" i="4"/>
  <c r="BH131" i="4"/>
  <c r="BG131" i="4"/>
  <c r="BF131" i="4"/>
  <c r="BE131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AL131" i="4"/>
  <c r="AK131" i="4"/>
  <c r="AJ131" i="4"/>
  <c r="AI131" i="4"/>
  <c r="AH131" i="4"/>
  <c r="AG131" i="4"/>
  <c r="AF131" i="4"/>
  <c r="AE131" i="4"/>
  <c r="AD131" i="4"/>
  <c r="AC131" i="4"/>
  <c r="AB131" i="4"/>
  <c r="AA131" i="4"/>
  <c r="Z131" i="4"/>
  <c r="Y131" i="4"/>
  <c r="X131" i="4"/>
  <c r="W131" i="4"/>
  <c r="V131" i="4"/>
  <c r="U131" i="4"/>
  <c r="T131" i="4"/>
  <c r="BO130" i="4"/>
  <c r="BN130" i="4"/>
  <c r="BM130" i="4"/>
  <c r="BL130" i="4"/>
  <c r="BK130" i="4"/>
  <c r="BJ130" i="4"/>
  <c r="BI130" i="4"/>
  <c r="BH130" i="4"/>
  <c r="BG130" i="4"/>
  <c r="BF130" i="4"/>
  <c r="BE130" i="4"/>
  <c r="BD130" i="4"/>
  <c r="BC130" i="4"/>
  <c r="BB130" i="4"/>
  <c r="BA130" i="4"/>
  <c r="AZ130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BO129" i="4"/>
  <c r="BN129" i="4"/>
  <c r="BM129" i="4"/>
  <c r="BL129" i="4"/>
  <c r="BK129" i="4"/>
  <c r="BJ129" i="4"/>
  <c r="BI129" i="4"/>
  <c r="BH129" i="4"/>
  <c r="BG129" i="4"/>
  <c r="BF129" i="4"/>
  <c r="BE129" i="4"/>
  <c r="BD129" i="4"/>
  <c r="BC129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BO128" i="4"/>
  <c r="BN128" i="4"/>
  <c r="BM128" i="4"/>
  <c r="BL128" i="4"/>
  <c r="BK128" i="4"/>
  <c r="BJ128" i="4"/>
  <c r="BI128" i="4"/>
  <c r="BH128" i="4"/>
  <c r="BG128" i="4"/>
  <c r="BF128" i="4"/>
  <c r="BE128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BO127" i="4"/>
  <c r="BN127" i="4"/>
  <c r="BM127" i="4"/>
  <c r="BL127" i="4"/>
  <c r="BK127" i="4"/>
  <c r="BJ127" i="4"/>
  <c r="BI127" i="4"/>
  <c r="BH127" i="4"/>
  <c r="BG127" i="4"/>
  <c r="BF127" i="4"/>
  <c r="BE127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AL127" i="4"/>
  <c r="AK127" i="4"/>
  <c r="AJ127" i="4"/>
  <c r="AI127" i="4"/>
  <c r="AH127" i="4"/>
  <c r="AG127" i="4"/>
  <c r="AF127" i="4"/>
  <c r="AE127" i="4"/>
  <c r="AD127" i="4"/>
  <c r="AC127" i="4"/>
  <c r="AB127" i="4"/>
  <c r="AA127" i="4"/>
  <c r="Z127" i="4"/>
  <c r="Y127" i="4"/>
  <c r="X127" i="4"/>
  <c r="W127" i="4"/>
  <c r="V127" i="4"/>
  <c r="U127" i="4"/>
  <c r="T127" i="4"/>
  <c r="BO126" i="4"/>
  <c r="BN126" i="4"/>
  <c r="BM126" i="4"/>
  <c r="BL126" i="4"/>
  <c r="BK126" i="4"/>
  <c r="BJ126" i="4"/>
  <c r="BI126" i="4"/>
  <c r="BH126" i="4"/>
  <c r="BG126" i="4"/>
  <c r="BF126" i="4"/>
  <c r="BE126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AL126" i="4"/>
  <c r="AK126" i="4"/>
  <c r="AJ126" i="4"/>
  <c r="AI126" i="4"/>
  <c r="AH126" i="4"/>
  <c r="AG126" i="4"/>
  <c r="AF126" i="4"/>
  <c r="AE126" i="4"/>
  <c r="AD126" i="4"/>
  <c r="AC126" i="4"/>
  <c r="AB126" i="4"/>
  <c r="AA126" i="4"/>
  <c r="Z126" i="4"/>
  <c r="Y126" i="4"/>
  <c r="X126" i="4"/>
  <c r="W126" i="4"/>
  <c r="V126" i="4"/>
  <c r="U126" i="4"/>
  <c r="T126" i="4"/>
  <c r="BO125" i="4"/>
  <c r="BN125" i="4"/>
  <c r="BM125" i="4"/>
  <c r="BL125" i="4"/>
  <c r="BK125" i="4"/>
  <c r="BJ125" i="4"/>
  <c r="BI125" i="4"/>
  <c r="BH125" i="4"/>
  <c r="BG125" i="4"/>
  <c r="BF125" i="4"/>
  <c r="BE125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AL125" i="4"/>
  <c r="AK125" i="4"/>
  <c r="AJ125" i="4"/>
  <c r="AI125" i="4"/>
  <c r="AH125" i="4"/>
  <c r="AG125" i="4"/>
  <c r="AF125" i="4"/>
  <c r="AE125" i="4"/>
  <c r="AD125" i="4"/>
  <c r="AC125" i="4"/>
  <c r="AB125" i="4"/>
  <c r="AA125" i="4"/>
  <c r="Z125" i="4"/>
  <c r="Y125" i="4"/>
  <c r="X125" i="4"/>
  <c r="W125" i="4"/>
  <c r="V125" i="4"/>
  <c r="U125" i="4"/>
  <c r="T125" i="4"/>
  <c r="BO124" i="4"/>
  <c r="BN124" i="4"/>
  <c r="BM124" i="4"/>
  <c r="BL124" i="4"/>
  <c r="BK124" i="4"/>
  <c r="BJ124" i="4"/>
  <c r="BI124" i="4"/>
  <c r="BH124" i="4"/>
  <c r="BG124" i="4"/>
  <c r="BF124" i="4"/>
  <c r="BE124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AL124" i="4"/>
  <c r="AK124" i="4"/>
  <c r="AJ124" i="4"/>
  <c r="AI124" i="4"/>
  <c r="AH124" i="4"/>
  <c r="AG124" i="4"/>
  <c r="AF124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BO123" i="4"/>
  <c r="BN123" i="4"/>
  <c r="BM123" i="4"/>
  <c r="BL123" i="4"/>
  <c r="BK123" i="4"/>
  <c r="BJ123" i="4"/>
  <c r="BI123" i="4"/>
  <c r="BH123" i="4"/>
  <c r="BG123" i="4"/>
  <c r="BF123" i="4"/>
  <c r="BE123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BO122" i="4"/>
  <c r="BN122" i="4"/>
  <c r="BM122" i="4"/>
  <c r="BL122" i="4"/>
  <c r="BK122" i="4"/>
  <c r="BJ122" i="4"/>
  <c r="BI122" i="4"/>
  <c r="BH122" i="4"/>
  <c r="BG122" i="4"/>
  <c r="BF122" i="4"/>
  <c r="BE122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AL122" i="4"/>
  <c r="AK122" i="4"/>
  <c r="AJ122" i="4"/>
  <c r="AI122" i="4"/>
  <c r="AH122" i="4"/>
  <c r="AG122" i="4"/>
  <c r="AF122" i="4"/>
  <c r="AE122" i="4"/>
  <c r="AD122" i="4"/>
  <c r="AC122" i="4"/>
  <c r="AB122" i="4"/>
  <c r="AA122" i="4"/>
  <c r="Z122" i="4"/>
  <c r="Y122" i="4"/>
  <c r="X122" i="4"/>
  <c r="W122" i="4"/>
  <c r="V122" i="4"/>
  <c r="U122" i="4"/>
  <c r="T122" i="4"/>
  <c r="BO121" i="4"/>
  <c r="BN121" i="4"/>
  <c r="BM121" i="4"/>
  <c r="BL121" i="4"/>
  <c r="BK121" i="4"/>
  <c r="BJ121" i="4"/>
  <c r="BI121" i="4"/>
  <c r="BH121" i="4"/>
  <c r="BG121" i="4"/>
  <c r="BF121" i="4"/>
  <c r="BE121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BO120" i="4"/>
  <c r="BN120" i="4"/>
  <c r="BM120" i="4"/>
  <c r="BL120" i="4"/>
  <c r="BK120" i="4"/>
  <c r="BJ120" i="4"/>
  <c r="BI120" i="4"/>
  <c r="BH120" i="4"/>
  <c r="BG120" i="4"/>
  <c r="BF120" i="4"/>
  <c r="BE120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AL120" i="4"/>
  <c r="AK120" i="4"/>
  <c r="AJ120" i="4"/>
  <c r="AI120" i="4"/>
  <c r="AH120" i="4"/>
  <c r="AG120" i="4"/>
  <c r="AF120" i="4"/>
  <c r="AE120" i="4"/>
  <c r="AD120" i="4"/>
  <c r="AC120" i="4"/>
  <c r="AB120" i="4"/>
  <c r="AA120" i="4"/>
  <c r="Z120" i="4"/>
  <c r="Y120" i="4"/>
  <c r="X120" i="4"/>
  <c r="W120" i="4"/>
  <c r="V120" i="4"/>
  <c r="U120" i="4"/>
  <c r="T120" i="4"/>
  <c r="BO119" i="4"/>
  <c r="BN119" i="4"/>
  <c r="BM119" i="4"/>
  <c r="BL119" i="4"/>
  <c r="BK119" i="4"/>
  <c r="BJ119" i="4"/>
  <c r="BI119" i="4"/>
  <c r="BH119" i="4"/>
  <c r="BG119" i="4"/>
  <c r="BF119" i="4"/>
  <c r="BE119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AL119" i="4"/>
  <c r="AK119" i="4"/>
  <c r="AJ119" i="4"/>
  <c r="AI119" i="4"/>
  <c r="AH119" i="4"/>
  <c r="AG119" i="4"/>
  <c r="AF119" i="4"/>
  <c r="AE119" i="4"/>
  <c r="AD119" i="4"/>
  <c r="AC119" i="4"/>
  <c r="AB119" i="4"/>
  <c r="AA119" i="4"/>
  <c r="Z119" i="4"/>
  <c r="Y119" i="4"/>
  <c r="X119" i="4"/>
  <c r="W119" i="4"/>
  <c r="V119" i="4"/>
  <c r="U119" i="4"/>
  <c r="T119" i="4"/>
  <c r="BO118" i="4"/>
  <c r="BN118" i="4"/>
  <c r="BM118" i="4"/>
  <c r="BL118" i="4"/>
  <c r="BK118" i="4"/>
  <c r="BJ118" i="4"/>
  <c r="BI118" i="4"/>
  <c r="BH118" i="4"/>
  <c r="BG118" i="4"/>
  <c r="BF118" i="4"/>
  <c r="BE118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AL118" i="4"/>
  <c r="AK118" i="4"/>
  <c r="AJ118" i="4"/>
  <c r="AI118" i="4"/>
  <c r="AH118" i="4"/>
  <c r="AG118" i="4"/>
  <c r="AF118" i="4"/>
  <c r="AE118" i="4"/>
  <c r="AD118" i="4"/>
  <c r="AC118" i="4"/>
  <c r="AB118" i="4"/>
  <c r="AA118" i="4"/>
  <c r="Z118" i="4"/>
  <c r="Y118" i="4"/>
  <c r="X118" i="4"/>
  <c r="W118" i="4"/>
  <c r="V118" i="4"/>
  <c r="U118" i="4"/>
  <c r="T118" i="4"/>
  <c r="BO117" i="4"/>
  <c r="BN117" i="4"/>
  <c r="BM117" i="4"/>
  <c r="BL117" i="4"/>
  <c r="BK117" i="4"/>
  <c r="BJ117" i="4"/>
  <c r="BI117" i="4"/>
  <c r="BH117" i="4"/>
  <c r="BG117" i="4"/>
  <c r="BF117" i="4"/>
  <c r="BE117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BO116" i="4"/>
  <c r="BN116" i="4"/>
  <c r="BM116" i="4"/>
  <c r="BL116" i="4"/>
  <c r="BK116" i="4"/>
  <c r="BJ116" i="4"/>
  <c r="BI116" i="4"/>
  <c r="BH116" i="4"/>
  <c r="BG116" i="4"/>
  <c r="BF116" i="4"/>
  <c r="BE116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AL116" i="4"/>
  <c r="AK116" i="4"/>
  <c r="AJ116" i="4"/>
  <c r="AI116" i="4"/>
  <c r="AH116" i="4"/>
  <c r="AG116" i="4"/>
  <c r="AF116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BO115" i="4"/>
  <c r="BN115" i="4"/>
  <c r="BM115" i="4"/>
  <c r="BL115" i="4"/>
  <c r="BK115" i="4"/>
  <c r="BJ115" i="4"/>
  <c r="BI115" i="4"/>
  <c r="BH115" i="4"/>
  <c r="BG115" i="4"/>
  <c r="BF115" i="4"/>
  <c r="BE115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AL115" i="4"/>
  <c r="AK115" i="4"/>
  <c r="AJ115" i="4"/>
  <c r="AI115" i="4"/>
  <c r="AH115" i="4"/>
  <c r="AG115" i="4"/>
  <c r="AF115" i="4"/>
  <c r="AE115" i="4"/>
  <c r="AD115" i="4"/>
  <c r="AC115" i="4"/>
  <c r="AB115" i="4"/>
  <c r="AA115" i="4"/>
  <c r="Z115" i="4"/>
  <c r="Y115" i="4"/>
  <c r="X115" i="4"/>
  <c r="W115" i="4"/>
  <c r="V115" i="4"/>
  <c r="U115" i="4"/>
  <c r="T115" i="4"/>
  <c r="BO114" i="4"/>
  <c r="BN114" i="4"/>
  <c r="BM114" i="4"/>
  <c r="BL114" i="4"/>
  <c r="BK114" i="4"/>
  <c r="BJ114" i="4"/>
  <c r="BI114" i="4"/>
  <c r="BH114" i="4"/>
  <c r="BG114" i="4"/>
  <c r="BF114" i="4"/>
  <c r="BE114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AL114" i="4"/>
  <c r="AK114" i="4"/>
  <c r="AJ114" i="4"/>
  <c r="AI114" i="4"/>
  <c r="AH114" i="4"/>
  <c r="AG114" i="4"/>
  <c r="AF114" i="4"/>
  <c r="AE114" i="4"/>
  <c r="AD114" i="4"/>
  <c r="AC114" i="4"/>
  <c r="AB114" i="4"/>
  <c r="AA114" i="4"/>
  <c r="Z114" i="4"/>
  <c r="Y114" i="4"/>
  <c r="X114" i="4"/>
  <c r="W114" i="4"/>
  <c r="V114" i="4"/>
  <c r="U114" i="4"/>
  <c r="T114" i="4"/>
  <c r="BO113" i="4"/>
  <c r="BN113" i="4"/>
  <c r="BM113" i="4"/>
  <c r="BL113" i="4"/>
  <c r="BK113" i="4"/>
  <c r="BJ113" i="4"/>
  <c r="BI113" i="4"/>
  <c r="BH113" i="4"/>
  <c r="BG113" i="4"/>
  <c r="BF113" i="4"/>
  <c r="BE113" i="4"/>
  <c r="BD113" i="4"/>
  <c r="BC113" i="4"/>
  <c r="BB113" i="4"/>
  <c r="BA113" i="4"/>
  <c r="AZ113" i="4"/>
  <c r="AY113" i="4"/>
  <c r="AX113" i="4"/>
  <c r="AW113" i="4"/>
  <c r="AV113" i="4"/>
  <c r="AU113" i="4"/>
  <c r="AT113" i="4"/>
  <c r="AS113" i="4"/>
  <c r="AR113" i="4"/>
  <c r="AQ113" i="4"/>
  <c r="AP113" i="4"/>
  <c r="AO113" i="4"/>
  <c r="AN113" i="4"/>
  <c r="AM113" i="4"/>
  <c r="AL113" i="4"/>
  <c r="AK113" i="4"/>
  <c r="AJ113" i="4"/>
  <c r="AI113" i="4"/>
  <c r="AH113" i="4"/>
  <c r="AG113" i="4"/>
  <c r="AF113" i="4"/>
  <c r="AE113" i="4"/>
  <c r="AD113" i="4"/>
  <c r="AC113" i="4"/>
  <c r="AB113" i="4"/>
  <c r="AA113" i="4"/>
  <c r="Z113" i="4"/>
  <c r="Y113" i="4"/>
  <c r="X113" i="4"/>
  <c r="W113" i="4"/>
  <c r="V113" i="4"/>
  <c r="U113" i="4"/>
  <c r="T113" i="4"/>
  <c r="BO112" i="4"/>
  <c r="BN112" i="4"/>
  <c r="BM112" i="4"/>
  <c r="BL112" i="4"/>
  <c r="BK112" i="4"/>
  <c r="BJ112" i="4"/>
  <c r="BI112" i="4"/>
  <c r="BH112" i="4"/>
  <c r="BG112" i="4"/>
  <c r="BF112" i="4"/>
  <c r="BE112" i="4"/>
  <c r="BD112" i="4"/>
  <c r="BC112" i="4"/>
  <c r="BB112" i="4"/>
  <c r="BA112" i="4"/>
  <c r="AZ112" i="4"/>
  <c r="AY112" i="4"/>
  <c r="AX112" i="4"/>
  <c r="AW112" i="4"/>
  <c r="AV112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BO111" i="4"/>
  <c r="BN111" i="4"/>
  <c r="BM111" i="4"/>
  <c r="BL111" i="4"/>
  <c r="BK111" i="4"/>
  <c r="BJ111" i="4"/>
  <c r="BI111" i="4"/>
  <c r="BH111" i="4"/>
  <c r="BG111" i="4"/>
  <c r="BF111" i="4"/>
  <c r="BE111" i="4"/>
  <c r="BD111" i="4"/>
  <c r="BC111" i="4"/>
  <c r="BB111" i="4"/>
  <c r="BA111" i="4"/>
  <c r="AZ111" i="4"/>
  <c r="AY111" i="4"/>
  <c r="AX111" i="4"/>
  <c r="AW111" i="4"/>
  <c r="AV111" i="4"/>
  <c r="AU111" i="4"/>
  <c r="AT111" i="4"/>
  <c r="AS111" i="4"/>
  <c r="AR111" i="4"/>
  <c r="AQ111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U111" i="4"/>
  <c r="T111" i="4"/>
  <c r="BO110" i="4"/>
  <c r="BN110" i="4"/>
  <c r="BM110" i="4"/>
  <c r="BL110" i="4"/>
  <c r="BK110" i="4"/>
  <c r="BJ110" i="4"/>
  <c r="BI110" i="4"/>
  <c r="BH110" i="4"/>
  <c r="BG110" i="4"/>
  <c r="BF110" i="4"/>
  <c r="BE110" i="4"/>
  <c r="BD110" i="4"/>
  <c r="BC110" i="4"/>
  <c r="BB110" i="4"/>
  <c r="BA110" i="4"/>
  <c r="AZ110" i="4"/>
  <c r="AY110" i="4"/>
  <c r="AX110" i="4"/>
  <c r="AW110" i="4"/>
  <c r="AV110" i="4"/>
  <c r="AU110" i="4"/>
  <c r="AT110" i="4"/>
  <c r="AS110" i="4"/>
  <c r="AR110" i="4"/>
  <c r="AQ110" i="4"/>
  <c r="AP110" i="4"/>
  <c r="AO110" i="4"/>
  <c r="AN110" i="4"/>
  <c r="AM110" i="4"/>
  <c r="AL110" i="4"/>
  <c r="AK110" i="4"/>
  <c r="AJ110" i="4"/>
  <c r="AI110" i="4"/>
  <c r="AH110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BO109" i="4"/>
  <c r="BN109" i="4"/>
  <c r="BM109" i="4"/>
  <c r="BL109" i="4"/>
  <c r="BK109" i="4"/>
  <c r="BJ109" i="4"/>
  <c r="BI109" i="4"/>
  <c r="BH109" i="4"/>
  <c r="BG109" i="4"/>
  <c r="BF109" i="4"/>
  <c r="BE109" i="4"/>
  <c r="BD109" i="4"/>
  <c r="BC109" i="4"/>
  <c r="BB109" i="4"/>
  <c r="BA109" i="4"/>
  <c r="AZ109" i="4"/>
  <c r="AY109" i="4"/>
  <c r="AX109" i="4"/>
  <c r="AW109" i="4"/>
  <c r="AV109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BO107" i="4"/>
  <c r="BN107" i="4"/>
  <c r="BM107" i="4"/>
  <c r="BL107" i="4"/>
  <c r="BK107" i="4"/>
  <c r="BJ107" i="4"/>
  <c r="BI107" i="4"/>
  <c r="BH107" i="4"/>
  <c r="BG107" i="4"/>
  <c r="BF107" i="4"/>
  <c r="BE107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BO105" i="4"/>
  <c r="BN105" i="4"/>
  <c r="BM105" i="4"/>
  <c r="BL105" i="4"/>
  <c r="BK105" i="4"/>
  <c r="BJ105" i="4"/>
  <c r="BI105" i="4"/>
  <c r="BH105" i="4"/>
  <c r="BG105" i="4"/>
  <c r="BF105" i="4"/>
  <c r="BE105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BO103" i="4"/>
  <c r="BN103" i="4"/>
  <c r="BM103" i="4"/>
  <c r="BL103" i="4"/>
  <c r="BK103" i="4"/>
  <c r="BJ103" i="4"/>
  <c r="BI103" i="4"/>
  <c r="BH103" i="4"/>
  <c r="BG103" i="4"/>
  <c r="BF103" i="4"/>
  <c r="BE103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BO101" i="4"/>
  <c r="BN101" i="4"/>
  <c r="BM101" i="4"/>
  <c r="BL101" i="4"/>
  <c r="BK101" i="4"/>
  <c r="BJ101" i="4"/>
  <c r="BI101" i="4"/>
  <c r="BH101" i="4"/>
  <c r="BG101" i="4"/>
  <c r="BF101" i="4"/>
  <c r="BE101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AL101" i="4"/>
  <c r="AK101" i="4"/>
  <c r="AJ101" i="4"/>
  <c r="AI101" i="4"/>
  <c r="AH101" i="4"/>
  <c r="AG101" i="4"/>
  <c r="AF101" i="4"/>
  <c r="AE101" i="4"/>
  <c r="AD101" i="4"/>
  <c r="AC101" i="4"/>
  <c r="AB101" i="4"/>
  <c r="AA101" i="4"/>
  <c r="Z101" i="4"/>
  <c r="Y101" i="4"/>
  <c r="X101" i="4"/>
  <c r="W101" i="4"/>
  <c r="V101" i="4"/>
  <c r="U101" i="4"/>
  <c r="T101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BO55" i="4"/>
  <c r="BN55" i="4"/>
  <c r="BM55" i="4"/>
  <c r="BL55" i="4"/>
  <c r="BK55" i="4"/>
  <c r="BJ55" i="4"/>
  <c r="BI55" i="4"/>
  <c r="BH55" i="4"/>
  <c r="BG55" i="4"/>
  <c r="BF55" i="4"/>
  <c r="BE55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BO54" i="4"/>
  <c r="BN54" i="4"/>
  <c r="BM54" i="4"/>
  <c r="BL54" i="4"/>
  <c r="BK54" i="4"/>
  <c r="BJ54" i="4"/>
  <c r="BI54" i="4"/>
  <c r="BH54" i="4"/>
  <c r="BG54" i="4"/>
  <c r="BF54" i="4"/>
  <c r="BE54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BO53" i="4"/>
  <c r="BN53" i="4"/>
  <c r="BM53" i="4"/>
  <c r="BL53" i="4"/>
  <c r="BK53" i="4"/>
  <c r="BJ53" i="4"/>
  <c r="BI53" i="4"/>
  <c r="BH53" i="4"/>
  <c r="BG53" i="4"/>
  <c r="BF53" i="4"/>
  <c r="BE53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BO52" i="4"/>
  <c r="BN52" i="4"/>
  <c r="BM52" i="4"/>
  <c r="BL52" i="4"/>
  <c r="BK52" i="4"/>
  <c r="BJ52" i="4"/>
  <c r="BI52" i="4"/>
  <c r="BH52" i="4"/>
  <c r="BG52" i="4"/>
  <c r="BF52" i="4"/>
  <c r="BE52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BO51" i="4"/>
  <c r="BN51" i="4"/>
  <c r="BM51" i="4"/>
  <c r="BL51" i="4"/>
  <c r="BK51" i="4"/>
  <c r="BJ51" i="4"/>
  <c r="BI51" i="4"/>
  <c r="BH51" i="4"/>
  <c r="BG51" i="4"/>
  <c r="BF51" i="4"/>
  <c r="BE51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BO50" i="4"/>
  <c r="BN50" i="4"/>
  <c r="BM50" i="4"/>
  <c r="BL50" i="4"/>
  <c r="BK50" i="4"/>
  <c r="BJ50" i="4"/>
  <c r="BI50" i="4"/>
  <c r="BH50" i="4"/>
  <c r="BG50" i="4"/>
  <c r="BF50" i="4"/>
  <c r="BE50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BO49" i="4"/>
  <c r="BN49" i="4"/>
  <c r="BM49" i="4"/>
  <c r="BL49" i="4"/>
  <c r="BK49" i="4"/>
  <c r="BJ49" i="4"/>
  <c r="BI49" i="4"/>
  <c r="BH49" i="4"/>
  <c r="BG49" i="4"/>
  <c r="BF49" i="4"/>
  <c r="BE49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BO48" i="4"/>
  <c r="BN48" i="4"/>
  <c r="BM48" i="4"/>
  <c r="BL48" i="4"/>
  <c r="BK48" i="4"/>
  <c r="BJ48" i="4"/>
  <c r="BI48" i="4"/>
  <c r="BH48" i="4"/>
  <c r="BG48" i="4"/>
  <c r="BF48" i="4"/>
  <c r="BE48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BO23" i="4"/>
  <c r="BO164" i="4" s="1"/>
  <c r="BN23" i="4"/>
  <c r="BM23" i="4"/>
  <c r="BL23" i="4"/>
  <c r="BK23" i="4"/>
  <c r="BJ23" i="4"/>
  <c r="BI23" i="4"/>
  <c r="BH23" i="4"/>
  <c r="BG23" i="4"/>
  <c r="BG164" i="4" s="1"/>
  <c r="BF23" i="4"/>
  <c r="BE23" i="4"/>
  <c r="BD23" i="4"/>
  <c r="BC23" i="4"/>
  <c r="BB23" i="4"/>
  <c r="BA23" i="4"/>
  <c r="AZ23" i="4"/>
  <c r="AY23" i="4"/>
  <c r="AY164" i="4" s="1"/>
  <c r="AX23" i="4"/>
  <c r="AW23" i="4"/>
  <c r="AV23" i="4"/>
  <c r="AU23" i="4"/>
  <c r="AT23" i="4"/>
  <c r="AS23" i="4"/>
  <c r="AR23" i="4"/>
  <c r="AQ23" i="4"/>
  <c r="AQ164" i="4" s="1"/>
  <c r="AP23" i="4"/>
  <c r="AO23" i="4"/>
  <c r="AN23" i="4"/>
  <c r="AM23" i="4"/>
  <c r="AL23" i="4"/>
  <c r="AK23" i="4"/>
  <c r="AJ23" i="4"/>
  <c r="AI23" i="4"/>
  <c r="AI164" i="4" s="1"/>
  <c r="AH23" i="4"/>
  <c r="AG23" i="4"/>
  <c r="AF23" i="4"/>
  <c r="AE23" i="4"/>
  <c r="AD23" i="4"/>
  <c r="AC23" i="4"/>
  <c r="AB23" i="4"/>
  <c r="AA23" i="4"/>
  <c r="AA164" i="4" s="1"/>
  <c r="Z23" i="4"/>
  <c r="Y23" i="4"/>
  <c r="X23" i="4"/>
  <c r="W23" i="4"/>
  <c r="V23" i="4"/>
  <c r="U23" i="4"/>
  <c r="T23" i="4"/>
  <c r="BO162" i="3"/>
  <c r="BN162" i="3"/>
  <c r="BM162" i="3"/>
  <c r="BL162" i="3"/>
  <c r="BK162" i="3"/>
  <c r="BJ162" i="3"/>
  <c r="BI162" i="3"/>
  <c r="BH162" i="3"/>
  <c r="BG162" i="3"/>
  <c r="BF162" i="3"/>
  <c r="BE162" i="3"/>
  <c r="BD162" i="3"/>
  <c r="BC162" i="3"/>
  <c r="BB162" i="3"/>
  <c r="BA162" i="3"/>
  <c r="AZ162" i="3"/>
  <c r="AY162" i="3"/>
  <c r="AX162" i="3"/>
  <c r="AW162" i="3"/>
  <c r="AV162" i="3"/>
  <c r="AU162" i="3"/>
  <c r="AT162" i="3"/>
  <c r="AS162" i="3"/>
  <c r="AR162" i="3"/>
  <c r="AQ162" i="3"/>
  <c r="AP162" i="3"/>
  <c r="AO162" i="3"/>
  <c r="AN162" i="3"/>
  <c r="AM162" i="3"/>
  <c r="AL162" i="3"/>
  <c r="AK162" i="3"/>
  <c r="AJ162" i="3"/>
  <c r="AI162" i="3"/>
  <c r="AH162" i="3"/>
  <c r="AG162" i="3"/>
  <c r="AF162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BO161" i="3"/>
  <c r="BN161" i="3"/>
  <c r="BM161" i="3"/>
  <c r="BL161" i="3"/>
  <c r="BK161" i="3"/>
  <c r="BJ161" i="3"/>
  <c r="BI161" i="3"/>
  <c r="BH161" i="3"/>
  <c r="BG161" i="3"/>
  <c r="BF161" i="3"/>
  <c r="BE161" i="3"/>
  <c r="BD161" i="3"/>
  <c r="BC161" i="3"/>
  <c r="BB161" i="3"/>
  <c r="BA161" i="3"/>
  <c r="AZ161" i="3"/>
  <c r="AY161" i="3"/>
  <c r="AX161" i="3"/>
  <c r="AW161" i="3"/>
  <c r="AV161" i="3"/>
  <c r="AU161" i="3"/>
  <c r="AT161" i="3"/>
  <c r="AS161" i="3"/>
  <c r="AR161" i="3"/>
  <c r="AQ161" i="3"/>
  <c r="AP161" i="3"/>
  <c r="AO161" i="3"/>
  <c r="AN161" i="3"/>
  <c r="AM161" i="3"/>
  <c r="AL161" i="3"/>
  <c r="AK161" i="3"/>
  <c r="AJ161" i="3"/>
  <c r="AI161" i="3"/>
  <c r="AH161" i="3"/>
  <c r="AG161" i="3"/>
  <c r="AF161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BO160" i="3"/>
  <c r="BN160" i="3"/>
  <c r="BM160" i="3"/>
  <c r="BL160" i="3"/>
  <c r="BK160" i="3"/>
  <c r="BJ160" i="3"/>
  <c r="BI160" i="3"/>
  <c r="BH160" i="3"/>
  <c r="BG160" i="3"/>
  <c r="BF160" i="3"/>
  <c r="BE160" i="3"/>
  <c r="BD160" i="3"/>
  <c r="BC160" i="3"/>
  <c r="BB160" i="3"/>
  <c r="BA160" i="3"/>
  <c r="AZ160" i="3"/>
  <c r="AY160" i="3"/>
  <c r="AX160" i="3"/>
  <c r="AW160" i="3"/>
  <c r="AV160" i="3"/>
  <c r="AU160" i="3"/>
  <c r="AT160" i="3"/>
  <c r="AS160" i="3"/>
  <c r="AR160" i="3"/>
  <c r="AQ160" i="3"/>
  <c r="AP160" i="3"/>
  <c r="AO160" i="3"/>
  <c r="AN160" i="3"/>
  <c r="AM160" i="3"/>
  <c r="AL160" i="3"/>
  <c r="AK160" i="3"/>
  <c r="AJ160" i="3"/>
  <c r="AI160" i="3"/>
  <c r="AH160" i="3"/>
  <c r="AG160" i="3"/>
  <c r="AF160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BO159" i="3"/>
  <c r="BN159" i="3"/>
  <c r="BM159" i="3"/>
  <c r="BL159" i="3"/>
  <c r="BK159" i="3"/>
  <c r="BJ159" i="3"/>
  <c r="BI159" i="3"/>
  <c r="BH159" i="3"/>
  <c r="BG159" i="3"/>
  <c r="BF159" i="3"/>
  <c r="BE159" i="3"/>
  <c r="BD159" i="3"/>
  <c r="BC159" i="3"/>
  <c r="BB159" i="3"/>
  <c r="BA159" i="3"/>
  <c r="AZ159" i="3"/>
  <c r="AY159" i="3"/>
  <c r="AX159" i="3"/>
  <c r="AW159" i="3"/>
  <c r="AV159" i="3"/>
  <c r="AU159" i="3"/>
  <c r="AT159" i="3"/>
  <c r="AS159" i="3"/>
  <c r="AR159" i="3"/>
  <c r="AQ159" i="3"/>
  <c r="AP159" i="3"/>
  <c r="AO159" i="3"/>
  <c r="AN159" i="3"/>
  <c r="AM159" i="3"/>
  <c r="AL159" i="3"/>
  <c r="AK159" i="3"/>
  <c r="AJ159" i="3"/>
  <c r="AI159" i="3"/>
  <c r="AH159" i="3"/>
  <c r="AG159" i="3"/>
  <c r="AF159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BO158" i="3"/>
  <c r="BN158" i="3"/>
  <c r="BM158" i="3"/>
  <c r="BL158" i="3"/>
  <c r="BK158" i="3"/>
  <c r="BJ158" i="3"/>
  <c r="BI158" i="3"/>
  <c r="BH158" i="3"/>
  <c r="BG158" i="3"/>
  <c r="BF158" i="3"/>
  <c r="BE158" i="3"/>
  <c r="BD158" i="3"/>
  <c r="BC158" i="3"/>
  <c r="BB158" i="3"/>
  <c r="BA158" i="3"/>
  <c r="AZ158" i="3"/>
  <c r="AY158" i="3"/>
  <c r="AX158" i="3"/>
  <c r="AW158" i="3"/>
  <c r="AV158" i="3"/>
  <c r="AU158" i="3"/>
  <c r="AT158" i="3"/>
  <c r="AS158" i="3"/>
  <c r="AR158" i="3"/>
  <c r="AQ158" i="3"/>
  <c r="AP158" i="3"/>
  <c r="AO158" i="3"/>
  <c r="AN158" i="3"/>
  <c r="AM158" i="3"/>
  <c r="AL158" i="3"/>
  <c r="AK158" i="3"/>
  <c r="AJ158" i="3"/>
  <c r="AI158" i="3"/>
  <c r="AH158" i="3"/>
  <c r="AG158" i="3"/>
  <c r="AF158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BO157" i="3"/>
  <c r="BN157" i="3"/>
  <c r="BM157" i="3"/>
  <c r="BL157" i="3"/>
  <c r="BK157" i="3"/>
  <c r="BJ157" i="3"/>
  <c r="BI157" i="3"/>
  <c r="BH157" i="3"/>
  <c r="BG157" i="3"/>
  <c r="BF157" i="3"/>
  <c r="BE157" i="3"/>
  <c r="BD157" i="3"/>
  <c r="BC157" i="3"/>
  <c r="BB157" i="3"/>
  <c r="BA157" i="3"/>
  <c r="AZ157" i="3"/>
  <c r="AY157" i="3"/>
  <c r="AX157" i="3"/>
  <c r="AW157" i="3"/>
  <c r="AV157" i="3"/>
  <c r="AU157" i="3"/>
  <c r="AT157" i="3"/>
  <c r="AS157" i="3"/>
  <c r="AR157" i="3"/>
  <c r="AQ157" i="3"/>
  <c r="AP157" i="3"/>
  <c r="AO157" i="3"/>
  <c r="AN157" i="3"/>
  <c r="AM157" i="3"/>
  <c r="AL157" i="3"/>
  <c r="AK157" i="3"/>
  <c r="AJ157" i="3"/>
  <c r="AI157" i="3"/>
  <c r="AH157" i="3"/>
  <c r="AG157" i="3"/>
  <c r="AF157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BO156" i="3"/>
  <c r="BN156" i="3"/>
  <c r="BM156" i="3"/>
  <c r="BL156" i="3"/>
  <c r="BK156" i="3"/>
  <c r="BJ156" i="3"/>
  <c r="BI156" i="3"/>
  <c r="BH156" i="3"/>
  <c r="BG156" i="3"/>
  <c r="BF156" i="3"/>
  <c r="BE156" i="3"/>
  <c r="BD156" i="3"/>
  <c r="BC156" i="3"/>
  <c r="BB156" i="3"/>
  <c r="BA156" i="3"/>
  <c r="AZ156" i="3"/>
  <c r="AY156" i="3"/>
  <c r="AX156" i="3"/>
  <c r="AW156" i="3"/>
  <c r="AV156" i="3"/>
  <c r="AU156" i="3"/>
  <c r="AT156" i="3"/>
  <c r="AS156" i="3"/>
  <c r="AR156" i="3"/>
  <c r="AQ156" i="3"/>
  <c r="AP156" i="3"/>
  <c r="AO156" i="3"/>
  <c r="AN156" i="3"/>
  <c r="AM156" i="3"/>
  <c r="AL156" i="3"/>
  <c r="AK156" i="3"/>
  <c r="AJ156" i="3"/>
  <c r="AI156" i="3"/>
  <c r="AH156" i="3"/>
  <c r="AG156" i="3"/>
  <c r="AF156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BO155" i="3"/>
  <c r="BN155" i="3"/>
  <c r="BM155" i="3"/>
  <c r="BL155" i="3"/>
  <c r="BK155" i="3"/>
  <c r="BJ155" i="3"/>
  <c r="BI155" i="3"/>
  <c r="BH155" i="3"/>
  <c r="BG155" i="3"/>
  <c r="BF155" i="3"/>
  <c r="BE155" i="3"/>
  <c r="BD155" i="3"/>
  <c r="BC155" i="3"/>
  <c r="BB155" i="3"/>
  <c r="BA155" i="3"/>
  <c r="AZ155" i="3"/>
  <c r="AY155" i="3"/>
  <c r="AX155" i="3"/>
  <c r="AW155" i="3"/>
  <c r="AV155" i="3"/>
  <c r="AU155" i="3"/>
  <c r="AT155" i="3"/>
  <c r="AS155" i="3"/>
  <c r="AR155" i="3"/>
  <c r="AQ155" i="3"/>
  <c r="AP155" i="3"/>
  <c r="AO155" i="3"/>
  <c r="AN155" i="3"/>
  <c r="AM155" i="3"/>
  <c r="AL155" i="3"/>
  <c r="AK155" i="3"/>
  <c r="AJ155" i="3"/>
  <c r="AI155" i="3"/>
  <c r="AH155" i="3"/>
  <c r="AG155" i="3"/>
  <c r="AF155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BO154" i="3"/>
  <c r="BN154" i="3"/>
  <c r="BM154" i="3"/>
  <c r="BL154" i="3"/>
  <c r="BK154" i="3"/>
  <c r="BJ154" i="3"/>
  <c r="BI154" i="3"/>
  <c r="BH154" i="3"/>
  <c r="BG154" i="3"/>
  <c r="BF154" i="3"/>
  <c r="BE154" i="3"/>
  <c r="BD154" i="3"/>
  <c r="BC154" i="3"/>
  <c r="BB154" i="3"/>
  <c r="BA154" i="3"/>
  <c r="AZ154" i="3"/>
  <c r="AY154" i="3"/>
  <c r="AX154" i="3"/>
  <c r="AW154" i="3"/>
  <c r="AV154" i="3"/>
  <c r="AU154" i="3"/>
  <c r="AT154" i="3"/>
  <c r="AS154" i="3"/>
  <c r="AR154" i="3"/>
  <c r="AQ154" i="3"/>
  <c r="AP154" i="3"/>
  <c r="AO154" i="3"/>
  <c r="AN154" i="3"/>
  <c r="AM154" i="3"/>
  <c r="AL154" i="3"/>
  <c r="AK154" i="3"/>
  <c r="AJ154" i="3"/>
  <c r="AI154" i="3"/>
  <c r="AH154" i="3"/>
  <c r="AG154" i="3"/>
  <c r="AF154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BO153" i="3"/>
  <c r="BN153" i="3"/>
  <c r="BM153" i="3"/>
  <c r="BL153" i="3"/>
  <c r="BK153" i="3"/>
  <c r="BJ153" i="3"/>
  <c r="BI153" i="3"/>
  <c r="BH153" i="3"/>
  <c r="BG153" i="3"/>
  <c r="BF153" i="3"/>
  <c r="BE153" i="3"/>
  <c r="BD153" i="3"/>
  <c r="BC153" i="3"/>
  <c r="BB153" i="3"/>
  <c r="BA153" i="3"/>
  <c r="AZ153" i="3"/>
  <c r="AY153" i="3"/>
  <c r="AX153" i="3"/>
  <c r="AW153" i="3"/>
  <c r="AV153" i="3"/>
  <c r="AU153" i="3"/>
  <c r="AT153" i="3"/>
  <c r="AS153" i="3"/>
  <c r="AR153" i="3"/>
  <c r="AQ153" i="3"/>
  <c r="AP153" i="3"/>
  <c r="AO153" i="3"/>
  <c r="AN153" i="3"/>
  <c r="AM153" i="3"/>
  <c r="AL153" i="3"/>
  <c r="AK153" i="3"/>
  <c r="AJ153" i="3"/>
  <c r="AI153" i="3"/>
  <c r="AH153" i="3"/>
  <c r="AG153" i="3"/>
  <c r="AF153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BO152" i="3"/>
  <c r="BN152" i="3"/>
  <c r="BM152" i="3"/>
  <c r="BL152" i="3"/>
  <c r="BK152" i="3"/>
  <c r="BJ152" i="3"/>
  <c r="BI152" i="3"/>
  <c r="BH152" i="3"/>
  <c r="BG152" i="3"/>
  <c r="BF152" i="3"/>
  <c r="BE152" i="3"/>
  <c r="BD152" i="3"/>
  <c r="BC152" i="3"/>
  <c r="BB152" i="3"/>
  <c r="BA152" i="3"/>
  <c r="AZ152" i="3"/>
  <c r="AY152" i="3"/>
  <c r="AX152" i="3"/>
  <c r="AW152" i="3"/>
  <c r="AV152" i="3"/>
  <c r="AU152" i="3"/>
  <c r="AT152" i="3"/>
  <c r="AS152" i="3"/>
  <c r="AR152" i="3"/>
  <c r="AQ152" i="3"/>
  <c r="AP152" i="3"/>
  <c r="AO152" i="3"/>
  <c r="AN152" i="3"/>
  <c r="AM152" i="3"/>
  <c r="AL152" i="3"/>
  <c r="AK152" i="3"/>
  <c r="AJ152" i="3"/>
  <c r="AI152" i="3"/>
  <c r="AH152" i="3"/>
  <c r="AG152" i="3"/>
  <c r="AF152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BO151" i="3"/>
  <c r="BN151" i="3"/>
  <c r="BM151" i="3"/>
  <c r="BL151" i="3"/>
  <c r="BK151" i="3"/>
  <c r="BJ151" i="3"/>
  <c r="BI151" i="3"/>
  <c r="BH151" i="3"/>
  <c r="BG151" i="3"/>
  <c r="BF151" i="3"/>
  <c r="BE151" i="3"/>
  <c r="BD151" i="3"/>
  <c r="BC151" i="3"/>
  <c r="BB151" i="3"/>
  <c r="BA151" i="3"/>
  <c r="AZ151" i="3"/>
  <c r="AY151" i="3"/>
  <c r="AX151" i="3"/>
  <c r="AW151" i="3"/>
  <c r="AV151" i="3"/>
  <c r="AU151" i="3"/>
  <c r="AT151" i="3"/>
  <c r="AS151" i="3"/>
  <c r="AR151" i="3"/>
  <c r="AQ151" i="3"/>
  <c r="AP151" i="3"/>
  <c r="AO151" i="3"/>
  <c r="AN151" i="3"/>
  <c r="AM151" i="3"/>
  <c r="AL151" i="3"/>
  <c r="AK151" i="3"/>
  <c r="AJ151" i="3"/>
  <c r="AI151" i="3"/>
  <c r="AH151" i="3"/>
  <c r="AG151" i="3"/>
  <c r="AF151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BO150" i="3"/>
  <c r="BN150" i="3"/>
  <c r="BM150" i="3"/>
  <c r="BL150" i="3"/>
  <c r="BK150" i="3"/>
  <c r="BJ150" i="3"/>
  <c r="BI150" i="3"/>
  <c r="BH150" i="3"/>
  <c r="BG150" i="3"/>
  <c r="BF150" i="3"/>
  <c r="BE150" i="3"/>
  <c r="BD150" i="3"/>
  <c r="BC150" i="3"/>
  <c r="BB150" i="3"/>
  <c r="BA150" i="3"/>
  <c r="AZ150" i="3"/>
  <c r="AY150" i="3"/>
  <c r="AX150" i="3"/>
  <c r="AW150" i="3"/>
  <c r="AV150" i="3"/>
  <c r="AU150" i="3"/>
  <c r="AT150" i="3"/>
  <c r="AS150" i="3"/>
  <c r="AR150" i="3"/>
  <c r="AQ150" i="3"/>
  <c r="AP150" i="3"/>
  <c r="AO150" i="3"/>
  <c r="AN150" i="3"/>
  <c r="AM150" i="3"/>
  <c r="AL150" i="3"/>
  <c r="AK150" i="3"/>
  <c r="AJ150" i="3"/>
  <c r="AI150" i="3"/>
  <c r="AH150" i="3"/>
  <c r="AG150" i="3"/>
  <c r="AF150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BO149" i="3"/>
  <c r="BN149" i="3"/>
  <c r="BM149" i="3"/>
  <c r="BL149" i="3"/>
  <c r="BK149" i="3"/>
  <c r="BJ149" i="3"/>
  <c r="BI149" i="3"/>
  <c r="BH149" i="3"/>
  <c r="BG149" i="3"/>
  <c r="BF149" i="3"/>
  <c r="BE149" i="3"/>
  <c r="BD149" i="3"/>
  <c r="BC149" i="3"/>
  <c r="BB149" i="3"/>
  <c r="BA149" i="3"/>
  <c r="AZ149" i="3"/>
  <c r="AY149" i="3"/>
  <c r="AX149" i="3"/>
  <c r="AW149" i="3"/>
  <c r="AV149" i="3"/>
  <c r="AU149" i="3"/>
  <c r="AT149" i="3"/>
  <c r="AS149" i="3"/>
  <c r="AR149" i="3"/>
  <c r="AQ149" i="3"/>
  <c r="AP149" i="3"/>
  <c r="AO149" i="3"/>
  <c r="AN149" i="3"/>
  <c r="AM149" i="3"/>
  <c r="AL149" i="3"/>
  <c r="AK149" i="3"/>
  <c r="AJ149" i="3"/>
  <c r="AI149" i="3"/>
  <c r="AH149" i="3"/>
  <c r="AG149" i="3"/>
  <c r="AF149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BO148" i="3"/>
  <c r="BN148" i="3"/>
  <c r="BM148" i="3"/>
  <c r="BL148" i="3"/>
  <c r="BK148" i="3"/>
  <c r="BJ148" i="3"/>
  <c r="BI148" i="3"/>
  <c r="BH148" i="3"/>
  <c r="BG148" i="3"/>
  <c r="BF148" i="3"/>
  <c r="BE148" i="3"/>
  <c r="BD148" i="3"/>
  <c r="BC148" i="3"/>
  <c r="BB148" i="3"/>
  <c r="BA148" i="3"/>
  <c r="AZ148" i="3"/>
  <c r="AY148" i="3"/>
  <c r="AX148" i="3"/>
  <c r="AW148" i="3"/>
  <c r="AV148" i="3"/>
  <c r="AU148" i="3"/>
  <c r="AT148" i="3"/>
  <c r="AS148" i="3"/>
  <c r="AR148" i="3"/>
  <c r="AQ148" i="3"/>
  <c r="AP148" i="3"/>
  <c r="AO148" i="3"/>
  <c r="AN148" i="3"/>
  <c r="AM148" i="3"/>
  <c r="AL148" i="3"/>
  <c r="AK148" i="3"/>
  <c r="AJ148" i="3"/>
  <c r="AI148" i="3"/>
  <c r="AH148" i="3"/>
  <c r="AG148" i="3"/>
  <c r="AF148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BO147" i="3"/>
  <c r="BN147" i="3"/>
  <c r="BM147" i="3"/>
  <c r="BL147" i="3"/>
  <c r="BK147" i="3"/>
  <c r="BJ147" i="3"/>
  <c r="BI147" i="3"/>
  <c r="BH147" i="3"/>
  <c r="BG147" i="3"/>
  <c r="BF147" i="3"/>
  <c r="BE147" i="3"/>
  <c r="BD147" i="3"/>
  <c r="BC147" i="3"/>
  <c r="BB147" i="3"/>
  <c r="BA147" i="3"/>
  <c r="AZ147" i="3"/>
  <c r="AY147" i="3"/>
  <c r="AX147" i="3"/>
  <c r="AW147" i="3"/>
  <c r="AV147" i="3"/>
  <c r="AU147" i="3"/>
  <c r="AT147" i="3"/>
  <c r="AS147" i="3"/>
  <c r="AR147" i="3"/>
  <c r="AQ147" i="3"/>
  <c r="AP147" i="3"/>
  <c r="AO147" i="3"/>
  <c r="AN147" i="3"/>
  <c r="AM147" i="3"/>
  <c r="AL147" i="3"/>
  <c r="AK147" i="3"/>
  <c r="AJ147" i="3"/>
  <c r="AI147" i="3"/>
  <c r="AH147" i="3"/>
  <c r="AG147" i="3"/>
  <c r="AF147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BO146" i="3"/>
  <c r="BN146" i="3"/>
  <c r="BM146" i="3"/>
  <c r="BL146" i="3"/>
  <c r="BK146" i="3"/>
  <c r="BJ146" i="3"/>
  <c r="BI146" i="3"/>
  <c r="BH146" i="3"/>
  <c r="BG146" i="3"/>
  <c r="BF146" i="3"/>
  <c r="BE146" i="3"/>
  <c r="BD146" i="3"/>
  <c r="BC146" i="3"/>
  <c r="BB146" i="3"/>
  <c r="BA146" i="3"/>
  <c r="AZ146" i="3"/>
  <c r="AY146" i="3"/>
  <c r="AX146" i="3"/>
  <c r="AW146" i="3"/>
  <c r="AV146" i="3"/>
  <c r="AU146" i="3"/>
  <c r="AT146" i="3"/>
  <c r="AS146" i="3"/>
  <c r="AR146" i="3"/>
  <c r="AQ146" i="3"/>
  <c r="AP146" i="3"/>
  <c r="AO146" i="3"/>
  <c r="AN146" i="3"/>
  <c r="AM146" i="3"/>
  <c r="AL146" i="3"/>
  <c r="AK146" i="3"/>
  <c r="AJ146" i="3"/>
  <c r="AI146" i="3"/>
  <c r="AH146" i="3"/>
  <c r="AG146" i="3"/>
  <c r="AF146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BO145" i="3"/>
  <c r="BN145" i="3"/>
  <c r="BM145" i="3"/>
  <c r="BL145" i="3"/>
  <c r="BK145" i="3"/>
  <c r="BJ145" i="3"/>
  <c r="BI145" i="3"/>
  <c r="BH145" i="3"/>
  <c r="BG145" i="3"/>
  <c r="BF145" i="3"/>
  <c r="BE145" i="3"/>
  <c r="BD145" i="3"/>
  <c r="BC145" i="3"/>
  <c r="BB145" i="3"/>
  <c r="BA145" i="3"/>
  <c r="AZ145" i="3"/>
  <c r="AY145" i="3"/>
  <c r="AX145" i="3"/>
  <c r="AW145" i="3"/>
  <c r="AV145" i="3"/>
  <c r="AU145" i="3"/>
  <c r="AT145" i="3"/>
  <c r="AS145" i="3"/>
  <c r="AR145" i="3"/>
  <c r="AQ145" i="3"/>
  <c r="AP145" i="3"/>
  <c r="AO145" i="3"/>
  <c r="AN145" i="3"/>
  <c r="AM145" i="3"/>
  <c r="AL145" i="3"/>
  <c r="AK145" i="3"/>
  <c r="AJ145" i="3"/>
  <c r="AI145" i="3"/>
  <c r="AH145" i="3"/>
  <c r="AG145" i="3"/>
  <c r="AF145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BO144" i="3"/>
  <c r="BN144" i="3"/>
  <c r="BM144" i="3"/>
  <c r="BL144" i="3"/>
  <c r="BK144" i="3"/>
  <c r="BJ144" i="3"/>
  <c r="BI144" i="3"/>
  <c r="BH144" i="3"/>
  <c r="BG144" i="3"/>
  <c r="BF144" i="3"/>
  <c r="BE144" i="3"/>
  <c r="BD144" i="3"/>
  <c r="BC144" i="3"/>
  <c r="BB144" i="3"/>
  <c r="BA144" i="3"/>
  <c r="AZ144" i="3"/>
  <c r="AY144" i="3"/>
  <c r="AX144" i="3"/>
  <c r="AW144" i="3"/>
  <c r="AV144" i="3"/>
  <c r="AU144" i="3"/>
  <c r="AT144" i="3"/>
  <c r="AS144" i="3"/>
  <c r="AR144" i="3"/>
  <c r="AQ144" i="3"/>
  <c r="AP144" i="3"/>
  <c r="AO144" i="3"/>
  <c r="AN144" i="3"/>
  <c r="AM144" i="3"/>
  <c r="AL144" i="3"/>
  <c r="AK144" i="3"/>
  <c r="AJ144" i="3"/>
  <c r="AI144" i="3"/>
  <c r="AH144" i="3"/>
  <c r="AG144" i="3"/>
  <c r="AF144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BO143" i="3"/>
  <c r="BN143" i="3"/>
  <c r="BM143" i="3"/>
  <c r="BL143" i="3"/>
  <c r="BK143" i="3"/>
  <c r="BJ143" i="3"/>
  <c r="BI143" i="3"/>
  <c r="BH143" i="3"/>
  <c r="BG143" i="3"/>
  <c r="BF143" i="3"/>
  <c r="BE143" i="3"/>
  <c r="BD143" i="3"/>
  <c r="BC143" i="3"/>
  <c r="BB143" i="3"/>
  <c r="BA143" i="3"/>
  <c r="AZ143" i="3"/>
  <c r="AY143" i="3"/>
  <c r="AX143" i="3"/>
  <c r="AW143" i="3"/>
  <c r="AV143" i="3"/>
  <c r="AU143" i="3"/>
  <c r="AT143" i="3"/>
  <c r="AS143" i="3"/>
  <c r="AR143" i="3"/>
  <c r="AQ143" i="3"/>
  <c r="AP143" i="3"/>
  <c r="AO143" i="3"/>
  <c r="AN143" i="3"/>
  <c r="AM143" i="3"/>
  <c r="AL143" i="3"/>
  <c r="AK143" i="3"/>
  <c r="AJ143" i="3"/>
  <c r="AI143" i="3"/>
  <c r="AH143" i="3"/>
  <c r="AG143" i="3"/>
  <c r="AF143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BO142" i="3"/>
  <c r="BN142" i="3"/>
  <c r="BM142" i="3"/>
  <c r="BL142" i="3"/>
  <c r="BK142" i="3"/>
  <c r="BJ142" i="3"/>
  <c r="BI142" i="3"/>
  <c r="BH142" i="3"/>
  <c r="BG142" i="3"/>
  <c r="BF142" i="3"/>
  <c r="BE142" i="3"/>
  <c r="BD142" i="3"/>
  <c r="BC142" i="3"/>
  <c r="BB142" i="3"/>
  <c r="BA142" i="3"/>
  <c r="AZ142" i="3"/>
  <c r="AY142" i="3"/>
  <c r="AX142" i="3"/>
  <c r="AW142" i="3"/>
  <c r="AV142" i="3"/>
  <c r="AU142" i="3"/>
  <c r="AT142" i="3"/>
  <c r="AS142" i="3"/>
  <c r="AR142" i="3"/>
  <c r="AQ142" i="3"/>
  <c r="AP142" i="3"/>
  <c r="AO142" i="3"/>
  <c r="AN142" i="3"/>
  <c r="AM142" i="3"/>
  <c r="AL142" i="3"/>
  <c r="AK142" i="3"/>
  <c r="AJ142" i="3"/>
  <c r="AI142" i="3"/>
  <c r="AH142" i="3"/>
  <c r="AG142" i="3"/>
  <c r="AF142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BO141" i="3"/>
  <c r="BN141" i="3"/>
  <c r="BM141" i="3"/>
  <c r="BL141" i="3"/>
  <c r="BK141" i="3"/>
  <c r="BJ141" i="3"/>
  <c r="BI141" i="3"/>
  <c r="BH141" i="3"/>
  <c r="BG141" i="3"/>
  <c r="BF141" i="3"/>
  <c r="BE141" i="3"/>
  <c r="BD141" i="3"/>
  <c r="BC141" i="3"/>
  <c r="BB141" i="3"/>
  <c r="BA141" i="3"/>
  <c r="AZ141" i="3"/>
  <c r="AY141" i="3"/>
  <c r="AX141" i="3"/>
  <c r="AW141" i="3"/>
  <c r="AV141" i="3"/>
  <c r="AU141" i="3"/>
  <c r="AT141" i="3"/>
  <c r="AS141" i="3"/>
  <c r="AR141" i="3"/>
  <c r="AQ141" i="3"/>
  <c r="AP141" i="3"/>
  <c r="AO141" i="3"/>
  <c r="AN141" i="3"/>
  <c r="AM141" i="3"/>
  <c r="AL141" i="3"/>
  <c r="AK141" i="3"/>
  <c r="AJ141" i="3"/>
  <c r="AI141" i="3"/>
  <c r="AH141" i="3"/>
  <c r="AG141" i="3"/>
  <c r="AF141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BO140" i="3"/>
  <c r="BN140" i="3"/>
  <c r="BM140" i="3"/>
  <c r="BL140" i="3"/>
  <c r="BK140" i="3"/>
  <c r="BJ140" i="3"/>
  <c r="BI140" i="3"/>
  <c r="BH140" i="3"/>
  <c r="BG140" i="3"/>
  <c r="BF140" i="3"/>
  <c r="BE140" i="3"/>
  <c r="BD140" i="3"/>
  <c r="BC140" i="3"/>
  <c r="BB140" i="3"/>
  <c r="BA140" i="3"/>
  <c r="AZ140" i="3"/>
  <c r="AY140" i="3"/>
  <c r="AX140" i="3"/>
  <c r="AW140" i="3"/>
  <c r="AV140" i="3"/>
  <c r="AU140" i="3"/>
  <c r="AT140" i="3"/>
  <c r="AS140" i="3"/>
  <c r="AR140" i="3"/>
  <c r="AQ140" i="3"/>
  <c r="AP140" i="3"/>
  <c r="AO140" i="3"/>
  <c r="AN140" i="3"/>
  <c r="AM140" i="3"/>
  <c r="AL140" i="3"/>
  <c r="AK140" i="3"/>
  <c r="AJ140" i="3"/>
  <c r="AI140" i="3"/>
  <c r="AH140" i="3"/>
  <c r="AG140" i="3"/>
  <c r="AF140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BO139" i="3"/>
  <c r="BN139" i="3"/>
  <c r="BM139" i="3"/>
  <c r="BL139" i="3"/>
  <c r="BK139" i="3"/>
  <c r="BJ139" i="3"/>
  <c r="BI139" i="3"/>
  <c r="BH139" i="3"/>
  <c r="BG139" i="3"/>
  <c r="BF139" i="3"/>
  <c r="BE139" i="3"/>
  <c r="BD139" i="3"/>
  <c r="BC139" i="3"/>
  <c r="BB139" i="3"/>
  <c r="BA139" i="3"/>
  <c r="AZ139" i="3"/>
  <c r="AY139" i="3"/>
  <c r="AX139" i="3"/>
  <c r="AW139" i="3"/>
  <c r="AV139" i="3"/>
  <c r="AU139" i="3"/>
  <c r="AT139" i="3"/>
  <c r="AS139" i="3"/>
  <c r="AR139" i="3"/>
  <c r="AQ139" i="3"/>
  <c r="AP139" i="3"/>
  <c r="AO139" i="3"/>
  <c r="AN139" i="3"/>
  <c r="AM139" i="3"/>
  <c r="AL139" i="3"/>
  <c r="AK139" i="3"/>
  <c r="AJ139" i="3"/>
  <c r="AI139" i="3"/>
  <c r="AH139" i="3"/>
  <c r="AG139" i="3"/>
  <c r="AF139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BO138" i="3"/>
  <c r="BN138" i="3"/>
  <c r="BM138" i="3"/>
  <c r="BL138" i="3"/>
  <c r="BK138" i="3"/>
  <c r="BJ138" i="3"/>
  <c r="BI138" i="3"/>
  <c r="BH138" i="3"/>
  <c r="BG138" i="3"/>
  <c r="BF138" i="3"/>
  <c r="BE138" i="3"/>
  <c r="BD138" i="3"/>
  <c r="BC138" i="3"/>
  <c r="BB138" i="3"/>
  <c r="BA138" i="3"/>
  <c r="AZ138" i="3"/>
  <c r="AY138" i="3"/>
  <c r="AX138" i="3"/>
  <c r="AW138" i="3"/>
  <c r="AV138" i="3"/>
  <c r="AU138" i="3"/>
  <c r="AT138" i="3"/>
  <c r="AS138" i="3"/>
  <c r="AR138" i="3"/>
  <c r="AQ138" i="3"/>
  <c r="AP138" i="3"/>
  <c r="AO138" i="3"/>
  <c r="AN138" i="3"/>
  <c r="AM138" i="3"/>
  <c r="AL138" i="3"/>
  <c r="AK138" i="3"/>
  <c r="AJ138" i="3"/>
  <c r="AI138" i="3"/>
  <c r="AH138" i="3"/>
  <c r="AG138" i="3"/>
  <c r="AF138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BO137" i="3"/>
  <c r="BN137" i="3"/>
  <c r="BM137" i="3"/>
  <c r="BL137" i="3"/>
  <c r="BK137" i="3"/>
  <c r="BJ137" i="3"/>
  <c r="BI137" i="3"/>
  <c r="BH137" i="3"/>
  <c r="BG137" i="3"/>
  <c r="BF137" i="3"/>
  <c r="BE137" i="3"/>
  <c r="BD137" i="3"/>
  <c r="BC137" i="3"/>
  <c r="BB137" i="3"/>
  <c r="BA137" i="3"/>
  <c r="AZ137" i="3"/>
  <c r="AY137" i="3"/>
  <c r="AX137" i="3"/>
  <c r="AW137" i="3"/>
  <c r="AV137" i="3"/>
  <c r="AU137" i="3"/>
  <c r="AT137" i="3"/>
  <c r="AS137" i="3"/>
  <c r="AR137" i="3"/>
  <c r="AQ137" i="3"/>
  <c r="AP137" i="3"/>
  <c r="AO137" i="3"/>
  <c r="AN137" i="3"/>
  <c r="AM137" i="3"/>
  <c r="AL137" i="3"/>
  <c r="AK137" i="3"/>
  <c r="AJ137" i="3"/>
  <c r="AI137" i="3"/>
  <c r="AH137" i="3"/>
  <c r="AG137" i="3"/>
  <c r="AF137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BO136" i="3"/>
  <c r="BN136" i="3"/>
  <c r="BM136" i="3"/>
  <c r="BL136" i="3"/>
  <c r="BK136" i="3"/>
  <c r="BJ136" i="3"/>
  <c r="BI136" i="3"/>
  <c r="BH136" i="3"/>
  <c r="BG136" i="3"/>
  <c r="BF136" i="3"/>
  <c r="BE136" i="3"/>
  <c r="BD136" i="3"/>
  <c r="BC136" i="3"/>
  <c r="BB136" i="3"/>
  <c r="BA136" i="3"/>
  <c r="AZ136" i="3"/>
  <c r="AY136" i="3"/>
  <c r="AX136" i="3"/>
  <c r="AW136" i="3"/>
  <c r="AV136" i="3"/>
  <c r="AU136" i="3"/>
  <c r="AT136" i="3"/>
  <c r="AS136" i="3"/>
  <c r="AR136" i="3"/>
  <c r="AQ136" i="3"/>
  <c r="AP136" i="3"/>
  <c r="AO136" i="3"/>
  <c r="AN136" i="3"/>
  <c r="AM136" i="3"/>
  <c r="AL136" i="3"/>
  <c r="AK136" i="3"/>
  <c r="AJ136" i="3"/>
  <c r="AI136" i="3"/>
  <c r="AH136" i="3"/>
  <c r="AG136" i="3"/>
  <c r="AF136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BO135" i="3"/>
  <c r="BN135" i="3"/>
  <c r="BM135" i="3"/>
  <c r="BL135" i="3"/>
  <c r="BK135" i="3"/>
  <c r="BJ135" i="3"/>
  <c r="BI135" i="3"/>
  <c r="BH135" i="3"/>
  <c r="BG135" i="3"/>
  <c r="BF135" i="3"/>
  <c r="BE135" i="3"/>
  <c r="BD135" i="3"/>
  <c r="BC135" i="3"/>
  <c r="BB135" i="3"/>
  <c r="BA135" i="3"/>
  <c r="AZ135" i="3"/>
  <c r="AY135" i="3"/>
  <c r="AX135" i="3"/>
  <c r="AW135" i="3"/>
  <c r="AV135" i="3"/>
  <c r="AU135" i="3"/>
  <c r="AT135" i="3"/>
  <c r="AS135" i="3"/>
  <c r="AR135" i="3"/>
  <c r="AQ135" i="3"/>
  <c r="AP135" i="3"/>
  <c r="AO135" i="3"/>
  <c r="AN135" i="3"/>
  <c r="AM135" i="3"/>
  <c r="AL135" i="3"/>
  <c r="AK135" i="3"/>
  <c r="AJ135" i="3"/>
  <c r="AI135" i="3"/>
  <c r="AH135" i="3"/>
  <c r="AG135" i="3"/>
  <c r="AF135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BO134" i="3"/>
  <c r="BN134" i="3"/>
  <c r="BM134" i="3"/>
  <c r="BL134" i="3"/>
  <c r="BK134" i="3"/>
  <c r="BJ134" i="3"/>
  <c r="BI134" i="3"/>
  <c r="BH134" i="3"/>
  <c r="BG134" i="3"/>
  <c r="BF134" i="3"/>
  <c r="BE134" i="3"/>
  <c r="BD134" i="3"/>
  <c r="BC134" i="3"/>
  <c r="BB134" i="3"/>
  <c r="BA134" i="3"/>
  <c r="AZ134" i="3"/>
  <c r="AY134" i="3"/>
  <c r="AX134" i="3"/>
  <c r="AW134" i="3"/>
  <c r="AV134" i="3"/>
  <c r="AU134" i="3"/>
  <c r="AT134" i="3"/>
  <c r="AS134" i="3"/>
  <c r="AR134" i="3"/>
  <c r="AQ134" i="3"/>
  <c r="AP134" i="3"/>
  <c r="AO134" i="3"/>
  <c r="AN134" i="3"/>
  <c r="AM134" i="3"/>
  <c r="AL134" i="3"/>
  <c r="AK134" i="3"/>
  <c r="AJ134" i="3"/>
  <c r="AI134" i="3"/>
  <c r="AH134" i="3"/>
  <c r="AG134" i="3"/>
  <c r="AF134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BO133" i="3"/>
  <c r="BN133" i="3"/>
  <c r="BM133" i="3"/>
  <c r="BL133" i="3"/>
  <c r="BK133" i="3"/>
  <c r="BJ133" i="3"/>
  <c r="BI133" i="3"/>
  <c r="BH133" i="3"/>
  <c r="BG133" i="3"/>
  <c r="BF133" i="3"/>
  <c r="BE133" i="3"/>
  <c r="BD133" i="3"/>
  <c r="BC133" i="3"/>
  <c r="BB133" i="3"/>
  <c r="BA133" i="3"/>
  <c r="AZ133" i="3"/>
  <c r="AY133" i="3"/>
  <c r="AX133" i="3"/>
  <c r="AW133" i="3"/>
  <c r="AV133" i="3"/>
  <c r="AU133" i="3"/>
  <c r="AT133" i="3"/>
  <c r="AS133" i="3"/>
  <c r="AR133" i="3"/>
  <c r="AQ133" i="3"/>
  <c r="AP133" i="3"/>
  <c r="AO133" i="3"/>
  <c r="AN133" i="3"/>
  <c r="AM133" i="3"/>
  <c r="AL133" i="3"/>
  <c r="AK133" i="3"/>
  <c r="AJ133" i="3"/>
  <c r="AI133" i="3"/>
  <c r="AH133" i="3"/>
  <c r="AG133" i="3"/>
  <c r="AF133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BO132" i="3"/>
  <c r="BN132" i="3"/>
  <c r="BM132" i="3"/>
  <c r="BL132" i="3"/>
  <c r="BK132" i="3"/>
  <c r="BJ132" i="3"/>
  <c r="BI132" i="3"/>
  <c r="BH132" i="3"/>
  <c r="BG132" i="3"/>
  <c r="BF132" i="3"/>
  <c r="BE132" i="3"/>
  <c r="BD132" i="3"/>
  <c r="BC132" i="3"/>
  <c r="BB132" i="3"/>
  <c r="BA132" i="3"/>
  <c r="AZ132" i="3"/>
  <c r="AY132" i="3"/>
  <c r="AX132" i="3"/>
  <c r="AW132" i="3"/>
  <c r="AV132" i="3"/>
  <c r="AU132" i="3"/>
  <c r="AT132" i="3"/>
  <c r="AS132" i="3"/>
  <c r="AR132" i="3"/>
  <c r="AQ132" i="3"/>
  <c r="AP132" i="3"/>
  <c r="AO132" i="3"/>
  <c r="AN132" i="3"/>
  <c r="AM132" i="3"/>
  <c r="AL132" i="3"/>
  <c r="AK132" i="3"/>
  <c r="AJ132" i="3"/>
  <c r="AI132" i="3"/>
  <c r="AH132" i="3"/>
  <c r="AG132" i="3"/>
  <c r="AF132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BO131" i="3"/>
  <c r="BN131" i="3"/>
  <c r="BM131" i="3"/>
  <c r="BL131" i="3"/>
  <c r="BK131" i="3"/>
  <c r="BJ131" i="3"/>
  <c r="BI131" i="3"/>
  <c r="BH131" i="3"/>
  <c r="BG131" i="3"/>
  <c r="BF131" i="3"/>
  <c r="BE131" i="3"/>
  <c r="BD131" i="3"/>
  <c r="BC131" i="3"/>
  <c r="BB131" i="3"/>
  <c r="BA131" i="3"/>
  <c r="AZ131" i="3"/>
  <c r="AY131" i="3"/>
  <c r="AX131" i="3"/>
  <c r="AW131" i="3"/>
  <c r="AV131" i="3"/>
  <c r="AU131" i="3"/>
  <c r="AT131" i="3"/>
  <c r="AS131" i="3"/>
  <c r="AR131" i="3"/>
  <c r="AQ131" i="3"/>
  <c r="AP131" i="3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BO130" i="3"/>
  <c r="BN130" i="3"/>
  <c r="BM130" i="3"/>
  <c r="BL130" i="3"/>
  <c r="BK130" i="3"/>
  <c r="BJ130" i="3"/>
  <c r="BI130" i="3"/>
  <c r="BH130" i="3"/>
  <c r="BG130" i="3"/>
  <c r="BF130" i="3"/>
  <c r="BE130" i="3"/>
  <c r="BD130" i="3"/>
  <c r="BC130" i="3"/>
  <c r="BB130" i="3"/>
  <c r="BA130" i="3"/>
  <c r="AZ130" i="3"/>
  <c r="AY130" i="3"/>
  <c r="AX130" i="3"/>
  <c r="AW130" i="3"/>
  <c r="AV130" i="3"/>
  <c r="AU130" i="3"/>
  <c r="AT130" i="3"/>
  <c r="AS130" i="3"/>
  <c r="AR130" i="3"/>
  <c r="AQ130" i="3"/>
  <c r="AP130" i="3"/>
  <c r="AO130" i="3"/>
  <c r="AN130" i="3"/>
  <c r="AM130" i="3"/>
  <c r="AL130" i="3"/>
  <c r="AK130" i="3"/>
  <c r="AJ130" i="3"/>
  <c r="AI130" i="3"/>
  <c r="AH130" i="3"/>
  <c r="AG130" i="3"/>
  <c r="AF130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BO129" i="3"/>
  <c r="BN129" i="3"/>
  <c r="BM129" i="3"/>
  <c r="BL129" i="3"/>
  <c r="BK129" i="3"/>
  <c r="BJ129" i="3"/>
  <c r="BI129" i="3"/>
  <c r="BH129" i="3"/>
  <c r="BG129" i="3"/>
  <c r="BF129" i="3"/>
  <c r="BE129" i="3"/>
  <c r="BD129" i="3"/>
  <c r="BC129" i="3"/>
  <c r="BB129" i="3"/>
  <c r="BA129" i="3"/>
  <c r="AZ129" i="3"/>
  <c r="AY129" i="3"/>
  <c r="AX129" i="3"/>
  <c r="AW129" i="3"/>
  <c r="AV129" i="3"/>
  <c r="AU129" i="3"/>
  <c r="AT129" i="3"/>
  <c r="AS129" i="3"/>
  <c r="AR129" i="3"/>
  <c r="AQ129" i="3"/>
  <c r="AP129" i="3"/>
  <c r="AO129" i="3"/>
  <c r="AN129" i="3"/>
  <c r="AM129" i="3"/>
  <c r="AL129" i="3"/>
  <c r="AK129" i="3"/>
  <c r="AJ129" i="3"/>
  <c r="AI129" i="3"/>
  <c r="AH129" i="3"/>
  <c r="AG129" i="3"/>
  <c r="AF129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BO128" i="3"/>
  <c r="BN128" i="3"/>
  <c r="BM128" i="3"/>
  <c r="BL128" i="3"/>
  <c r="BK128" i="3"/>
  <c r="BJ128" i="3"/>
  <c r="BI128" i="3"/>
  <c r="BH128" i="3"/>
  <c r="BG128" i="3"/>
  <c r="BF128" i="3"/>
  <c r="BE128" i="3"/>
  <c r="BD128" i="3"/>
  <c r="BC128" i="3"/>
  <c r="BB128" i="3"/>
  <c r="BA128" i="3"/>
  <c r="AZ128" i="3"/>
  <c r="AY128" i="3"/>
  <c r="AX128" i="3"/>
  <c r="AW128" i="3"/>
  <c r="AV128" i="3"/>
  <c r="AU128" i="3"/>
  <c r="AT128" i="3"/>
  <c r="AS128" i="3"/>
  <c r="AR128" i="3"/>
  <c r="AQ128" i="3"/>
  <c r="AP128" i="3"/>
  <c r="AO128" i="3"/>
  <c r="AN128" i="3"/>
  <c r="AM128" i="3"/>
  <c r="AL128" i="3"/>
  <c r="AK128" i="3"/>
  <c r="AJ128" i="3"/>
  <c r="AI128" i="3"/>
  <c r="AH128" i="3"/>
  <c r="AG128" i="3"/>
  <c r="AF128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BO127" i="3"/>
  <c r="BN127" i="3"/>
  <c r="BM127" i="3"/>
  <c r="BL127" i="3"/>
  <c r="BK127" i="3"/>
  <c r="BJ127" i="3"/>
  <c r="BI127" i="3"/>
  <c r="BH127" i="3"/>
  <c r="BG127" i="3"/>
  <c r="BF127" i="3"/>
  <c r="BE127" i="3"/>
  <c r="BD127" i="3"/>
  <c r="BC127" i="3"/>
  <c r="BB127" i="3"/>
  <c r="BA127" i="3"/>
  <c r="AZ127" i="3"/>
  <c r="AY127" i="3"/>
  <c r="AX127" i="3"/>
  <c r="AW127" i="3"/>
  <c r="AV127" i="3"/>
  <c r="AU127" i="3"/>
  <c r="AT127" i="3"/>
  <c r="AS127" i="3"/>
  <c r="AR127" i="3"/>
  <c r="AQ127" i="3"/>
  <c r="AP127" i="3"/>
  <c r="AO127" i="3"/>
  <c r="AN127" i="3"/>
  <c r="AM127" i="3"/>
  <c r="AL127" i="3"/>
  <c r="AK127" i="3"/>
  <c r="AJ127" i="3"/>
  <c r="AI127" i="3"/>
  <c r="AH127" i="3"/>
  <c r="AG127" i="3"/>
  <c r="AF127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BO126" i="3"/>
  <c r="BN126" i="3"/>
  <c r="BM126" i="3"/>
  <c r="BL126" i="3"/>
  <c r="BK126" i="3"/>
  <c r="BJ126" i="3"/>
  <c r="BI126" i="3"/>
  <c r="BH126" i="3"/>
  <c r="BG126" i="3"/>
  <c r="BF126" i="3"/>
  <c r="BE126" i="3"/>
  <c r="BD126" i="3"/>
  <c r="BC126" i="3"/>
  <c r="BB126" i="3"/>
  <c r="BA126" i="3"/>
  <c r="AZ126" i="3"/>
  <c r="AY126" i="3"/>
  <c r="AX126" i="3"/>
  <c r="AW126" i="3"/>
  <c r="AV126" i="3"/>
  <c r="AU126" i="3"/>
  <c r="AT126" i="3"/>
  <c r="AS126" i="3"/>
  <c r="AR126" i="3"/>
  <c r="AQ126" i="3"/>
  <c r="AP126" i="3"/>
  <c r="AO126" i="3"/>
  <c r="AN126" i="3"/>
  <c r="AM126" i="3"/>
  <c r="AL126" i="3"/>
  <c r="AK126" i="3"/>
  <c r="AJ126" i="3"/>
  <c r="AI126" i="3"/>
  <c r="AH126" i="3"/>
  <c r="AG126" i="3"/>
  <c r="AF126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BO125" i="3"/>
  <c r="BN125" i="3"/>
  <c r="BM125" i="3"/>
  <c r="BL125" i="3"/>
  <c r="BK125" i="3"/>
  <c r="BJ125" i="3"/>
  <c r="BI125" i="3"/>
  <c r="BH125" i="3"/>
  <c r="BG125" i="3"/>
  <c r="BF125" i="3"/>
  <c r="BE125" i="3"/>
  <c r="BD125" i="3"/>
  <c r="BC125" i="3"/>
  <c r="BB125" i="3"/>
  <c r="BA125" i="3"/>
  <c r="AZ125" i="3"/>
  <c r="AY125" i="3"/>
  <c r="AX125" i="3"/>
  <c r="AW125" i="3"/>
  <c r="AV125" i="3"/>
  <c r="AU125" i="3"/>
  <c r="AT125" i="3"/>
  <c r="AS125" i="3"/>
  <c r="AR125" i="3"/>
  <c r="AQ125" i="3"/>
  <c r="AP125" i="3"/>
  <c r="AO125" i="3"/>
  <c r="AN125" i="3"/>
  <c r="AM125" i="3"/>
  <c r="AL125" i="3"/>
  <c r="AK125" i="3"/>
  <c r="AJ125" i="3"/>
  <c r="AI125" i="3"/>
  <c r="AH125" i="3"/>
  <c r="AG125" i="3"/>
  <c r="AF125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BO124" i="3"/>
  <c r="BN124" i="3"/>
  <c r="BM124" i="3"/>
  <c r="BL124" i="3"/>
  <c r="BK124" i="3"/>
  <c r="BJ124" i="3"/>
  <c r="BI124" i="3"/>
  <c r="BH124" i="3"/>
  <c r="BG124" i="3"/>
  <c r="BF124" i="3"/>
  <c r="BE124" i="3"/>
  <c r="BD124" i="3"/>
  <c r="BC124" i="3"/>
  <c r="BB124" i="3"/>
  <c r="BA124" i="3"/>
  <c r="AZ124" i="3"/>
  <c r="AY124" i="3"/>
  <c r="AX124" i="3"/>
  <c r="AW124" i="3"/>
  <c r="AV124" i="3"/>
  <c r="AU124" i="3"/>
  <c r="AT124" i="3"/>
  <c r="AS124" i="3"/>
  <c r="AR124" i="3"/>
  <c r="AQ124" i="3"/>
  <c r="AP124" i="3"/>
  <c r="AO124" i="3"/>
  <c r="AN124" i="3"/>
  <c r="AM124" i="3"/>
  <c r="AL124" i="3"/>
  <c r="AK124" i="3"/>
  <c r="AJ124" i="3"/>
  <c r="AI124" i="3"/>
  <c r="AH124" i="3"/>
  <c r="AG124" i="3"/>
  <c r="AF124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BO123" i="3"/>
  <c r="BN123" i="3"/>
  <c r="BM123" i="3"/>
  <c r="BL123" i="3"/>
  <c r="BK123" i="3"/>
  <c r="BJ123" i="3"/>
  <c r="BI123" i="3"/>
  <c r="BH123" i="3"/>
  <c r="BG123" i="3"/>
  <c r="BF123" i="3"/>
  <c r="BE123" i="3"/>
  <c r="BD123" i="3"/>
  <c r="BC123" i="3"/>
  <c r="BB123" i="3"/>
  <c r="BA123" i="3"/>
  <c r="AZ123" i="3"/>
  <c r="AY123" i="3"/>
  <c r="AX123" i="3"/>
  <c r="AW123" i="3"/>
  <c r="AV123" i="3"/>
  <c r="AU123" i="3"/>
  <c r="AT123" i="3"/>
  <c r="AS123" i="3"/>
  <c r="AR123" i="3"/>
  <c r="AQ123" i="3"/>
  <c r="AP123" i="3"/>
  <c r="AO123" i="3"/>
  <c r="AN123" i="3"/>
  <c r="AM123" i="3"/>
  <c r="AL123" i="3"/>
  <c r="AK123" i="3"/>
  <c r="AJ123" i="3"/>
  <c r="AI123" i="3"/>
  <c r="AH123" i="3"/>
  <c r="AG123" i="3"/>
  <c r="AF123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BO122" i="3"/>
  <c r="BN122" i="3"/>
  <c r="BM122" i="3"/>
  <c r="BL122" i="3"/>
  <c r="BK122" i="3"/>
  <c r="BJ122" i="3"/>
  <c r="BI122" i="3"/>
  <c r="BH122" i="3"/>
  <c r="BG122" i="3"/>
  <c r="BF122" i="3"/>
  <c r="BE122" i="3"/>
  <c r="BD122" i="3"/>
  <c r="BC122" i="3"/>
  <c r="BB122" i="3"/>
  <c r="BA122" i="3"/>
  <c r="AZ122" i="3"/>
  <c r="AY122" i="3"/>
  <c r="AX122" i="3"/>
  <c r="AW122" i="3"/>
  <c r="AV122" i="3"/>
  <c r="AU122" i="3"/>
  <c r="AT122" i="3"/>
  <c r="AS122" i="3"/>
  <c r="AR122" i="3"/>
  <c r="AQ122" i="3"/>
  <c r="AP122" i="3"/>
  <c r="AO122" i="3"/>
  <c r="AN122" i="3"/>
  <c r="AM122" i="3"/>
  <c r="AL122" i="3"/>
  <c r="AK122" i="3"/>
  <c r="AJ122" i="3"/>
  <c r="AI122" i="3"/>
  <c r="AH122" i="3"/>
  <c r="AG122" i="3"/>
  <c r="AF122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BO121" i="3"/>
  <c r="BN121" i="3"/>
  <c r="BM121" i="3"/>
  <c r="BL121" i="3"/>
  <c r="BK121" i="3"/>
  <c r="BJ121" i="3"/>
  <c r="BI121" i="3"/>
  <c r="BH121" i="3"/>
  <c r="BG121" i="3"/>
  <c r="BF121" i="3"/>
  <c r="BE121" i="3"/>
  <c r="BD121" i="3"/>
  <c r="BC121" i="3"/>
  <c r="BB121" i="3"/>
  <c r="BA121" i="3"/>
  <c r="AZ121" i="3"/>
  <c r="AY121" i="3"/>
  <c r="AX121" i="3"/>
  <c r="AW121" i="3"/>
  <c r="AV121" i="3"/>
  <c r="AU121" i="3"/>
  <c r="AT121" i="3"/>
  <c r="AS121" i="3"/>
  <c r="AR121" i="3"/>
  <c r="AQ121" i="3"/>
  <c r="AP121" i="3"/>
  <c r="AO121" i="3"/>
  <c r="AN121" i="3"/>
  <c r="AM121" i="3"/>
  <c r="AL121" i="3"/>
  <c r="AK121" i="3"/>
  <c r="AJ121" i="3"/>
  <c r="AI121" i="3"/>
  <c r="AH121" i="3"/>
  <c r="AG121" i="3"/>
  <c r="AF121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BO120" i="3"/>
  <c r="BN120" i="3"/>
  <c r="BM120" i="3"/>
  <c r="BL120" i="3"/>
  <c r="BK120" i="3"/>
  <c r="BJ120" i="3"/>
  <c r="BI120" i="3"/>
  <c r="BH120" i="3"/>
  <c r="BG120" i="3"/>
  <c r="BF120" i="3"/>
  <c r="BE120" i="3"/>
  <c r="BD120" i="3"/>
  <c r="BC120" i="3"/>
  <c r="BB120" i="3"/>
  <c r="BA120" i="3"/>
  <c r="AZ120" i="3"/>
  <c r="AY120" i="3"/>
  <c r="AX120" i="3"/>
  <c r="AW120" i="3"/>
  <c r="AV120" i="3"/>
  <c r="AU120" i="3"/>
  <c r="AT120" i="3"/>
  <c r="AS120" i="3"/>
  <c r="AR120" i="3"/>
  <c r="AQ120" i="3"/>
  <c r="AP120" i="3"/>
  <c r="AO120" i="3"/>
  <c r="AN120" i="3"/>
  <c r="AM120" i="3"/>
  <c r="AL120" i="3"/>
  <c r="AK120" i="3"/>
  <c r="AJ120" i="3"/>
  <c r="AI120" i="3"/>
  <c r="AH120" i="3"/>
  <c r="AG120" i="3"/>
  <c r="AF120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BO119" i="3"/>
  <c r="BN119" i="3"/>
  <c r="BM119" i="3"/>
  <c r="BL119" i="3"/>
  <c r="BK119" i="3"/>
  <c r="BJ119" i="3"/>
  <c r="BI119" i="3"/>
  <c r="BH119" i="3"/>
  <c r="BG119" i="3"/>
  <c r="BF119" i="3"/>
  <c r="BE119" i="3"/>
  <c r="BD119" i="3"/>
  <c r="BC119" i="3"/>
  <c r="BB119" i="3"/>
  <c r="BA119" i="3"/>
  <c r="AZ119" i="3"/>
  <c r="AY119" i="3"/>
  <c r="AX119" i="3"/>
  <c r="AW119" i="3"/>
  <c r="AV119" i="3"/>
  <c r="AU119" i="3"/>
  <c r="AT119" i="3"/>
  <c r="AS119" i="3"/>
  <c r="AR119" i="3"/>
  <c r="AQ119" i="3"/>
  <c r="AP119" i="3"/>
  <c r="AO119" i="3"/>
  <c r="AN119" i="3"/>
  <c r="AM119" i="3"/>
  <c r="AL119" i="3"/>
  <c r="AK119" i="3"/>
  <c r="AJ119" i="3"/>
  <c r="AI119" i="3"/>
  <c r="AH119" i="3"/>
  <c r="AG119" i="3"/>
  <c r="AF119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BO118" i="3"/>
  <c r="BN118" i="3"/>
  <c r="BM118" i="3"/>
  <c r="BL118" i="3"/>
  <c r="BK118" i="3"/>
  <c r="BJ118" i="3"/>
  <c r="BI118" i="3"/>
  <c r="BH118" i="3"/>
  <c r="BG118" i="3"/>
  <c r="BF118" i="3"/>
  <c r="BE118" i="3"/>
  <c r="BD118" i="3"/>
  <c r="BC118" i="3"/>
  <c r="BB118" i="3"/>
  <c r="BA118" i="3"/>
  <c r="AZ118" i="3"/>
  <c r="AY118" i="3"/>
  <c r="AX118" i="3"/>
  <c r="AW118" i="3"/>
  <c r="AV118" i="3"/>
  <c r="AU118" i="3"/>
  <c r="AT118" i="3"/>
  <c r="AS118" i="3"/>
  <c r="AR118" i="3"/>
  <c r="AQ118" i="3"/>
  <c r="AP118" i="3"/>
  <c r="AO118" i="3"/>
  <c r="AN118" i="3"/>
  <c r="AM118" i="3"/>
  <c r="AL118" i="3"/>
  <c r="AK118" i="3"/>
  <c r="AJ118" i="3"/>
  <c r="AI118" i="3"/>
  <c r="AH118" i="3"/>
  <c r="AG118" i="3"/>
  <c r="AF118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BO117" i="3"/>
  <c r="BN117" i="3"/>
  <c r="BM117" i="3"/>
  <c r="BL117" i="3"/>
  <c r="BK117" i="3"/>
  <c r="BJ117" i="3"/>
  <c r="BI117" i="3"/>
  <c r="BH117" i="3"/>
  <c r="BG117" i="3"/>
  <c r="BF117" i="3"/>
  <c r="BE117" i="3"/>
  <c r="BD117" i="3"/>
  <c r="BC117" i="3"/>
  <c r="BB117" i="3"/>
  <c r="BA117" i="3"/>
  <c r="AZ117" i="3"/>
  <c r="AY117" i="3"/>
  <c r="AX117" i="3"/>
  <c r="AW117" i="3"/>
  <c r="AV117" i="3"/>
  <c r="AU117" i="3"/>
  <c r="AT117" i="3"/>
  <c r="AS117" i="3"/>
  <c r="AR117" i="3"/>
  <c r="AQ117" i="3"/>
  <c r="AP117" i="3"/>
  <c r="AO117" i="3"/>
  <c r="AN117" i="3"/>
  <c r="AM117" i="3"/>
  <c r="AL117" i="3"/>
  <c r="AK117" i="3"/>
  <c r="AJ117" i="3"/>
  <c r="AI117" i="3"/>
  <c r="AH117" i="3"/>
  <c r="AG117" i="3"/>
  <c r="AF117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BO116" i="3"/>
  <c r="BN116" i="3"/>
  <c r="BM116" i="3"/>
  <c r="BL116" i="3"/>
  <c r="BK116" i="3"/>
  <c r="BJ116" i="3"/>
  <c r="BI116" i="3"/>
  <c r="BH116" i="3"/>
  <c r="BG116" i="3"/>
  <c r="BF116" i="3"/>
  <c r="BE116" i="3"/>
  <c r="BD116" i="3"/>
  <c r="BC116" i="3"/>
  <c r="BB116" i="3"/>
  <c r="BA116" i="3"/>
  <c r="AZ116" i="3"/>
  <c r="AY116" i="3"/>
  <c r="AX116" i="3"/>
  <c r="AW116" i="3"/>
  <c r="AV116" i="3"/>
  <c r="AU116" i="3"/>
  <c r="AT116" i="3"/>
  <c r="AS116" i="3"/>
  <c r="AR116" i="3"/>
  <c r="AQ116" i="3"/>
  <c r="AP116" i="3"/>
  <c r="AO116" i="3"/>
  <c r="AN116" i="3"/>
  <c r="AM116" i="3"/>
  <c r="AL116" i="3"/>
  <c r="AK116" i="3"/>
  <c r="AJ116" i="3"/>
  <c r="AI116" i="3"/>
  <c r="AH116" i="3"/>
  <c r="AG116" i="3"/>
  <c r="AF116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BO115" i="3"/>
  <c r="BN115" i="3"/>
  <c r="BM115" i="3"/>
  <c r="BL115" i="3"/>
  <c r="BK115" i="3"/>
  <c r="BJ115" i="3"/>
  <c r="BI115" i="3"/>
  <c r="BH115" i="3"/>
  <c r="BG115" i="3"/>
  <c r="BF115" i="3"/>
  <c r="BE115" i="3"/>
  <c r="BD115" i="3"/>
  <c r="BC115" i="3"/>
  <c r="BB115" i="3"/>
  <c r="BA115" i="3"/>
  <c r="AZ115" i="3"/>
  <c r="AY115" i="3"/>
  <c r="AX115" i="3"/>
  <c r="AW115" i="3"/>
  <c r="AV115" i="3"/>
  <c r="AU115" i="3"/>
  <c r="AT115" i="3"/>
  <c r="AS115" i="3"/>
  <c r="AR115" i="3"/>
  <c r="AQ115" i="3"/>
  <c r="AP115" i="3"/>
  <c r="AO115" i="3"/>
  <c r="AN115" i="3"/>
  <c r="AM115" i="3"/>
  <c r="AL115" i="3"/>
  <c r="AK115" i="3"/>
  <c r="AJ115" i="3"/>
  <c r="AI115" i="3"/>
  <c r="AH115" i="3"/>
  <c r="AG115" i="3"/>
  <c r="AF115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BO114" i="3"/>
  <c r="BN114" i="3"/>
  <c r="BM114" i="3"/>
  <c r="BL114" i="3"/>
  <c r="BK114" i="3"/>
  <c r="BJ114" i="3"/>
  <c r="BI114" i="3"/>
  <c r="BH114" i="3"/>
  <c r="BG114" i="3"/>
  <c r="BF114" i="3"/>
  <c r="BE114" i="3"/>
  <c r="BD114" i="3"/>
  <c r="BC114" i="3"/>
  <c r="BB114" i="3"/>
  <c r="BA114" i="3"/>
  <c r="AZ114" i="3"/>
  <c r="AY114" i="3"/>
  <c r="AX114" i="3"/>
  <c r="AW114" i="3"/>
  <c r="AV114" i="3"/>
  <c r="AU114" i="3"/>
  <c r="AT114" i="3"/>
  <c r="AS114" i="3"/>
  <c r="AR114" i="3"/>
  <c r="AQ114" i="3"/>
  <c r="AP114" i="3"/>
  <c r="AO114" i="3"/>
  <c r="AN114" i="3"/>
  <c r="AM114" i="3"/>
  <c r="AL114" i="3"/>
  <c r="AK114" i="3"/>
  <c r="AJ114" i="3"/>
  <c r="AI114" i="3"/>
  <c r="AH114" i="3"/>
  <c r="AG114" i="3"/>
  <c r="AF114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BO113" i="3"/>
  <c r="BN113" i="3"/>
  <c r="BM113" i="3"/>
  <c r="BL113" i="3"/>
  <c r="BK113" i="3"/>
  <c r="BJ113" i="3"/>
  <c r="BI113" i="3"/>
  <c r="BH113" i="3"/>
  <c r="BG113" i="3"/>
  <c r="BF113" i="3"/>
  <c r="BE113" i="3"/>
  <c r="BD113" i="3"/>
  <c r="BC113" i="3"/>
  <c r="BB113" i="3"/>
  <c r="BA113" i="3"/>
  <c r="AZ113" i="3"/>
  <c r="AY113" i="3"/>
  <c r="AX113" i="3"/>
  <c r="AW113" i="3"/>
  <c r="AV113" i="3"/>
  <c r="AU113" i="3"/>
  <c r="AT113" i="3"/>
  <c r="AS113" i="3"/>
  <c r="AR113" i="3"/>
  <c r="AQ113" i="3"/>
  <c r="AP113" i="3"/>
  <c r="AO113" i="3"/>
  <c r="AN113" i="3"/>
  <c r="AM113" i="3"/>
  <c r="AL113" i="3"/>
  <c r="AK113" i="3"/>
  <c r="AJ113" i="3"/>
  <c r="AI113" i="3"/>
  <c r="AH113" i="3"/>
  <c r="AG113" i="3"/>
  <c r="AF113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BO112" i="3"/>
  <c r="BN112" i="3"/>
  <c r="BM112" i="3"/>
  <c r="BL112" i="3"/>
  <c r="BK112" i="3"/>
  <c r="BJ112" i="3"/>
  <c r="BI112" i="3"/>
  <c r="BH112" i="3"/>
  <c r="BG112" i="3"/>
  <c r="BF112" i="3"/>
  <c r="BE112" i="3"/>
  <c r="BD112" i="3"/>
  <c r="BC112" i="3"/>
  <c r="BB112" i="3"/>
  <c r="BA112" i="3"/>
  <c r="AZ112" i="3"/>
  <c r="AY112" i="3"/>
  <c r="AX112" i="3"/>
  <c r="AW112" i="3"/>
  <c r="AV112" i="3"/>
  <c r="AU112" i="3"/>
  <c r="AT112" i="3"/>
  <c r="AS112" i="3"/>
  <c r="AR112" i="3"/>
  <c r="AQ112" i="3"/>
  <c r="AP112" i="3"/>
  <c r="AO112" i="3"/>
  <c r="AN112" i="3"/>
  <c r="AM112" i="3"/>
  <c r="AL112" i="3"/>
  <c r="AK112" i="3"/>
  <c r="AJ112" i="3"/>
  <c r="AI112" i="3"/>
  <c r="AH112" i="3"/>
  <c r="AG112" i="3"/>
  <c r="AF112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BO111" i="3"/>
  <c r="BN111" i="3"/>
  <c r="BM111" i="3"/>
  <c r="BL111" i="3"/>
  <c r="BK111" i="3"/>
  <c r="BJ111" i="3"/>
  <c r="BI111" i="3"/>
  <c r="BH111" i="3"/>
  <c r="BG111" i="3"/>
  <c r="BF111" i="3"/>
  <c r="BE111" i="3"/>
  <c r="BD111" i="3"/>
  <c r="BC111" i="3"/>
  <c r="BB111" i="3"/>
  <c r="BA111" i="3"/>
  <c r="AZ111" i="3"/>
  <c r="AY111" i="3"/>
  <c r="AX111" i="3"/>
  <c r="AW111" i="3"/>
  <c r="AV111" i="3"/>
  <c r="AU111" i="3"/>
  <c r="AT111" i="3"/>
  <c r="AS111" i="3"/>
  <c r="AR111" i="3"/>
  <c r="AQ111" i="3"/>
  <c r="AP111" i="3"/>
  <c r="AO111" i="3"/>
  <c r="AN111" i="3"/>
  <c r="AM111" i="3"/>
  <c r="AL111" i="3"/>
  <c r="AK111" i="3"/>
  <c r="AJ111" i="3"/>
  <c r="AI111" i="3"/>
  <c r="AH111" i="3"/>
  <c r="AG111" i="3"/>
  <c r="AF111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BO110" i="3"/>
  <c r="BN110" i="3"/>
  <c r="BM110" i="3"/>
  <c r="BL110" i="3"/>
  <c r="BK110" i="3"/>
  <c r="BJ110" i="3"/>
  <c r="BI110" i="3"/>
  <c r="BH110" i="3"/>
  <c r="BG110" i="3"/>
  <c r="BF110" i="3"/>
  <c r="BE110" i="3"/>
  <c r="BD110" i="3"/>
  <c r="BC110" i="3"/>
  <c r="BB110" i="3"/>
  <c r="BA110" i="3"/>
  <c r="AZ110" i="3"/>
  <c r="AY110" i="3"/>
  <c r="AX110" i="3"/>
  <c r="AW110" i="3"/>
  <c r="AV110" i="3"/>
  <c r="AU110" i="3"/>
  <c r="AT110" i="3"/>
  <c r="AS110" i="3"/>
  <c r="AR110" i="3"/>
  <c r="AQ110" i="3"/>
  <c r="AP110" i="3"/>
  <c r="AO110" i="3"/>
  <c r="AN110" i="3"/>
  <c r="AM110" i="3"/>
  <c r="AL110" i="3"/>
  <c r="AK110" i="3"/>
  <c r="AJ110" i="3"/>
  <c r="AI110" i="3"/>
  <c r="AH110" i="3"/>
  <c r="AG110" i="3"/>
  <c r="AF110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BO109" i="3"/>
  <c r="BN109" i="3"/>
  <c r="BM109" i="3"/>
  <c r="BL109" i="3"/>
  <c r="BK109" i="3"/>
  <c r="BJ109" i="3"/>
  <c r="BI109" i="3"/>
  <c r="BH109" i="3"/>
  <c r="BG109" i="3"/>
  <c r="BF109" i="3"/>
  <c r="BE109" i="3"/>
  <c r="BD109" i="3"/>
  <c r="BC109" i="3"/>
  <c r="BB109" i="3"/>
  <c r="BA109" i="3"/>
  <c r="AZ109" i="3"/>
  <c r="AY109" i="3"/>
  <c r="AX109" i="3"/>
  <c r="AW109" i="3"/>
  <c r="AV109" i="3"/>
  <c r="AU109" i="3"/>
  <c r="AT109" i="3"/>
  <c r="AS109" i="3"/>
  <c r="AR109" i="3"/>
  <c r="AQ109" i="3"/>
  <c r="AP109" i="3"/>
  <c r="AO109" i="3"/>
  <c r="AN109" i="3"/>
  <c r="AM109" i="3"/>
  <c r="AL109" i="3"/>
  <c r="AK109" i="3"/>
  <c r="AJ109" i="3"/>
  <c r="AI109" i="3"/>
  <c r="AH109" i="3"/>
  <c r="AG109" i="3"/>
  <c r="AF109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BO108" i="3"/>
  <c r="BN108" i="3"/>
  <c r="BM108" i="3"/>
  <c r="BL108" i="3"/>
  <c r="BK108" i="3"/>
  <c r="BJ108" i="3"/>
  <c r="BI108" i="3"/>
  <c r="BH108" i="3"/>
  <c r="BG108" i="3"/>
  <c r="BF108" i="3"/>
  <c r="BE108" i="3"/>
  <c r="BD108" i="3"/>
  <c r="BC108" i="3"/>
  <c r="BB108" i="3"/>
  <c r="BA108" i="3"/>
  <c r="AZ108" i="3"/>
  <c r="AY108" i="3"/>
  <c r="AX108" i="3"/>
  <c r="AW108" i="3"/>
  <c r="AV108" i="3"/>
  <c r="AU108" i="3"/>
  <c r="AT108" i="3"/>
  <c r="AS108" i="3"/>
  <c r="AR108" i="3"/>
  <c r="AQ108" i="3"/>
  <c r="AP108" i="3"/>
  <c r="AO108" i="3"/>
  <c r="AN108" i="3"/>
  <c r="AM108" i="3"/>
  <c r="AL108" i="3"/>
  <c r="AK108" i="3"/>
  <c r="AJ108" i="3"/>
  <c r="AI108" i="3"/>
  <c r="AH108" i="3"/>
  <c r="AG108" i="3"/>
  <c r="AF108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BO107" i="3"/>
  <c r="BN107" i="3"/>
  <c r="BM107" i="3"/>
  <c r="BL107" i="3"/>
  <c r="BK107" i="3"/>
  <c r="BJ107" i="3"/>
  <c r="BI107" i="3"/>
  <c r="BH107" i="3"/>
  <c r="BG107" i="3"/>
  <c r="BF107" i="3"/>
  <c r="BE107" i="3"/>
  <c r="BD107" i="3"/>
  <c r="BC107" i="3"/>
  <c r="BB107" i="3"/>
  <c r="BA107" i="3"/>
  <c r="AZ107" i="3"/>
  <c r="AY107" i="3"/>
  <c r="AX107" i="3"/>
  <c r="AW107" i="3"/>
  <c r="AV107" i="3"/>
  <c r="AU107" i="3"/>
  <c r="AT107" i="3"/>
  <c r="AS107" i="3"/>
  <c r="AR107" i="3"/>
  <c r="AQ107" i="3"/>
  <c r="AP107" i="3"/>
  <c r="AO107" i="3"/>
  <c r="AN107" i="3"/>
  <c r="AM107" i="3"/>
  <c r="AL107" i="3"/>
  <c r="AK107" i="3"/>
  <c r="AJ107" i="3"/>
  <c r="AI107" i="3"/>
  <c r="AH107" i="3"/>
  <c r="AG107" i="3"/>
  <c r="AF107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BO106" i="3"/>
  <c r="BN106" i="3"/>
  <c r="BM106" i="3"/>
  <c r="BL106" i="3"/>
  <c r="BK106" i="3"/>
  <c r="BJ106" i="3"/>
  <c r="BI106" i="3"/>
  <c r="BH106" i="3"/>
  <c r="BG106" i="3"/>
  <c r="BF106" i="3"/>
  <c r="BE106" i="3"/>
  <c r="BD106" i="3"/>
  <c r="BC106" i="3"/>
  <c r="BB106" i="3"/>
  <c r="BA106" i="3"/>
  <c r="AZ106" i="3"/>
  <c r="AY106" i="3"/>
  <c r="AX106" i="3"/>
  <c r="AW106" i="3"/>
  <c r="AV106" i="3"/>
  <c r="AU106" i="3"/>
  <c r="AT106" i="3"/>
  <c r="AS106" i="3"/>
  <c r="AR106" i="3"/>
  <c r="AQ106" i="3"/>
  <c r="AP106" i="3"/>
  <c r="AO106" i="3"/>
  <c r="AN106" i="3"/>
  <c r="AM106" i="3"/>
  <c r="AL106" i="3"/>
  <c r="AK106" i="3"/>
  <c r="AJ106" i="3"/>
  <c r="AI106" i="3"/>
  <c r="AH106" i="3"/>
  <c r="AG106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BO105" i="3"/>
  <c r="BN105" i="3"/>
  <c r="BM105" i="3"/>
  <c r="BL105" i="3"/>
  <c r="BK105" i="3"/>
  <c r="BJ105" i="3"/>
  <c r="BI105" i="3"/>
  <c r="BH105" i="3"/>
  <c r="BG105" i="3"/>
  <c r="BF105" i="3"/>
  <c r="BE105" i="3"/>
  <c r="BD105" i="3"/>
  <c r="BC105" i="3"/>
  <c r="BB105" i="3"/>
  <c r="BA105" i="3"/>
  <c r="AZ105" i="3"/>
  <c r="AY105" i="3"/>
  <c r="AX105" i="3"/>
  <c r="AW105" i="3"/>
  <c r="AV105" i="3"/>
  <c r="AU105" i="3"/>
  <c r="AT105" i="3"/>
  <c r="AS105" i="3"/>
  <c r="AR105" i="3"/>
  <c r="AQ105" i="3"/>
  <c r="AP105" i="3"/>
  <c r="AO105" i="3"/>
  <c r="AN105" i="3"/>
  <c r="AM105" i="3"/>
  <c r="AL105" i="3"/>
  <c r="AK105" i="3"/>
  <c r="AJ105" i="3"/>
  <c r="AI105" i="3"/>
  <c r="AH105" i="3"/>
  <c r="AG105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BO104" i="3"/>
  <c r="BN104" i="3"/>
  <c r="BM104" i="3"/>
  <c r="BL104" i="3"/>
  <c r="BK104" i="3"/>
  <c r="BJ104" i="3"/>
  <c r="BI104" i="3"/>
  <c r="BH104" i="3"/>
  <c r="BG104" i="3"/>
  <c r="BF104" i="3"/>
  <c r="BE104" i="3"/>
  <c r="BD104" i="3"/>
  <c r="BC104" i="3"/>
  <c r="BB104" i="3"/>
  <c r="BA104" i="3"/>
  <c r="AZ104" i="3"/>
  <c r="AY104" i="3"/>
  <c r="AX104" i="3"/>
  <c r="AW104" i="3"/>
  <c r="AV104" i="3"/>
  <c r="AU104" i="3"/>
  <c r="AT104" i="3"/>
  <c r="AS104" i="3"/>
  <c r="AR104" i="3"/>
  <c r="AQ104" i="3"/>
  <c r="AP104" i="3"/>
  <c r="AO104" i="3"/>
  <c r="AN104" i="3"/>
  <c r="AM104" i="3"/>
  <c r="AL104" i="3"/>
  <c r="AK104" i="3"/>
  <c r="AJ104" i="3"/>
  <c r="AI104" i="3"/>
  <c r="AH104" i="3"/>
  <c r="AG104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BO103" i="3"/>
  <c r="BN103" i="3"/>
  <c r="BM103" i="3"/>
  <c r="BL103" i="3"/>
  <c r="BK103" i="3"/>
  <c r="BJ103" i="3"/>
  <c r="BI103" i="3"/>
  <c r="BH103" i="3"/>
  <c r="BG103" i="3"/>
  <c r="BF103" i="3"/>
  <c r="BE103" i="3"/>
  <c r="BD103" i="3"/>
  <c r="BC103" i="3"/>
  <c r="BB103" i="3"/>
  <c r="BA103" i="3"/>
  <c r="AZ103" i="3"/>
  <c r="AY103" i="3"/>
  <c r="AX103" i="3"/>
  <c r="AW103" i="3"/>
  <c r="AV103" i="3"/>
  <c r="AU103" i="3"/>
  <c r="AT103" i="3"/>
  <c r="AS103" i="3"/>
  <c r="AR103" i="3"/>
  <c r="AQ103" i="3"/>
  <c r="AP10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BO102" i="3"/>
  <c r="BN102" i="3"/>
  <c r="BM102" i="3"/>
  <c r="BL102" i="3"/>
  <c r="BK102" i="3"/>
  <c r="BJ102" i="3"/>
  <c r="BI102" i="3"/>
  <c r="BH102" i="3"/>
  <c r="BG102" i="3"/>
  <c r="BF102" i="3"/>
  <c r="BE102" i="3"/>
  <c r="BD102" i="3"/>
  <c r="BC102" i="3"/>
  <c r="BB102" i="3"/>
  <c r="BA102" i="3"/>
  <c r="AZ102" i="3"/>
  <c r="AY102" i="3"/>
  <c r="AX102" i="3"/>
  <c r="AW102" i="3"/>
  <c r="AV102" i="3"/>
  <c r="AU102" i="3"/>
  <c r="AT102" i="3"/>
  <c r="AS102" i="3"/>
  <c r="AR102" i="3"/>
  <c r="AQ102" i="3"/>
  <c r="AP102" i="3"/>
  <c r="AO102" i="3"/>
  <c r="AN102" i="3"/>
  <c r="AM102" i="3"/>
  <c r="AL102" i="3"/>
  <c r="AK102" i="3"/>
  <c r="AJ102" i="3"/>
  <c r="AI102" i="3"/>
  <c r="AH102" i="3"/>
  <c r="AG102" i="3"/>
  <c r="AF102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BO101" i="3"/>
  <c r="BN101" i="3"/>
  <c r="BM101" i="3"/>
  <c r="BL101" i="3"/>
  <c r="BK101" i="3"/>
  <c r="BJ101" i="3"/>
  <c r="BI101" i="3"/>
  <c r="BH101" i="3"/>
  <c r="BG101" i="3"/>
  <c r="BF101" i="3"/>
  <c r="BE101" i="3"/>
  <c r="BD101" i="3"/>
  <c r="BC101" i="3"/>
  <c r="BB101" i="3"/>
  <c r="BA101" i="3"/>
  <c r="AZ101" i="3"/>
  <c r="AY101" i="3"/>
  <c r="AX101" i="3"/>
  <c r="AW101" i="3"/>
  <c r="AV101" i="3"/>
  <c r="AU101" i="3"/>
  <c r="AT101" i="3"/>
  <c r="AS101" i="3"/>
  <c r="AR101" i="3"/>
  <c r="AQ101" i="3"/>
  <c r="AP101" i="3"/>
  <c r="AO101" i="3"/>
  <c r="AN101" i="3"/>
  <c r="AM101" i="3"/>
  <c r="AL101" i="3"/>
  <c r="AK101" i="3"/>
  <c r="AJ101" i="3"/>
  <c r="AI101" i="3"/>
  <c r="AH101" i="3"/>
  <c r="AG101" i="3"/>
  <c r="AF101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BO100" i="3"/>
  <c r="BN100" i="3"/>
  <c r="BM100" i="3"/>
  <c r="BL100" i="3"/>
  <c r="BK100" i="3"/>
  <c r="BJ100" i="3"/>
  <c r="BI100" i="3"/>
  <c r="BH100" i="3"/>
  <c r="BG100" i="3"/>
  <c r="BF100" i="3"/>
  <c r="BE100" i="3"/>
  <c r="BD100" i="3"/>
  <c r="BC100" i="3"/>
  <c r="BB100" i="3"/>
  <c r="BA100" i="3"/>
  <c r="AZ100" i="3"/>
  <c r="AY100" i="3"/>
  <c r="AX100" i="3"/>
  <c r="AW100" i="3"/>
  <c r="AV100" i="3"/>
  <c r="AU100" i="3"/>
  <c r="AT100" i="3"/>
  <c r="AS100" i="3"/>
  <c r="AR100" i="3"/>
  <c r="AQ100" i="3"/>
  <c r="AP100" i="3"/>
  <c r="AO100" i="3"/>
  <c r="AN100" i="3"/>
  <c r="AM100" i="3"/>
  <c r="AL100" i="3"/>
  <c r="AK100" i="3"/>
  <c r="AJ100" i="3"/>
  <c r="AI100" i="3"/>
  <c r="AH100" i="3"/>
  <c r="AG100" i="3"/>
  <c r="AF100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BO99" i="3"/>
  <c r="BN99" i="3"/>
  <c r="BM99" i="3"/>
  <c r="BL99" i="3"/>
  <c r="BK99" i="3"/>
  <c r="BJ99" i="3"/>
  <c r="BI99" i="3"/>
  <c r="BH99" i="3"/>
  <c r="BG99" i="3"/>
  <c r="BF99" i="3"/>
  <c r="BE99" i="3"/>
  <c r="BD99" i="3"/>
  <c r="BC99" i="3"/>
  <c r="BB99" i="3"/>
  <c r="BA99" i="3"/>
  <c r="AZ99" i="3"/>
  <c r="AY99" i="3"/>
  <c r="AX99" i="3"/>
  <c r="AW99" i="3"/>
  <c r="AV99" i="3"/>
  <c r="AU99" i="3"/>
  <c r="AT99" i="3"/>
  <c r="AS99" i="3"/>
  <c r="AR99" i="3"/>
  <c r="AQ99" i="3"/>
  <c r="AP99" i="3"/>
  <c r="AO99" i="3"/>
  <c r="AN99" i="3"/>
  <c r="AM99" i="3"/>
  <c r="AL99" i="3"/>
  <c r="AK99" i="3"/>
  <c r="AJ99" i="3"/>
  <c r="AI99" i="3"/>
  <c r="AH99" i="3"/>
  <c r="AG99" i="3"/>
  <c r="AF99" i="3"/>
  <c r="AE99" i="3"/>
  <c r="AD99" i="3"/>
  <c r="AC99" i="3"/>
  <c r="AB99" i="3"/>
  <c r="AA99" i="3"/>
  <c r="Z99" i="3"/>
  <c r="Y99" i="3"/>
  <c r="X99" i="3"/>
  <c r="W99" i="3"/>
  <c r="V99" i="3"/>
  <c r="U99" i="3"/>
  <c r="T99" i="3"/>
  <c r="BO98" i="3"/>
  <c r="BN98" i="3"/>
  <c r="BM98" i="3"/>
  <c r="BL98" i="3"/>
  <c r="BK98" i="3"/>
  <c r="BJ98" i="3"/>
  <c r="BI98" i="3"/>
  <c r="BH98" i="3"/>
  <c r="BG98" i="3"/>
  <c r="BF98" i="3"/>
  <c r="BE98" i="3"/>
  <c r="BD98" i="3"/>
  <c r="BC98" i="3"/>
  <c r="BB98" i="3"/>
  <c r="BA98" i="3"/>
  <c r="AZ98" i="3"/>
  <c r="AY98" i="3"/>
  <c r="AX98" i="3"/>
  <c r="AW98" i="3"/>
  <c r="AV98" i="3"/>
  <c r="AU98" i="3"/>
  <c r="AT98" i="3"/>
  <c r="AS98" i="3"/>
  <c r="AR98" i="3"/>
  <c r="AQ98" i="3"/>
  <c r="AP98" i="3"/>
  <c r="AO98" i="3"/>
  <c r="AN98" i="3"/>
  <c r="AM98" i="3"/>
  <c r="AL98" i="3"/>
  <c r="AK98" i="3"/>
  <c r="AJ98" i="3"/>
  <c r="AI98" i="3"/>
  <c r="AH98" i="3"/>
  <c r="AG98" i="3"/>
  <c r="AF98" i="3"/>
  <c r="AE98" i="3"/>
  <c r="AD98" i="3"/>
  <c r="AC98" i="3"/>
  <c r="AB98" i="3"/>
  <c r="AA98" i="3"/>
  <c r="Z98" i="3"/>
  <c r="Y98" i="3"/>
  <c r="X98" i="3"/>
  <c r="W98" i="3"/>
  <c r="V98" i="3"/>
  <c r="U98" i="3"/>
  <c r="T98" i="3"/>
  <c r="BO97" i="3"/>
  <c r="BN97" i="3"/>
  <c r="BM97" i="3"/>
  <c r="BL97" i="3"/>
  <c r="BK97" i="3"/>
  <c r="BJ97" i="3"/>
  <c r="BI97" i="3"/>
  <c r="BH97" i="3"/>
  <c r="BG97" i="3"/>
  <c r="BF97" i="3"/>
  <c r="BE97" i="3"/>
  <c r="BD97" i="3"/>
  <c r="BC97" i="3"/>
  <c r="BB97" i="3"/>
  <c r="BA97" i="3"/>
  <c r="AZ97" i="3"/>
  <c r="AY97" i="3"/>
  <c r="AX97" i="3"/>
  <c r="AW97" i="3"/>
  <c r="AV97" i="3"/>
  <c r="AU97" i="3"/>
  <c r="AT97" i="3"/>
  <c r="AS97" i="3"/>
  <c r="AR97" i="3"/>
  <c r="AQ97" i="3"/>
  <c r="AP97" i="3"/>
  <c r="AO97" i="3"/>
  <c r="AN97" i="3"/>
  <c r="AM97" i="3"/>
  <c r="AL97" i="3"/>
  <c r="AK97" i="3"/>
  <c r="AJ97" i="3"/>
  <c r="AI97" i="3"/>
  <c r="AH97" i="3"/>
  <c r="AG97" i="3"/>
  <c r="AF97" i="3"/>
  <c r="AE97" i="3"/>
  <c r="AD97" i="3"/>
  <c r="AC97" i="3"/>
  <c r="AB97" i="3"/>
  <c r="AA97" i="3"/>
  <c r="Z97" i="3"/>
  <c r="Y97" i="3"/>
  <c r="X97" i="3"/>
  <c r="W97" i="3"/>
  <c r="V97" i="3"/>
  <c r="U97" i="3"/>
  <c r="T97" i="3"/>
  <c r="BO96" i="3"/>
  <c r="BN96" i="3"/>
  <c r="BM96" i="3"/>
  <c r="BL96" i="3"/>
  <c r="BK96" i="3"/>
  <c r="BJ96" i="3"/>
  <c r="BI96" i="3"/>
  <c r="BH96" i="3"/>
  <c r="BG96" i="3"/>
  <c r="BF96" i="3"/>
  <c r="BE96" i="3"/>
  <c r="BD96" i="3"/>
  <c r="BC96" i="3"/>
  <c r="BB96" i="3"/>
  <c r="BA96" i="3"/>
  <c r="AZ96" i="3"/>
  <c r="AY96" i="3"/>
  <c r="AX96" i="3"/>
  <c r="AW96" i="3"/>
  <c r="AV96" i="3"/>
  <c r="AU96" i="3"/>
  <c r="AT96" i="3"/>
  <c r="AS96" i="3"/>
  <c r="AR96" i="3"/>
  <c r="AQ96" i="3"/>
  <c r="AP96" i="3"/>
  <c r="AO96" i="3"/>
  <c r="AN96" i="3"/>
  <c r="AM96" i="3"/>
  <c r="AL96" i="3"/>
  <c r="AK96" i="3"/>
  <c r="AJ96" i="3"/>
  <c r="AI96" i="3"/>
  <c r="AH96" i="3"/>
  <c r="AG96" i="3"/>
  <c r="AF96" i="3"/>
  <c r="AE96" i="3"/>
  <c r="AD96" i="3"/>
  <c r="AC96" i="3"/>
  <c r="AB96" i="3"/>
  <c r="AA96" i="3"/>
  <c r="Z96" i="3"/>
  <c r="Y96" i="3"/>
  <c r="X96" i="3"/>
  <c r="W96" i="3"/>
  <c r="V96" i="3"/>
  <c r="U96" i="3"/>
  <c r="T96" i="3"/>
  <c r="BO95" i="3"/>
  <c r="BN95" i="3"/>
  <c r="BM95" i="3"/>
  <c r="BL95" i="3"/>
  <c r="BK95" i="3"/>
  <c r="BJ95" i="3"/>
  <c r="BI95" i="3"/>
  <c r="BH95" i="3"/>
  <c r="BG95" i="3"/>
  <c r="BF95" i="3"/>
  <c r="BE95" i="3"/>
  <c r="BD95" i="3"/>
  <c r="BC95" i="3"/>
  <c r="BB95" i="3"/>
  <c r="BA95" i="3"/>
  <c r="AZ95" i="3"/>
  <c r="AY95" i="3"/>
  <c r="AX95" i="3"/>
  <c r="AW95" i="3"/>
  <c r="AV95" i="3"/>
  <c r="AU95" i="3"/>
  <c r="AT95" i="3"/>
  <c r="AS95" i="3"/>
  <c r="AR95" i="3"/>
  <c r="AQ95" i="3"/>
  <c r="AP95" i="3"/>
  <c r="AO95" i="3"/>
  <c r="AN95" i="3"/>
  <c r="AM95" i="3"/>
  <c r="AL95" i="3"/>
  <c r="AK95" i="3"/>
  <c r="AJ95" i="3"/>
  <c r="AI95" i="3"/>
  <c r="AH95" i="3"/>
  <c r="AG95" i="3"/>
  <c r="AF95" i="3"/>
  <c r="AE95" i="3"/>
  <c r="AD95" i="3"/>
  <c r="AC95" i="3"/>
  <c r="AB95" i="3"/>
  <c r="AA95" i="3"/>
  <c r="Z95" i="3"/>
  <c r="Y95" i="3"/>
  <c r="X95" i="3"/>
  <c r="W95" i="3"/>
  <c r="V95" i="3"/>
  <c r="U95" i="3"/>
  <c r="T95" i="3"/>
  <c r="BO94" i="3"/>
  <c r="BN94" i="3"/>
  <c r="BM94" i="3"/>
  <c r="BL94" i="3"/>
  <c r="BK94" i="3"/>
  <c r="BJ94" i="3"/>
  <c r="BI94" i="3"/>
  <c r="BH94" i="3"/>
  <c r="BG94" i="3"/>
  <c r="BF94" i="3"/>
  <c r="BE94" i="3"/>
  <c r="BD94" i="3"/>
  <c r="BC94" i="3"/>
  <c r="BB94" i="3"/>
  <c r="BA94" i="3"/>
  <c r="AZ94" i="3"/>
  <c r="AY94" i="3"/>
  <c r="AX94" i="3"/>
  <c r="AW94" i="3"/>
  <c r="AV94" i="3"/>
  <c r="AU94" i="3"/>
  <c r="AT94" i="3"/>
  <c r="AS94" i="3"/>
  <c r="AR94" i="3"/>
  <c r="AQ94" i="3"/>
  <c r="AP94" i="3"/>
  <c r="AO94" i="3"/>
  <c r="AN94" i="3"/>
  <c r="AM94" i="3"/>
  <c r="AL94" i="3"/>
  <c r="AK94" i="3"/>
  <c r="AJ94" i="3"/>
  <c r="AI94" i="3"/>
  <c r="AH94" i="3"/>
  <c r="AG94" i="3"/>
  <c r="AF94" i="3"/>
  <c r="AE94" i="3"/>
  <c r="AD94" i="3"/>
  <c r="AC94" i="3"/>
  <c r="AB94" i="3"/>
  <c r="AA94" i="3"/>
  <c r="Z94" i="3"/>
  <c r="Y94" i="3"/>
  <c r="X94" i="3"/>
  <c r="W94" i="3"/>
  <c r="V94" i="3"/>
  <c r="U94" i="3"/>
  <c r="T94" i="3"/>
  <c r="BO93" i="3"/>
  <c r="BN93" i="3"/>
  <c r="BM93" i="3"/>
  <c r="BL93" i="3"/>
  <c r="BK93" i="3"/>
  <c r="BJ93" i="3"/>
  <c r="BI93" i="3"/>
  <c r="BH93" i="3"/>
  <c r="BG93" i="3"/>
  <c r="BF93" i="3"/>
  <c r="BE93" i="3"/>
  <c r="BD93" i="3"/>
  <c r="BC93" i="3"/>
  <c r="BB93" i="3"/>
  <c r="BA93" i="3"/>
  <c r="AZ93" i="3"/>
  <c r="AY93" i="3"/>
  <c r="AX93" i="3"/>
  <c r="AW93" i="3"/>
  <c r="AV93" i="3"/>
  <c r="AU93" i="3"/>
  <c r="AT93" i="3"/>
  <c r="AS93" i="3"/>
  <c r="AR93" i="3"/>
  <c r="AQ93" i="3"/>
  <c r="AP93" i="3"/>
  <c r="AO93" i="3"/>
  <c r="AN93" i="3"/>
  <c r="AM93" i="3"/>
  <c r="AL93" i="3"/>
  <c r="AK93" i="3"/>
  <c r="AJ93" i="3"/>
  <c r="AI93" i="3"/>
  <c r="AH93" i="3"/>
  <c r="AG93" i="3"/>
  <c r="AF93" i="3"/>
  <c r="AE93" i="3"/>
  <c r="AD93" i="3"/>
  <c r="AC93" i="3"/>
  <c r="AB93" i="3"/>
  <c r="AA93" i="3"/>
  <c r="Z93" i="3"/>
  <c r="Y93" i="3"/>
  <c r="X93" i="3"/>
  <c r="W93" i="3"/>
  <c r="V93" i="3"/>
  <c r="U93" i="3"/>
  <c r="T93" i="3"/>
  <c r="BO92" i="3"/>
  <c r="BN92" i="3"/>
  <c r="BM92" i="3"/>
  <c r="BL92" i="3"/>
  <c r="BK92" i="3"/>
  <c r="BJ92" i="3"/>
  <c r="BI92" i="3"/>
  <c r="BH92" i="3"/>
  <c r="BG92" i="3"/>
  <c r="BF92" i="3"/>
  <c r="BE92" i="3"/>
  <c r="BD92" i="3"/>
  <c r="BC92" i="3"/>
  <c r="BB92" i="3"/>
  <c r="BA92" i="3"/>
  <c r="AZ92" i="3"/>
  <c r="AY92" i="3"/>
  <c r="AX92" i="3"/>
  <c r="AW92" i="3"/>
  <c r="AV92" i="3"/>
  <c r="AU92" i="3"/>
  <c r="AT92" i="3"/>
  <c r="AS92" i="3"/>
  <c r="AR92" i="3"/>
  <c r="AQ92" i="3"/>
  <c r="AP92" i="3"/>
  <c r="AO92" i="3"/>
  <c r="AN92" i="3"/>
  <c r="AM92" i="3"/>
  <c r="AL92" i="3"/>
  <c r="AK92" i="3"/>
  <c r="AJ92" i="3"/>
  <c r="AI92" i="3"/>
  <c r="AH92" i="3"/>
  <c r="AG92" i="3"/>
  <c r="AF92" i="3"/>
  <c r="AE92" i="3"/>
  <c r="AD92" i="3"/>
  <c r="AC92" i="3"/>
  <c r="AB92" i="3"/>
  <c r="AA92" i="3"/>
  <c r="Z92" i="3"/>
  <c r="Y92" i="3"/>
  <c r="X92" i="3"/>
  <c r="W92" i="3"/>
  <c r="V92" i="3"/>
  <c r="U92" i="3"/>
  <c r="T92" i="3"/>
  <c r="BO91" i="3"/>
  <c r="BN91" i="3"/>
  <c r="BM91" i="3"/>
  <c r="BL91" i="3"/>
  <c r="BK91" i="3"/>
  <c r="BJ91" i="3"/>
  <c r="BI91" i="3"/>
  <c r="BH91" i="3"/>
  <c r="BG91" i="3"/>
  <c r="BF91" i="3"/>
  <c r="BE91" i="3"/>
  <c r="BD91" i="3"/>
  <c r="BC91" i="3"/>
  <c r="BB91" i="3"/>
  <c r="BA91" i="3"/>
  <c r="AZ91" i="3"/>
  <c r="AY91" i="3"/>
  <c r="AX91" i="3"/>
  <c r="AW91" i="3"/>
  <c r="AV91" i="3"/>
  <c r="AU91" i="3"/>
  <c r="AT91" i="3"/>
  <c r="AS91" i="3"/>
  <c r="AR91" i="3"/>
  <c r="AQ91" i="3"/>
  <c r="AP91" i="3"/>
  <c r="AO91" i="3"/>
  <c r="AN91" i="3"/>
  <c r="AM91" i="3"/>
  <c r="AL91" i="3"/>
  <c r="AK91" i="3"/>
  <c r="AJ91" i="3"/>
  <c r="AI91" i="3"/>
  <c r="AH91" i="3"/>
  <c r="AG91" i="3"/>
  <c r="AF91" i="3"/>
  <c r="AE91" i="3"/>
  <c r="AD91" i="3"/>
  <c r="AC91" i="3"/>
  <c r="AB91" i="3"/>
  <c r="AA91" i="3"/>
  <c r="Z91" i="3"/>
  <c r="Y91" i="3"/>
  <c r="X91" i="3"/>
  <c r="W91" i="3"/>
  <c r="V91" i="3"/>
  <c r="U91" i="3"/>
  <c r="T91" i="3"/>
  <c r="BO90" i="3"/>
  <c r="BN90" i="3"/>
  <c r="BM90" i="3"/>
  <c r="BL90" i="3"/>
  <c r="BK90" i="3"/>
  <c r="BJ90" i="3"/>
  <c r="BI90" i="3"/>
  <c r="BH90" i="3"/>
  <c r="BG90" i="3"/>
  <c r="BF90" i="3"/>
  <c r="BE90" i="3"/>
  <c r="BD90" i="3"/>
  <c r="BC90" i="3"/>
  <c r="BB90" i="3"/>
  <c r="BA90" i="3"/>
  <c r="AZ90" i="3"/>
  <c r="AY90" i="3"/>
  <c r="AX90" i="3"/>
  <c r="AW90" i="3"/>
  <c r="AV90" i="3"/>
  <c r="AU90" i="3"/>
  <c r="AT90" i="3"/>
  <c r="AS90" i="3"/>
  <c r="AR90" i="3"/>
  <c r="AQ90" i="3"/>
  <c r="AP90" i="3"/>
  <c r="AO90" i="3"/>
  <c r="AN90" i="3"/>
  <c r="AM90" i="3"/>
  <c r="AL90" i="3"/>
  <c r="AK90" i="3"/>
  <c r="AJ90" i="3"/>
  <c r="AI90" i="3"/>
  <c r="AH90" i="3"/>
  <c r="AG90" i="3"/>
  <c r="AF90" i="3"/>
  <c r="AE90" i="3"/>
  <c r="AD90" i="3"/>
  <c r="AC90" i="3"/>
  <c r="AB90" i="3"/>
  <c r="AA90" i="3"/>
  <c r="Z90" i="3"/>
  <c r="Y90" i="3"/>
  <c r="X90" i="3"/>
  <c r="W90" i="3"/>
  <c r="V90" i="3"/>
  <c r="U90" i="3"/>
  <c r="T90" i="3"/>
  <c r="BO89" i="3"/>
  <c r="BN89" i="3"/>
  <c r="BM89" i="3"/>
  <c r="BL89" i="3"/>
  <c r="BK89" i="3"/>
  <c r="BJ89" i="3"/>
  <c r="BI89" i="3"/>
  <c r="BH89" i="3"/>
  <c r="BG89" i="3"/>
  <c r="BF89" i="3"/>
  <c r="BE89" i="3"/>
  <c r="BD89" i="3"/>
  <c r="BC89" i="3"/>
  <c r="BB89" i="3"/>
  <c r="BA89" i="3"/>
  <c r="AZ89" i="3"/>
  <c r="AY89" i="3"/>
  <c r="AX89" i="3"/>
  <c r="AW89" i="3"/>
  <c r="AV89" i="3"/>
  <c r="AU89" i="3"/>
  <c r="AT89" i="3"/>
  <c r="AS89" i="3"/>
  <c r="AR89" i="3"/>
  <c r="AQ89" i="3"/>
  <c r="AP89" i="3"/>
  <c r="AO89" i="3"/>
  <c r="AN89" i="3"/>
  <c r="AM89" i="3"/>
  <c r="AL89" i="3"/>
  <c r="AK89" i="3"/>
  <c r="AJ89" i="3"/>
  <c r="AI89" i="3"/>
  <c r="AH89" i="3"/>
  <c r="AG89" i="3"/>
  <c r="AF89" i="3"/>
  <c r="AE89" i="3"/>
  <c r="AD89" i="3"/>
  <c r="AC89" i="3"/>
  <c r="AB89" i="3"/>
  <c r="AA89" i="3"/>
  <c r="Z89" i="3"/>
  <c r="Y89" i="3"/>
  <c r="X89" i="3"/>
  <c r="W89" i="3"/>
  <c r="V89" i="3"/>
  <c r="U89" i="3"/>
  <c r="T89" i="3"/>
  <c r="BO88" i="3"/>
  <c r="BN88" i="3"/>
  <c r="BM88" i="3"/>
  <c r="BL88" i="3"/>
  <c r="BK88" i="3"/>
  <c r="BJ88" i="3"/>
  <c r="BI88" i="3"/>
  <c r="BH88" i="3"/>
  <c r="BG88" i="3"/>
  <c r="BF88" i="3"/>
  <c r="BE88" i="3"/>
  <c r="BD88" i="3"/>
  <c r="BC88" i="3"/>
  <c r="BB88" i="3"/>
  <c r="BA88" i="3"/>
  <c r="AZ88" i="3"/>
  <c r="AY88" i="3"/>
  <c r="AX88" i="3"/>
  <c r="AW88" i="3"/>
  <c r="AV88" i="3"/>
  <c r="AU88" i="3"/>
  <c r="AT88" i="3"/>
  <c r="AS88" i="3"/>
  <c r="AR88" i="3"/>
  <c r="AQ88" i="3"/>
  <c r="AP88" i="3"/>
  <c r="AO88" i="3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Z88" i="3"/>
  <c r="Y88" i="3"/>
  <c r="X88" i="3"/>
  <c r="W88" i="3"/>
  <c r="V88" i="3"/>
  <c r="U88" i="3"/>
  <c r="T88" i="3"/>
  <c r="BO87" i="3"/>
  <c r="BN87" i="3"/>
  <c r="BM87" i="3"/>
  <c r="BL87" i="3"/>
  <c r="BK87" i="3"/>
  <c r="BJ87" i="3"/>
  <c r="BI87" i="3"/>
  <c r="BH87" i="3"/>
  <c r="BG87" i="3"/>
  <c r="BF87" i="3"/>
  <c r="BE87" i="3"/>
  <c r="BD87" i="3"/>
  <c r="BC87" i="3"/>
  <c r="BB87" i="3"/>
  <c r="BA87" i="3"/>
  <c r="AZ87" i="3"/>
  <c r="AY87" i="3"/>
  <c r="AX87" i="3"/>
  <c r="AW87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BO86" i="3"/>
  <c r="BN86" i="3"/>
  <c r="BM86" i="3"/>
  <c r="BL86" i="3"/>
  <c r="BK86" i="3"/>
  <c r="BJ86" i="3"/>
  <c r="BI86" i="3"/>
  <c r="BH86" i="3"/>
  <c r="BG86" i="3"/>
  <c r="BF86" i="3"/>
  <c r="BE86" i="3"/>
  <c r="BD86" i="3"/>
  <c r="BC86" i="3"/>
  <c r="BB86" i="3"/>
  <c r="BA86" i="3"/>
  <c r="AZ86" i="3"/>
  <c r="AY86" i="3"/>
  <c r="AX86" i="3"/>
  <c r="AW86" i="3"/>
  <c r="AV86" i="3"/>
  <c r="AU86" i="3"/>
  <c r="AT86" i="3"/>
  <c r="AS86" i="3"/>
  <c r="AR86" i="3"/>
  <c r="AQ86" i="3"/>
  <c r="AP86" i="3"/>
  <c r="AO86" i="3"/>
  <c r="AN86" i="3"/>
  <c r="AM86" i="3"/>
  <c r="AL86" i="3"/>
  <c r="AK86" i="3"/>
  <c r="AJ86" i="3"/>
  <c r="AI86" i="3"/>
  <c r="AH86" i="3"/>
  <c r="AG86" i="3"/>
  <c r="AF86" i="3"/>
  <c r="AE86" i="3"/>
  <c r="AD86" i="3"/>
  <c r="AC86" i="3"/>
  <c r="AB86" i="3"/>
  <c r="AA86" i="3"/>
  <c r="Z86" i="3"/>
  <c r="Y86" i="3"/>
  <c r="X86" i="3"/>
  <c r="W86" i="3"/>
  <c r="V86" i="3"/>
  <c r="U86" i="3"/>
  <c r="T86" i="3"/>
  <c r="BO85" i="3"/>
  <c r="BN85" i="3"/>
  <c r="BM85" i="3"/>
  <c r="BL85" i="3"/>
  <c r="BK85" i="3"/>
  <c r="BJ85" i="3"/>
  <c r="BI85" i="3"/>
  <c r="BH85" i="3"/>
  <c r="BG85" i="3"/>
  <c r="BF85" i="3"/>
  <c r="BE85" i="3"/>
  <c r="BD85" i="3"/>
  <c r="BC85" i="3"/>
  <c r="BB85" i="3"/>
  <c r="BA85" i="3"/>
  <c r="AZ85" i="3"/>
  <c r="AY85" i="3"/>
  <c r="AX85" i="3"/>
  <c r="AW85" i="3"/>
  <c r="AV85" i="3"/>
  <c r="AU85" i="3"/>
  <c r="AT85" i="3"/>
  <c r="AS85" i="3"/>
  <c r="AR85" i="3"/>
  <c r="AQ85" i="3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Z85" i="3"/>
  <c r="Y85" i="3"/>
  <c r="X85" i="3"/>
  <c r="W85" i="3"/>
  <c r="V85" i="3"/>
  <c r="U85" i="3"/>
  <c r="T85" i="3"/>
  <c r="BO84" i="3"/>
  <c r="BN84" i="3"/>
  <c r="BM84" i="3"/>
  <c r="BL84" i="3"/>
  <c r="BK84" i="3"/>
  <c r="BJ84" i="3"/>
  <c r="BI84" i="3"/>
  <c r="BH84" i="3"/>
  <c r="BG84" i="3"/>
  <c r="BF84" i="3"/>
  <c r="BE84" i="3"/>
  <c r="BD84" i="3"/>
  <c r="BC84" i="3"/>
  <c r="BB84" i="3"/>
  <c r="BA84" i="3"/>
  <c r="AZ84" i="3"/>
  <c r="AY84" i="3"/>
  <c r="AX84" i="3"/>
  <c r="AW84" i="3"/>
  <c r="AV84" i="3"/>
  <c r="AU84" i="3"/>
  <c r="AT84" i="3"/>
  <c r="AS84" i="3"/>
  <c r="AR84" i="3"/>
  <c r="AQ84" i="3"/>
  <c r="AP84" i="3"/>
  <c r="AO84" i="3"/>
  <c r="AN84" i="3"/>
  <c r="AM84" i="3"/>
  <c r="AL84" i="3"/>
  <c r="AK84" i="3"/>
  <c r="AJ84" i="3"/>
  <c r="AI84" i="3"/>
  <c r="AH84" i="3"/>
  <c r="AG84" i="3"/>
  <c r="AF84" i="3"/>
  <c r="AE84" i="3"/>
  <c r="AD84" i="3"/>
  <c r="AC84" i="3"/>
  <c r="AB84" i="3"/>
  <c r="AA84" i="3"/>
  <c r="Z84" i="3"/>
  <c r="Y84" i="3"/>
  <c r="X84" i="3"/>
  <c r="W84" i="3"/>
  <c r="V84" i="3"/>
  <c r="U84" i="3"/>
  <c r="T84" i="3"/>
  <c r="BO83" i="3"/>
  <c r="BN83" i="3"/>
  <c r="BM83" i="3"/>
  <c r="BL83" i="3"/>
  <c r="BK83" i="3"/>
  <c r="BJ83" i="3"/>
  <c r="BI83" i="3"/>
  <c r="BH83" i="3"/>
  <c r="BG83" i="3"/>
  <c r="BF83" i="3"/>
  <c r="BE83" i="3"/>
  <c r="BD83" i="3"/>
  <c r="BC83" i="3"/>
  <c r="BB83" i="3"/>
  <c r="BA83" i="3"/>
  <c r="AZ83" i="3"/>
  <c r="AY83" i="3"/>
  <c r="AX83" i="3"/>
  <c r="AW83" i="3"/>
  <c r="AV83" i="3"/>
  <c r="AU83" i="3"/>
  <c r="AT83" i="3"/>
  <c r="AS83" i="3"/>
  <c r="AR83" i="3"/>
  <c r="AQ83" i="3"/>
  <c r="AP83" i="3"/>
  <c r="AO83" i="3"/>
  <c r="AN83" i="3"/>
  <c r="AM83" i="3"/>
  <c r="AL83" i="3"/>
  <c r="AK83" i="3"/>
  <c r="AJ83" i="3"/>
  <c r="AI83" i="3"/>
  <c r="AH83" i="3"/>
  <c r="AG83" i="3"/>
  <c r="AF83" i="3"/>
  <c r="AE83" i="3"/>
  <c r="AD83" i="3"/>
  <c r="AC83" i="3"/>
  <c r="AB83" i="3"/>
  <c r="AA83" i="3"/>
  <c r="Z83" i="3"/>
  <c r="Y83" i="3"/>
  <c r="X83" i="3"/>
  <c r="W83" i="3"/>
  <c r="V83" i="3"/>
  <c r="U83" i="3"/>
  <c r="T83" i="3"/>
  <c r="BO82" i="3"/>
  <c r="BN82" i="3"/>
  <c r="BM82" i="3"/>
  <c r="BL82" i="3"/>
  <c r="BK82" i="3"/>
  <c r="BJ82" i="3"/>
  <c r="BI82" i="3"/>
  <c r="BH82" i="3"/>
  <c r="BG82" i="3"/>
  <c r="BF82" i="3"/>
  <c r="BE82" i="3"/>
  <c r="BD82" i="3"/>
  <c r="BC82" i="3"/>
  <c r="BB82" i="3"/>
  <c r="BA82" i="3"/>
  <c r="AZ82" i="3"/>
  <c r="AY82" i="3"/>
  <c r="AX82" i="3"/>
  <c r="AW82" i="3"/>
  <c r="AV82" i="3"/>
  <c r="AU82" i="3"/>
  <c r="AT82" i="3"/>
  <c r="AS82" i="3"/>
  <c r="AR82" i="3"/>
  <c r="AQ82" i="3"/>
  <c r="AP82" i="3"/>
  <c r="AO82" i="3"/>
  <c r="AN82" i="3"/>
  <c r="AM82" i="3"/>
  <c r="AL82" i="3"/>
  <c r="AK82" i="3"/>
  <c r="AJ82" i="3"/>
  <c r="AI82" i="3"/>
  <c r="AH82" i="3"/>
  <c r="AG82" i="3"/>
  <c r="AF82" i="3"/>
  <c r="AE82" i="3"/>
  <c r="AD82" i="3"/>
  <c r="AC82" i="3"/>
  <c r="AB82" i="3"/>
  <c r="AA82" i="3"/>
  <c r="Z82" i="3"/>
  <c r="Y82" i="3"/>
  <c r="X82" i="3"/>
  <c r="W82" i="3"/>
  <c r="V82" i="3"/>
  <c r="U82" i="3"/>
  <c r="T82" i="3"/>
  <c r="BO81" i="3"/>
  <c r="BN81" i="3"/>
  <c r="BM81" i="3"/>
  <c r="BL81" i="3"/>
  <c r="BK81" i="3"/>
  <c r="BJ81" i="3"/>
  <c r="BI81" i="3"/>
  <c r="BH81" i="3"/>
  <c r="BG81" i="3"/>
  <c r="BF81" i="3"/>
  <c r="BE81" i="3"/>
  <c r="BD81" i="3"/>
  <c r="BC81" i="3"/>
  <c r="BB81" i="3"/>
  <c r="BA81" i="3"/>
  <c r="AZ81" i="3"/>
  <c r="AY81" i="3"/>
  <c r="AX81" i="3"/>
  <c r="AW81" i="3"/>
  <c r="AV81" i="3"/>
  <c r="AU81" i="3"/>
  <c r="AT81" i="3"/>
  <c r="AS81" i="3"/>
  <c r="AR81" i="3"/>
  <c r="AQ81" i="3"/>
  <c r="AP81" i="3"/>
  <c r="AO81" i="3"/>
  <c r="AN81" i="3"/>
  <c r="AM81" i="3"/>
  <c r="AL81" i="3"/>
  <c r="AK81" i="3"/>
  <c r="AJ81" i="3"/>
  <c r="AI81" i="3"/>
  <c r="AH81" i="3"/>
  <c r="AG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BO80" i="3"/>
  <c r="BN80" i="3"/>
  <c r="BM80" i="3"/>
  <c r="BL80" i="3"/>
  <c r="BK80" i="3"/>
  <c r="BJ80" i="3"/>
  <c r="BI80" i="3"/>
  <c r="BH80" i="3"/>
  <c r="BG80" i="3"/>
  <c r="BF80" i="3"/>
  <c r="BE80" i="3"/>
  <c r="BD80" i="3"/>
  <c r="BC80" i="3"/>
  <c r="BB80" i="3"/>
  <c r="BA80" i="3"/>
  <c r="AZ80" i="3"/>
  <c r="AY80" i="3"/>
  <c r="AX80" i="3"/>
  <c r="AW80" i="3"/>
  <c r="AV80" i="3"/>
  <c r="AU80" i="3"/>
  <c r="AT80" i="3"/>
  <c r="AS80" i="3"/>
  <c r="AR80" i="3"/>
  <c r="AQ80" i="3"/>
  <c r="AP80" i="3"/>
  <c r="AO80" i="3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BO79" i="3"/>
  <c r="BN79" i="3"/>
  <c r="BM79" i="3"/>
  <c r="BL79" i="3"/>
  <c r="BK79" i="3"/>
  <c r="BJ79" i="3"/>
  <c r="BI79" i="3"/>
  <c r="BH79" i="3"/>
  <c r="BG79" i="3"/>
  <c r="BF79" i="3"/>
  <c r="BE79" i="3"/>
  <c r="BD79" i="3"/>
  <c r="BC79" i="3"/>
  <c r="BB79" i="3"/>
  <c r="BA79" i="3"/>
  <c r="AZ79" i="3"/>
  <c r="AY79" i="3"/>
  <c r="AX79" i="3"/>
  <c r="AW79" i="3"/>
  <c r="AV79" i="3"/>
  <c r="AU79" i="3"/>
  <c r="AT79" i="3"/>
  <c r="AS79" i="3"/>
  <c r="AR79" i="3"/>
  <c r="AQ79" i="3"/>
  <c r="AP79" i="3"/>
  <c r="AO79" i="3"/>
  <c r="AN79" i="3"/>
  <c r="AM79" i="3"/>
  <c r="AL79" i="3"/>
  <c r="AK79" i="3"/>
  <c r="AJ79" i="3"/>
  <c r="AI79" i="3"/>
  <c r="AH79" i="3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BO78" i="3"/>
  <c r="BN78" i="3"/>
  <c r="BM78" i="3"/>
  <c r="BL78" i="3"/>
  <c r="BK78" i="3"/>
  <c r="BJ78" i="3"/>
  <c r="BI78" i="3"/>
  <c r="BH78" i="3"/>
  <c r="BG78" i="3"/>
  <c r="BF78" i="3"/>
  <c r="BE78" i="3"/>
  <c r="BD78" i="3"/>
  <c r="BC78" i="3"/>
  <c r="BB78" i="3"/>
  <c r="BA78" i="3"/>
  <c r="AZ78" i="3"/>
  <c r="AY78" i="3"/>
  <c r="AX78" i="3"/>
  <c r="AW78" i="3"/>
  <c r="AV78" i="3"/>
  <c r="AU78" i="3"/>
  <c r="AT78" i="3"/>
  <c r="AS78" i="3"/>
  <c r="AR78" i="3"/>
  <c r="AQ78" i="3"/>
  <c r="AP78" i="3"/>
  <c r="AO78" i="3"/>
  <c r="AN78" i="3"/>
  <c r="AM78" i="3"/>
  <c r="AL78" i="3"/>
  <c r="AK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BO77" i="3"/>
  <c r="BN77" i="3"/>
  <c r="BM77" i="3"/>
  <c r="BL77" i="3"/>
  <c r="BK77" i="3"/>
  <c r="BJ77" i="3"/>
  <c r="BI77" i="3"/>
  <c r="BH77" i="3"/>
  <c r="BG77" i="3"/>
  <c r="BF77" i="3"/>
  <c r="BE77" i="3"/>
  <c r="BD77" i="3"/>
  <c r="BC77" i="3"/>
  <c r="BB77" i="3"/>
  <c r="BA77" i="3"/>
  <c r="AZ77" i="3"/>
  <c r="AY77" i="3"/>
  <c r="AX77" i="3"/>
  <c r="AW77" i="3"/>
  <c r="AV77" i="3"/>
  <c r="AU77" i="3"/>
  <c r="AT77" i="3"/>
  <c r="AS77" i="3"/>
  <c r="AR77" i="3"/>
  <c r="AQ77" i="3"/>
  <c r="AP77" i="3"/>
  <c r="AO77" i="3"/>
  <c r="AN77" i="3"/>
  <c r="AM77" i="3"/>
  <c r="AL77" i="3"/>
  <c r="AK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BO76" i="3"/>
  <c r="BN76" i="3"/>
  <c r="BM76" i="3"/>
  <c r="BL76" i="3"/>
  <c r="BK76" i="3"/>
  <c r="BJ76" i="3"/>
  <c r="BI76" i="3"/>
  <c r="BH76" i="3"/>
  <c r="BG76" i="3"/>
  <c r="BF76" i="3"/>
  <c r="BE76" i="3"/>
  <c r="BD76" i="3"/>
  <c r="BC76" i="3"/>
  <c r="BB76" i="3"/>
  <c r="BA76" i="3"/>
  <c r="AZ76" i="3"/>
  <c r="AY76" i="3"/>
  <c r="AX76" i="3"/>
  <c r="AW76" i="3"/>
  <c r="AV76" i="3"/>
  <c r="AU76" i="3"/>
  <c r="AT76" i="3"/>
  <c r="AS76" i="3"/>
  <c r="AR76" i="3"/>
  <c r="AQ76" i="3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BO75" i="3"/>
  <c r="BN75" i="3"/>
  <c r="BM75" i="3"/>
  <c r="BL75" i="3"/>
  <c r="BK75" i="3"/>
  <c r="BJ75" i="3"/>
  <c r="BI75" i="3"/>
  <c r="BH75" i="3"/>
  <c r="BG75" i="3"/>
  <c r="BF75" i="3"/>
  <c r="BE75" i="3"/>
  <c r="BD75" i="3"/>
  <c r="BC75" i="3"/>
  <c r="BB75" i="3"/>
  <c r="BA75" i="3"/>
  <c r="AZ75" i="3"/>
  <c r="AY75" i="3"/>
  <c r="AX75" i="3"/>
  <c r="AW75" i="3"/>
  <c r="AV75" i="3"/>
  <c r="AU75" i="3"/>
  <c r="AT75" i="3"/>
  <c r="AS75" i="3"/>
  <c r="AR75" i="3"/>
  <c r="AQ75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BO73" i="3"/>
  <c r="BN73" i="3"/>
  <c r="BM73" i="3"/>
  <c r="BL73" i="3"/>
  <c r="BK73" i="3"/>
  <c r="BJ73" i="3"/>
  <c r="BI73" i="3"/>
  <c r="BH73" i="3"/>
  <c r="BG73" i="3"/>
  <c r="BF73" i="3"/>
  <c r="BE73" i="3"/>
  <c r="BD73" i="3"/>
  <c r="BC73" i="3"/>
  <c r="BB73" i="3"/>
  <c r="BA73" i="3"/>
  <c r="AZ73" i="3"/>
  <c r="AY73" i="3"/>
  <c r="AX73" i="3"/>
  <c r="AW73" i="3"/>
  <c r="AV73" i="3"/>
  <c r="AU73" i="3"/>
  <c r="AT73" i="3"/>
  <c r="AS73" i="3"/>
  <c r="AR73" i="3"/>
  <c r="AQ73" i="3"/>
  <c r="AP73" i="3"/>
  <c r="AO73" i="3"/>
  <c r="AN73" i="3"/>
  <c r="AM73" i="3"/>
  <c r="AL73" i="3"/>
  <c r="AK73" i="3"/>
  <c r="AJ73" i="3"/>
  <c r="AI73" i="3"/>
  <c r="AH73" i="3"/>
  <c r="AG73" i="3"/>
  <c r="AF73" i="3"/>
  <c r="AE73" i="3"/>
  <c r="AD73" i="3"/>
  <c r="AC73" i="3"/>
  <c r="AB73" i="3"/>
  <c r="AA73" i="3"/>
  <c r="Z73" i="3"/>
  <c r="Y73" i="3"/>
  <c r="X73" i="3"/>
  <c r="W73" i="3"/>
  <c r="V73" i="3"/>
  <c r="U73" i="3"/>
  <c r="T73" i="3"/>
  <c r="BO72" i="3"/>
  <c r="BN72" i="3"/>
  <c r="BM72" i="3"/>
  <c r="BL72" i="3"/>
  <c r="BK72" i="3"/>
  <c r="BJ72" i="3"/>
  <c r="BI72" i="3"/>
  <c r="BH72" i="3"/>
  <c r="BG72" i="3"/>
  <c r="BF72" i="3"/>
  <c r="BE72" i="3"/>
  <c r="BD72" i="3"/>
  <c r="BC72" i="3"/>
  <c r="BB72" i="3"/>
  <c r="BA72" i="3"/>
  <c r="AZ72" i="3"/>
  <c r="AY72" i="3"/>
  <c r="AX72" i="3"/>
  <c r="AW72" i="3"/>
  <c r="AV72" i="3"/>
  <c r="AU72" i="3"/>
  <c r="AT72" i="3"/>
  <c r="AS72" i="3"/>
  <c r="AR72" i="3"/>
  <c r="AQ72" i="3"/>
  <c r="AP72" i="3"/>
  <c r="AO72" i="3"/>
  <c r="AN72" i="3"/>
  <c r="AM72" i="3"/>
  <c r="AL72" i="3"/>
  <c r="AK72" i="3"/>
  <c r="AJ72" i="3"/>
  <c r="AI72" i="3"/>
  <c r="AH72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BO71" i="3"/>
  <c r="BN71" i="3"/>
  <c r="BM71" i="3"/>
  <c r="BL71" i="3"/>
  <c r="BK71" i="3"/>
  <c r="BJ71" i="3"/>
  <c r="BI71" i="3"/>
  <c r="BH71" i="3"/>
  <c r="BG71" i="3"/>
  <c r="BF71" i="3"/>
  <c r="BE71" i="3"/>
  <c r="BD71" i="3"/>
  <c r="BC71" i="3"/>
  <c r="BB71" i="3"/>
  <c r="BA71" i="3"/>
  <c r="AZ71" i="3"/>
  <c r="AY71" i="3"/>
  <c r="AX71" i="3"/>
  <c r="AW71" i="3"/>
  <c r="AV71" i="3"/>
  <c r="AU71" i="3"/>
  <c r="AT71" i="3"/>
  <c r="AS71" i="3"/>
  <c r="AR71" i="3"/>
  <c r="AQ71" i="3"/>
  <c r="AP71" i="3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BO70" i="3"/>
  <c r="BN70" i="3"/>
  <c r="BM70" i="3"/>
  <c r="BL70" i="3"/>
  <c r="BK70" i="3"/>
  <c r="BJ70" i="3"/>
  <c r="BI70" i="3"/>
  <c r="BH70" i="3"/>
  <c r="BG70" i="3"/>
  <c r="BF70" i="3"/>
  <c r="BE70" i="3"/>
  <c r="BD70" i="3"/>
  <c r="BC70" i="3"/>
  <c r="BB70" i="3"/>
  <c r="BA70" i="3"/>
  <c r="AZ70" i="3"/>
  <c r="AY70" i="3"/>
  <c r="AX70" i="3"/>
  <c r="AW70" i="3"/>
  <c r="AV70" i="3"/>
  <c r="AU70" i="3"/>
  <c r="AT70" i="3"/>
  <c r="AS70" i="3"/>
  <c r="AR70" i="3"/>
  <c r="AQ70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BO69" i="3"/>
  <c r="BN69" i="3"/>
  <c r="BM69" i="3"/>
  <c r="BL69" i="3"/>
  <c r="BK69" i="3"/>
  <c r="BJ69" i="3"/>
  <c r="BI69" i="3"/>
  <c r="BH69" i="3"/>
  <c r="BG69" i="3"/>
  <c r="BF69" i="3"/>
  <c r="BE69" i="3"/>
  <c r="BD69" i="3"/>
  <c r="BC69" i="3"/>
  <c r="BB69" i="3"/>
  <c r="BA69" i="3"/>
  <c r="AZ69" i="3"/>
  <c r="AY69" i="3"/>
  <c r="AX69" i="3"/>
  <c r="AW69" i="3"/>
  <c r="AV69" i="3"/>
  <c r="AU69" i="3"/>
  <c r="AT69" i="3"/>
  <c r="AS69" i="3"/>
  <c r="AR69" i="3"/>
  <c r="AQ69" i="3"/>
  <c r="AP69" i="3"/>
  <c r="AO69" i="3"/>
  <c r="AN69" i="3"/>
  <c r="AM69" i="3"/>
  <c r="AL69" i="3"/>
  <c r="AK69" i="3"/>
  <c r="AJ69" i="3"/>
  <c r="AI69" i="3"/>
  <c r="AH69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BO68" i="3"/>
  <c r="BN68" i="3"/>
  <c r="BM68" i="3"/>
  <c r="BL68" i="3"/>
  <c r="BK68" i="3"/>
  <c r="BJ68" i="3"/>
  <c r="BI68" i="3"/>
  <c r="BH68" i="3"/>
  <c r="BG68" i="3"/>
  <c r="BF68" i="3"/>
  <c r="BE68" i="3"/>
  <c r="BD68" i="3"/>
  <c r="BC68" i="3"/>
  <c r="BB68" i="3"/>
  <c r="BA68" i="3"/>
  <c r="AZ68" i="3"/>
  <c r="AY68" i="3"/>
  <c r="AX68" i="3"/>
  <c r="AW68" i="3"/>
  <c r="AV68" i="3"/>
  <c r="AU68" i="3"/>
  <c r="AT68" i="3"/>
  <c r="AS68" i="3"/>
  <c r="AR68" i="3"/>
  <c r="AQ68" i="3"/>
  <c r="AP68" i="3"/>
  <c r="AO68" i="3"/>
  <c r="AN68" i="3"/>
  <c r="AM68" i="3"/>
  <c r="AL68" i="3"/>
  <c r="AK68" i="3"/>
  <c r="AJ68" i="3"/>
  <c r="AI68" i="3"/>
  <c r="AH68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BO67" i="3"/>
  <c r="BN67" i="3"/>
  <c r="BM67" i="3"/>
  <c r="BL67" i="3"/>
  <c r="BK67" i="3"/>
  <c r="BJ67" i="3"/>
  <c r="BI67" i="3"/>
  <c r="BH67" i="3"/>
  <c r="BG67" i="3"/>
  <c r="BF67" i="3"/>
  <c r="BE67" i="3"/>
  <c r="BD67" i="3"/>
  <c r="BC67" i="3"/>
  <c r="BB67" i="3"/>
  <c r="BA67" i="3"/>
  <c r="AZ67" i="3"/>
  <c r="AY67" i="3"/>
  <c r="AX67" i="3"/>
  <c r="AW67" i="3"/>
  <c r="AV67" i="3"/>
  <c r="AU67" i="3"/>
  <c r="AT67" i="3"/>
  <c r="AS67" i="3"/>
  <c r="AR67" i="3"/>
  <c r="AQ67" i="3"/>
  <c r="AP67" i="3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BO66" i="3"/>
  <c r="BN66" i="3"/>
  <c r="BM66" i="3"/>
  <c r="BL66" i="3"/>
  <c r="BK66" i="3"/>
  <c r="BJ66" i="3"/>
  <c r="BI66" i="3"/>
  <c r="BH66" i="3"/>
  <c r="BG66" i="3"/>
  <c r="BF66" i="3"/>
  <c r="BE66" i="3"/>
  <c r="BD66" i="3"/>
  <c r="BC66" i="3"/>
  <c r="BB66" i="3"/>
  <c r="BA66" i="3"/>
  <c r="AZ66" i="3"/>
  <c r="AY66" i="3"/>
  <c r="AX66" i="3"/>
  <c r="AW66" i="3"/>
  <c r="AV66" i="3"/>
  <c r="AU66" i="3"/>
  <c r="AT66" i="3"/>
  <c r="AS66" i="3"/>
  <c r="AR66" i="3"/>
  <c r="AQ66" i="3"/>
  <c r="AP66" i="3"/>
  <c r="AO66" i="3"/>
  <c r="AN66" i="3"/>
  <c r="AM66" i="3"/>
  <c r="AL66" i="3"/>
  <c r="AK66" i="3"/>
  <c r="AJ66" i="3"/>
  <c r="AI66" i="3"/>
  <c r="AH66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BO65" i="3"/>
  <c r="BN65" i="3"/>
  <c r="BM65" i="3"/>
  <c r="BL65" i="3"/>
  <c r="BK65" i="3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BO64" i="3"/>
  <c r="BN64" i="3"/>
  <c r="BM64" i="3"/>
  <c r="BL64" i="3"/>
  <c r="BK64" i="3"/>
  <c r="BJ64" i="3"/>
  <c r="BI64" i="3"/>
  <c r="BH64" i="3"/>
  <c r="BG64" i="3"/>
  <c r="BF64" i="3"/>
  <c r="BE64" i="3"/>
  <c r="BD64" i="3"/>
  <c r="BC64" i="3"/>
  <c r="BB64" i="3"/>
  <c r="BA64" i="3"/>
  <c r="AZ64" i="3"/>
  <c r="AY64" i="3"/>
  <c r="AX64" i="3"/>
  <c r="AW64" i="3"/>
  <c r="AV64" i="3"/>
  <c r="AU64" i="3"/>
  <c r="AT64" i="3"/>
  <c r="AS64" i="3"/>
  <c r="AR64" i="3"/>
  <c r="AQ64" i="3"/>
  <c r="AP64" i="3"/>
  <c r="AO64" i="3"/>
  <c r="AN64" i="3"/>
  <c r="AM64" i="3"/>
  <c r="AL64" i="3"/>
  <c r="AK64" i="3"/>
  <c r="AJ64" i="3"/>
  <c r="AI64" i="3"/>
  <c r="AH64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BO63" i="3"/>
  <c r="BN63" i="3"/>
  <c r="BM63" i="3"/>
  <c r="BL63" i="3"/>
  <c r="BK63" i="3"/>
  <c r="BJ63" i="3"/>
  <c r="BI63" i="3"/>
  <c r="BH63" i="3"/>
  <c r="BG63" i="3"/>
  <c r="BF63" i="3"/>
  <c r="BE63" i="3"/>
  <c r="BD63" i="3"/>
  <c r="BC63" i="3"/>
  <c r="BB63" i="3"/>
  <c r="BA63" i="3"/>
  <c r="AZ63" i="3"/>
  <c r="AY63" i="3"/>
  <c r="AX63" i="3"/>
  <c r="AW63" i="3"/>
  <c r="AV63" i="3"/>
  <c r="AU63" i="3"/>
  <c r="AT63" i="3"/>
  <c r="AS63" i="3"/>
  <c r="AR63" i="3"/>
  <c r="AQ63" i="3"/>
  <c r="AP63" i="3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BO62" i="3"/>
  <c r="BN62" i="3"/>
  <c r="BM62" i="3"/>
  <c r="BL62" i="3"/>
  <c r="BK62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BO60" i="3"/>
  <c r="BN60" i="3"/>
  <c r="BM60" i="3"/>
  <c r="BL60" i="3"/>
  <c r="BK60" i="3"/>
  <c r="BJ60" i="3"/>
  <c r="BI60" i="3"/>
  <c r="BH60" i="3"/>
  <c r="BG60" i="3"/>
  <c r="BF60" i="3"/>
  <c r="BE60" i="3"/>
  <c r="BD60" i="3"/>
  <c r="BC60" i="3"/>
  <c r="BB60" i="3"/>
  <c r="BA60" i="3"/>
  <c r="AZ60" i="3"/>
  <c r="AY60" i="3"/>
  <c r="AX60" i="3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H60" i="3"/>
  <c r="AG60" i="3"/>
  <c r="AF60" i="3"/>
  <c r="AE60" i="3"/>
  <c r="AD60" i="3"/>
  <c r="AC60" i="3"/>
  <c r="AB60" i="3"/>
  <c r="AA60" i="3"/>
  <c r="Z60" i="3"/>
  <c r="Y60" i="3"/>
  <c r="X60" i="3"/>
  <c r="W60" i="3"/>
  <c r="V60" i="3"/>
  <c r="U60" i="3"/>
  <c r="T60" i="3"/>
  <c r="BO59" i="3"/>
  <c r="BN59" i="3"/>
  <c r="BM59" i="3"/>
  <c r="BL59" i="3"/>
  <c r="BK59" i="3"/>
  <c r="BJ59" i="3"/>
  <c r="BI59" i="3"/>
  <c r="BH59" i="3"/>
  <c r="BG59" i="3"/>
  <c r="BF59" i="3"/>
  <c r="BE59" i="3"/>
  <c r="BD59" i="3"/>
  <c r="BC59" i="3"/>
  <c r="BB59" i="3"/>
  <c r="BA59" i="3"/>
  <c r="AZ59" i="3"/>
  <c r="AY59" i="3"/>
  <c r="AX59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H59" i="3"/>
  <c r="AG59" i="3"/>
  <c r="AF59" i="3"/>
  <c r="AE59" i="3"/>
  <c r="AD59" i="3"/>
  <c r="AC59" i="3"/>
  <c r="AB59" i="3"/>
  <c r="AA59" i="3"/>
  <c r="Z59" i="3"/>
  <c r="Y59" i="3"/>
  <c r="X59" i="3"/>
  <c r="W59" i="3"/>
  <c r="V59" i="3"/>
  <c r="U59" i="3"/>
  <c r="T59" i="3"/>
  <c r="BO58" i="3"/>
  <c r="BN58" i="3"/>
  <c r="BM58" i="3"/>
  <c r="BL58" i="3"/>
  <c r="BK58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BO57" i="3"/>
  <c r="BN57" i="3"/>
  <c r="BM57" i="3"/>
  <c r="BL57" i="3"/>
  <c r="BK57" i="3"/>
  <c r="BJ57" i="3"/>
  <c r="BI57" i="3"/>
  <c r="BH57" i="3"/>
  <c r="BG57" i="3"/>
  <c r="BF57" i="3"/>
  <c r="BE57" i="3"/>
  <c r="BD57" i="3"/>
  <c r="BC57" i="3"/>
  <c r="BB57" i="3"/>
  <c r="BA57" i="3"/>
  <c r="AZ57" i="3"/>
  <c r="AY57" i="3"/>
  <c r="AX57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BO56" i="3"/>
  <c r="BN56" i="3"/>
  <c r="BM56" i="3"/>
  <c r="BL56" i="3"/>
  <c r="BK56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BO55" i="3"/>
  <c r="BN55" i="3"/>
  <c r="BM55" i="3"/>
  <c r="BL55" i="3"/>
  <c r="BK55" i="3"/>
  <c r="BJ55" i="3"/>
  <c r="BI55" i="3"/>
  <c r="BH55" i="3"/>
  <c r="BG55" i="3"/>
  <c r="BF55" i="3"/>
  <c r="BE55" i="3"/>
  <c r="BD55" i="3"/>
  <c r="BC55" i="3"/>
  <c r="BB55" i="3"/>
  <c r="BA55" i="3"/>
  <c r="AZ55" i="3"/>
  <c r="AY55" i="3"/>
  <c r="AX55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BO54" i="3"/>
  <c r="BN54" i="3"/>
  <c r="BM54" i="3"/>
  <c r="BL54" i="3"/>
  <c r="BK54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BO53" i="3"/>
  <c r="BN53" i="3"/>
  <c r="BM53" i="3"/>
  <c r="BL53" i="3"/>
  <c r="BK53" i="3"/>
  <c r="BJ53" i="3"/>
  <c r="BI53" i="3"/>
  <c r="BH53" i="3"/>
  <c r="BG53" i="3"/>
  <c r="BF53" i="3"/>
  <c r="BE53" i="3"/>
  <c r="BD53" i="3"/>
  <c r="BC53" i="3"/>
  <c r="BB53" i="3"/>
  <c r="BA53" i="3"/>
  <c r="AZ53" i="3"/>
  <c r="AY53" i="3"/>
  <c r="AX53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BO52" i="3"/>
  <c r="BN52" i="3"/>
  <c r="BM52" i="3"/>
  <c r="BL52" i="3"/>
  <c r="BK52" i="3"/>
  <c r="BJ52" i="3"/>
  <c r="BI52" i="3"/>
  <c r="BH52" i="3"/>
  <c r="BG52" i="3"/>
  <c r="BF52" i="3"/>
  <c r="BE52" i="3"/>
  <c r="BD52" i="3"/>
  <c r="BC52" i="3"/>
  <c r="BB52" i="3"/>
  <c r="BA52" i="3"/>
  <c r="AZ52" i="3"/>
  <c r="AY52" i="3"/>
  <c r="AX52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BO51" i="3"/>
  <c r="BN51" i="3"/>
  <c r="BM51" i="3"/>
  <c r="BL51" i="3"/>
  <c r="BK51" i="3"/>
  <c r="BJ51" i="3"/>
  <c r="BI51" i="3"/>
  <c r="BH51" i="3"/>
  <c r="BG51" i="3"/>
  <c r="BF51" i="3"/>
  <c r="BE51" i="3"/>
  <c r="BD51" i="3"/>
  <c r="BC51" i="3"/>
  <c r="BB51" i="3"/>
  <c r="BA51" i="3"/>
  <c r="AZ51" i="3"/>
  <c r="AY51" i="3"/>
  <c r="AX51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BO50" i="3"/>
  <c r="BN50" i="3"/>
  <c r="BM50" i="3"/>
  <c r="BL50" i="3"/>
  <c r="BK50" i="3"/>
  <c r="BJ50" i="3"/>
  <c r="BI50" i="3"/>
  <c r="BH50" i="3"/>
  <c r="BG50" i="3"/>
  <c r="BF50" i="3"/>
  <c r="BE50" i="3"/>
  <c r="BD50" i="3"/>
  <c r="BC50" i="3"/>
  <c r="BB50" i="3"/>
  <c r="BA50" i="3"/>
  <c r="AZ50" i="3"/>
  <c r="AY50" i="3"/>
  <c r="AX50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BO49" i="3"/>
  <c r="BN49" i="3"/>
  <c r="BM49" i="3"/>
  <c r="BL49" i="3"/>
  <c r="BK49" i="3"/>
  <c r="BJ49" i="3"/>
  <c r="BI49" i="3"/>
  <c r="BH49" i="3"/>
  <c r="BG49" i="3"/>
  <c r="BF49" i="3"/>
  <c r="BE49" i="3"/>
  <c r="BD49" i="3"/>
  <c r="BC49" i="3"/>
  <c r="BB49" i="3"/>
  <c r="BA49" i="3"/>
  <c r="AZ49" i="3"/>
  <c r="AY49" i="3"/>
  <c r="AX49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8" i="3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BO47" i="3"/>
  <c r="BN47" i="3"/>
  <c r="BM47" i="3"/>
  <c r="BL47" i="3"/>
  <c r="BK47" i="3"/>
  <c r="BJ47" i="3"/>
  <c r="BI47" i="3"/>
  <c r="BH47" i="3"/>
  <c r="BG47" i="3"/>
  <c r="BF47" i="3"/>
  <c r="BE47" i="3"/>
  <c r="BD47" i="3"/>
  <c r="BC47" i="3"/>
  <c r="BB47" i="3"/>
  <c r="BA47" i="3"/>
  <c r="AZ47" i="3"/>
  <c r="AY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BO46" i="3"/>
  <c r="BN46" i="3"/>
  <c r="BM46" i="3"/>
  <c r="BL46" i="3"/>
  <c r="BK46" i="3"/>
  <c r="BJ46" i="3"/>
  <c r="BI46" i="3"/>
  <c r="BH46" i="3"/>
  <c r="BG46" i="3"/>
  <c r="BF46" i="3"/>
  <c r="BE46" i="3"/>
  <c r="BD46" i="3"/>
  <c r="BC46" i="3"/>
  <c r="BB46" i="3"/>
  <c r="BA46" i="3"/>
  <c r="AZ46" i="3"/>
  <c r="AY46" i="3"/>
  <c r="AX46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BO44" i="3"/>
  <c r="BN44" i="3"/>
  <c r="BM44" i="3"/>
  <c r="BL44" i="3"/>
  <c r="BK4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BO43" i="3"/>
  <c r="BN43" i="3"/>
  <c r="BM43" i="3"/>
  <c r="BL43" i="3"/>
  <c r="BK43" i="3"/>
  <c r="BJ43" i="3"/>
  <c r="BI43" i="3"/>
  <c r="BH43" i="3"/>
  <c r="BG43" i="3"/>
  <c r="BF43" i="3"/>
  <c r="BE43" i="3"/>
  <c r="BD43" i="3"/>
  <c r="BC43" i="3"/>
  <c r="BB43" i="3"/>
  <c r="BA43" i="3"/>
  <c r="AZ43" i="3"/>
  <c r="AY43" i="3"/>
  <c r="AX43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BO42" i="3"/>
  <c r="BN42" i="3"/>
  <c r="BM42" i="3"/>
  <c r="BL42" i="3"/>
  <c r="BK42" i="3"/>
  <c r="BJ42" i="3"/>
  <c r="BI42" i="3"/>
  <c r="BH42" i="3"/>
  <c r="BG42" i="3"/>
  <c r="BF42" i="3"/>
  <c r="BE42" i="3"/>
  <c r="BD42" i="3"/>
  <c r="BC42" i="3"/>
  <c r="BB42" i="3"/>
  <c r="BA42" i="3"/>
  <c r="AZ42" i="3"/>
  <c r="AY42" i="3"/>
  <c r="AX42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BO41" i="3"/>
  <c r="BN41" i="3"/>
  <c r="BM41" i="3"/>
  <c r="BL41" i="3"/>
  <c r="BK41" i="3"/>
  <c r="BJ41" i="3"/>
  <c r="BI41" i="3"/>
  <c r="BH41" i="3"/>
  <c r="BG41" i="3"/>
  <c r="BF41" i="3"/>
  <c r="BE41" i="3"/>
  <c r="BD41" i="3"/>
  <c r="BC41" i="3"/>
  <c r="BB41" i="3"/>
  <c r="BA41" i="3"/>
  <c r="AZ41" i="3"/>
  <c r="AY41" i="3"/>
  <c r="AX41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BO38" i="3"/>
  <c r="BN38" i="3"/>
  <c r="BM38" i="3"/>
  <c r="BL38" i="3"/>
  <c r="BK38" i="3"/>
  <c r="BJ38" i="3"/>
  <c r="BI38" i="3"/>
  <c r="BH38" i="3"/>
  <c r="BG38" i="3"/>
  <c r="BF38" i="3"/>
  <c r="BE38" i="3"/>
  <c r="BD38" i="3"/>
  <c r="BC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BO37" i="3"/>
  <c r="BN37" i="3"/>
  <c r="BM37" i="3"/>
  <c r="BL37" i="3"/>
  <c r="BK37" i="3"/>
  <c r="BJ37" i="3"/>
  <c r="BI37" i="3"/>
  <c r="BH37" i="3"/>
  <c r="BG37" i="3"/>
  <c r="BF37" i="3"/>
  <c r="BE37" i="3"/>
  <c r="BD37" i="3"/>
  <c r="BC37" i="3"/>
  <c r="BB37" i="3"/>
  <c r="BA37" i="3"/>
  <c r="AZ37" i="3"/>
  <c r="AY37" i="3"/>
  <c r="AX37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BO36" i="3"/>
  <c r="BN36" i="3"/>
  <c r="BM36" i="3"/>
  <c r="BL36" i="3"/>
  <c r="BK36" i="3"/>
  <c r="BJ36" i="3"/>
  <c r="BI36" i="3"/>
  <c r="BH36" i="3"/>
  <c r="BG36" i="3"/>
  <c r="BF36" i="3"/>
  <c r="BE36" i="3"/>
  <c r="BD36" i="3"/>
  <c r="BC36" i="3"/>
  <c r="BB36" i="3"/>
  <c r="BA36" i="3"/>
  <c r="AZ36" i="3"/>
  <c r="AY36" i="3"/>
  <c r="AX36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BO35" i="3"/>
  <c r="BN35" i="3"/>
  <c r="BM35" i="3"/>
  <c r="BL35" i="3"/>
  <c r="BK35" i="3"/>
  <c r="BJ35" i="3"/>
  <c r="BI35" i="3"/>
  <c r="BH35" i="3"/>
  <c r="BG35" i="3"/>
  <c r="BF35" i="3"/>
  <c r="BE35" i="3"/>
  <c r="BD35" i="3"/>
  <c r="BC35" i="3"/>
  <c r="BB35" i="3"/>
  <c r="BA35" i="3"/>
  <c r="AZ35" i="3"/>
  <c r="AY35" i="3"/>
  <c r="AX35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BO34" i="3"/>
  <c r="BN34" i="3"/>
  <c r="BM34" i="3"/>
  <c r="BL34" i="3"/>
  <c r="BK34" i="3"/>
  <c r="BJ34" i="3"/>
  <c r="BI34" i="3"/>
  <c r="BH34" i="3"/>
  <c r="BG34" i="3"/>
  <c r="BF34" i="3"/>
  <c r="BE34" i="3"/>
  <c r="BD34" i="3"/>
  <c r="BC34" i="3"/>
  <c r="BB34" i="3"/>
  <c r="BA34" i="3"/>
  <c r="AZ34" i="3"/>
  <c r="AY34" i="3"/>
  <c r="AX34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BO33" i="3"/>
  <c r="BN33" i="3"/>
  <c r="BM33" i="3"/>
  <c r="BL33" i="3"/>
  <c r="BK33" i="3"/>
  <c r="BJ33" i="3"/>
  <c r="BI33" i="3"/>
  <c r="BH33" i="3"/>
  <c r="BG33" i="3"/>
  <c r="BF33" i="3"/>
  <c r="BE33" i="3"/>
  <c r="BD33" i="3"/>
  <c r="BC33" i="3"/>
  <c r="BB33" i="3"/>
  <c r="BA33" i="3"/>
  <c r="AZ33" i="3"/>
  <c r="AY33" i="3"/>
  <c r="AX33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BO32" i="3"/>
  <c r="BN32" i="3"/>
  <c r="BM32" i="3"/>
  <c r="BL32" i="3"/>
  <c r="BK32" i="3"/>
  <c r="BJ32" i="3"/>
  <c r="BI32" i="3"/>
  <c r="BH32" i="3"/>
  <c r="BG32" i="3"/>
  <c r="BF32" i="3"/>
  <c r="BE32" i="3"/>
  <c r="BD32" i="3"/>
  <c r="BC32" i="3"/>
  <c r="BB32" i="3"/>
  <c r="BA32" i="3"/>
  <c r="AZ32" i="3"/>
  <c r="AY32" i="3"/>
  <c r="AX32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BO31" i="3"/>
  <c r="BN31" i="3"/>
  <c r="BM31" i="3"/>
  <c r="BL31" i="3"/>
  <c r="BK31" i="3"/>
  <c r="BJ31" i="3"/>
  <c r="BI31" i="3"/>
  <c r="BH31" i="3"/>
  <c r="BG31" i="3"/>
  <c r="BF31" i="3"/>
  <c r="BE31" i="3"/>
  <c r="BD31" i="3"/>
  <c r="BC31" i="3"/>
  <c r="BB31" i="3"/>
  <c r="BA31" i="3"/>
  <c r="AZ31" i="3"/>
  <c r="AY31" i="3"/>
  <c r="AX31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BO30" i="3"/>
  <c r="BN30" i="3"/>
  <c r="BM30" i="3"/>
  <c r="BL30" i="3"/>
  <c r="BK30" i="3"/>
  <c r="BJ30" i="3"/>
  <c r="BI30" i="3"/>
  <c r="BH30" i="3"/>
  <c r="BG30" i="3"/>
  <c r="BF30" i="3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BO29" i="3"/>
  <c r="BN29" i="3"/>
  <c r="BM29" i="3"/>
  <c r="BL29" i="3"/>
  <c r="BK29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BO28" i="3"/>
  <c r="BN28" i="3"/>
  <c r="BM28" i="3"/>
  <c r="BL28" i="3"/>
  <c r="BK28" i="3"/>
  <c r="BJ28" i="3"/>
  <c r="BI28" i="3"/>
  <c r="BH28" i="3"/>
  <c r="BG28" i="3"/>
  <c r="BF28" i="3"/>
  <c r="BE28" i="3"/>
  <c r="BD28" i="3"/>
  <c r="BC28" i="3"/>
  <c r="BB28" i="3"/>
  <c r="BA28" i="3"/>
  <c r="AZ28" i="3"/>
  <c r="AY28" i="3"/>
  <c r="AX28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BO27" i="3"/>
  <c r="BN27" i="3"/>
  <c r="BM27" i="3"/>
  <c r="BL27" i="3"/>
  <c r="BK27" i="3"/>
  <c r="BJ27" i="3"/>
  <c r="BI27" i="3"/>
  <c r="BH27" i="3"/>
  <c r="BG27" i="3"/>
  <c r="BF27" i="3"/>
  <c r="BE27" i="3"/>
  <c r="BD27" i="3"/>
  <c r="BC27" i="3"/>
  <c r="BB27" i="3"/>
  <c r="BA27" i="3"/>
  <c r="AZ27" i="3"/>
  <c r="AY27" i="3"/>
  <c r="AX27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BO26" i="3"/>
  <c r="BN26" i="3"/>
  <c r="BM26" i="3"/>
  <c r="BL26" i="3"/>
  <c r="BK26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BO25" i="3"/>
  <c r="BN25" i="3"/>
  <c r="BM25" i="3"/>
  <c r="BL25" i="3"/>
  <c r="BK25" i="3"/>
  <c r="BJ25" i="3"/>
  <c r="BI25" i="3"/>
  <c r="BH25" i="3"/>
  <c r="BG25" i="3"/>
  <c r="BF25" i="3"/>
  <c r="BE25" i="3"/>
  <c r="BD25" i="3"/>
  <c r="BC25" i="3"/>
  <c r="BB25" i="3"/>
  <c r="BA25" i="3"/>
  <c r="AZ25" i="3"/>
  <c r="AY25" i="3"/>
  <c r="AX25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BO23" i="3"/>
  <c r="BO164" i="3" s="1"/>
  <c r="BN23" i="3"/>
  <c r="BN164" i="3" s="1"/>
  <c r="BM23" i="3"/>
  <c r="BM164" i="3" s="1"/>
  <c r="BL23" i="3"/>
  <c r="BL164" i="3" s="1"/>
  <c r="BK23" i="3"/>
  <c r="BK164" i="3" s="1"/>
  <c r="BJ23" i="3"/>
  <c r="BJ164" i="3" s="1"/>
  <c r="BI23" i="3"/>
  <c r="BI164" i="3" s="1"/>
  <c r="BH23" i="3"/>
  <c r="BH164" i="3" s="1"/>
  <c r="BG23" i="3"/>
  <c r="BG164" i="3" s="1"/>
  <c r="BF23" i="3"/>
  <c r="BF164" i="3" s="1"/>
  <c r="BE23" i="3"/>
  <c r="BE164" i="3" s="1"/>
  <c r="BD23" i="3"/>
  <c r="BD164" i="3" s="1"/>
  <c r="BC23" i="3"/>
  <c r="BC164" i="3" s="1"/>
  <c r="BB23" i="3"/>
  <c r="BB164" i="3" s="1"/>
  <c r="BA23" i="3"/>
  <c r="BA164" i="3" s="1"/>
  <c r="AZ23" i="3"/>
  <c r="AZ164" i="3" s="1"/>
  <c r="AY23" i="3"/>
  <c r="AY164" i="3" s="1"/>
  <c r="AX23" i="3"/>
  <c r="AX164" i="3" s="1"/>
  <c r="AW23" i="3"/>
  <c r="AW164" i="3" s="1"/>
  <c r="AV23" i="3"/>
  <c r="AV164" i="3" s="1"/>
  <c r="AU23" i="3"/>
  <c r="AU164" i="3" s="1"/>
  <c r="AT23" i="3"/>
  <c r="AT164" i="3" s="1"/>
  <c r="AS23" i="3"/>
  <c r="AS164" i="3" s="1"/>
  <c r="AR23" i="3"/>
  <c r="AR164" i="3" s="1"/>
  <c r="AQ23" i="3"/>
  <c r="AQ164" i="3" s="1"/>
  <c r="AP23" i="3"/>
  <c r="AP164" i="3" s="1"/>
  <c r="AO23" i="3"/>
  <c r="AO164" i="3" s="1"/>
  <c r="AN23" i="3"/>
  <c r="AN164" i="3" s="1"/>
  <c r="AM23" i="3"/>
  <c r="AM164" i="3" s="1"/>
  <c r="AL23" i="3"/>
  <c r="AL164" i="3" s="1"/>
  <c r="AK23" i="3"/>
  <c r="AK164" i="3" s="1"/>
  <c r="AJ23" i="3"/>
  <c r="AJ164" i="3" s="1"/>
  <c r="AI23" i="3"/>
  <c r="AI164" i="3" s="1"/>
  <c r="AH23" i="3"/>
  <c r="AH164" i="3" s="1"/>
  <c r="AG23" i="3"/>
  <c r="AG164" i="3" s="1"/>
  <c r="AF23" i="3"/>
  <c r="AF164" i="3" s="1"/>
  <c r="AE23" i="3"/>
  <c r="AE164" i="3" s="1"/>
  <c r="AD23" i="3"/>
  <c r="AD164" i="3" s="1"/>
  <c r="AC23" i="3"/>
  <c r="AC164" i="3" s="1"/>
  <c r="AB23" i="3"/>
  <c r="AB164" i="3" s="1"/>
  <c r="AA23" i="3"/>
  <c r="AA164" i="3" s="1"/>
  <c r="Z23" i="3"/>
  <c r="Z164" i="3" s="1"/>
  <c r="Y23" i="3"/>
  <c r="Y164" i="3" s="1"/>
  <c r="X23" i="3"/>
  <c r="X164" i="3" s="1"/>
  <c r="W23" i="3"/>
  <c r="W164" i="3" s="1"/>
  <c r="V23" i="3"/>
  <c r="V164" i="3" s="1"/>
  <c r="U23" i="3"/>
  <c r="U164" i="3" s="1"/>
  <c r="T23" i="3"/>
  <c r="T164" i="3" s="1"/>
  <c r="BO162" i="2"/>
  <c r="BN162" i="2"/>
  <c r="BM162" i="2"/>
  <c r="BL162" i="2"/>
  <c r="BK162" i="2"/>
  <c r="BJ162" i="2"/>
  <c r="BI162" i="2"/>
  <c r="BH162" i="2"/>
  <c r="BG162" i="2"/>
  <c r="BF162" i="2"/>
  <c r="BE162" i="2"/>
  <c r="BD162" i="2"/>
  <c r="BC162" i="2"/>
  <c r="BB162" i="2"/>
  <c r="BA162" i="2"/>
  <c r="AZ162" i="2"/>
  <c r="AY162" i="2"/>
  <c r="AX162" i="2"/>
  <c r="AW162" i="2"/>
  <c r="AV162" i="2"/>
  <c r="AU162" i="2"/>
  <c r="AT162" i="2"/>
  <c r="AS162" i="2"/>
  <c r="AR162" i="2"/>
  <c r="AQ162" i="2"/>
  <c r="AP162" i="2"/>
  <c r="AO162" i="2"/>
  <c r="AN162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X162" i="2"/>
  <c r="W162" i="2"/>
  <c r="V162" i="2"/>
  <c r="U162" i="2"/>
  <c r="T162" i="2"/>
  <c r="BO161" i="2"/>
  <c r="BN161" i="2"/>
  <c r="BM161" i="2"/>
  <c r="BL161" i="2"/>
  <c r="BK161" i="2"/>
  <c r="BJ161" i="2"/>
  <c r="BI161" i="2"/>
  <c r="BH161" i="2"/>
  <c r="BG161" i="2"/>
  <c r="BF161" i="2"/>
  <c r="BE161" i="2"/>
  <c r="BD161" i="2"/>
  <c r="BC161" i="2"/>
  <c r="BB161" i="2"/>
  <c r="BA161" i="2"/>
  <c r="AZ161" i="2"/>
  <c r="AY161" i="2"/>
  <c r="AX161" i="2"/>
  <c r="AW161" i="2"/>
  <c r="AV161" i="2"/>
  <c r="AU161" i="2"/>
  <c r="AT161" i="2"/>
  <c r="AS161" i="2"/>
  <c r="AR161" i="2"/>
  <c r="AQ161" i="2"/>
  <c r="AP161" i="2"/>
  <c r="AO161" i="2"/>
  <c r="AN161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X161" i="2"/>
  <c r="W161" i="2"/>
  <c r="V161" i="2"/>
  <c r="U161" i="2"/>
  <c r="T161" i="2"/>
  <c r="BO160" i="2"/>
  <c r="BN160" i="2"/>
  <c r="BM160" i="2"/>
  <c r="BL160" i="2"/>
  <c r="BK160" i="2"/>
  <c r="BJ160" i="2"/>
  <c r="BI160" i="2"/>
  <c r="BH160" i="2"/>
  <c r="BG160" i="2"/>
  <c r="BF160" i="2"/>
  <c r="BE160" i="2"/>
  <c r="BD160" i="2"/>
  <c r="BC160" i="2"/>
  <c r="BB160" i="2"/>
  <c r="BA160" i="2"/>
  <c r="AZ160" i="2"/>
  <c r="AY160" i="2"/>
  <c r="AX160" i="2"/>
  <c r="AW160" i="2"/>
  <c r="AV160" i="2"/>
  <c r="AU160" i="2"/>
  <c r="AT160" i="2"/>
  <c r="AS160" i="2"/>
  <c r="AR160" i="2"/>
  <c r="AQ160" i="2"/>
  <c r="AP160" i="2"/>
  <c r="AO160" i="2"/>
  <c r="AN160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X160" i="2"/>
  <c r="W160" i="2"/>
  <c r="V160" i="2"/>
  <c r="U160" i="2"/>
  <c r="T160" i="2"/>
  <c r="BO159" i="2"/>
  <c r="BN159" i="2"/>
  <c r="BM159" i="2"/>
  <c r="BL159" i="2"/>
  <c r="BK159" i="2"/>
  <c r="BJ159" i="2"/>
  <c r="BI159" i="2"/>
  <c r="BH159" i="2"/>
  <c r="BG159" i="2"/>
  <c r="BF159" i="2"/>
  <c r="BE159" i="2"/>
  <c r="BD159" i="2"/>
  <c r="BC159" i="2"/>
  <c r="BB159" i="2"/>
  <c r="BA159" i="2"/>
  <c r="AZ159" i="2"/>
  <c r="AY159" i="2"/>
  <c r="AX159" i="2"/>
  <c r="AW159" i="2"/>
  <c r="AV159" i="2"/>
  <c r="AU159" i="2"/>
  <c r="AT159" i="2"/>
  <c r="AS159" i="2"/>
  <c r="AR159" i="2"/>
  <c r="AQ159" i="2"/>
  <c r="AP159" i="2"/>
  <c r="AO159" i="2"/>
  <c r="AN159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X159" i="2"/>
  <c r="W159" i="2"/>
  <c r="V159" i="2"/>
  <c r="U159" i="2"/>
  <c r="T159" i="2"/>
  <c r="BO158" i="2"/>
  <c r="BN158" i="2"/>
  <c r="BM158" i="2"/>
  <c r="BL158" i="2"/>
  <c r="BK158" i="2"/>
  <c r="BJ158" i="2"/>
  <c r="BI158" i="2"/>
  <c r="BH158" i="2"/>
  <c r="BG158" i="2"/>
  <c r="BF158" i="2"/>
  <c r="BE158" i="2"/>
  <c r="BD158" i="2"/>
  <c r="BC158" i="2"/>
  <c r="BB158" i="2"/>
  <c r="BA158" i="2"/>
  <c r="AZ158" i="2"/>
  <c r="AY158" i="2"/>
  <c r="AX158" i="2"/>
  <c r="AW158" i="2"/>
  <c r="AV158" i="2"/>
  <c r="AU158" i="2"/>
  <c r="AT158" i="2"/>
  <c r="AS158" i="2"/>
  <c r="AR158" i="2"/>
  <c r="AQ158" i="2"/>
  <c r="AP158" i="2"/>
  <c r="AO158" i="2"/>
  <c r="AN158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U158" i="2"/>
  <c r="T158" i="2"/>
  <c r="BO157" i="2"/>
  <c r="BN157" i="2"/>
  <c r="BM157" i="2"/>
  <c r="BL157" i="2"/>
  <c r="BK157" i="2"/>
  <c r="BJ157" i="2"/>
  <c r="BI157" i="2"/>
  <c r="BH157" i="2"/>
  <c r="BG157" i="2"/>
  <c r="BF157" i="2"/>
  <c r="BE157" i="2"/>
  <c r="BD157" i="2"/>
  <c r="BC157" i="2"/>
  <c r="BB157" i="2"/>
  <c r="BA157" i="2"/>
  <c r="AZ157" i="2"/>
  <c r="AY157" i="2"/>
  <c r="AX157" i="2"/>
  <c r="AW157" i="2"/>
  <c r="AV157" i="2"/>
  <c r="AU157" i="2"/>
  <c r="AT157" i="2"/>
  <c r="AS157" i="2"/>
  <c r="AR157" i="2"/>
  <c r="AQ157" i="2"/>
  <c r="AP157" i="2"/>
  <c r="AO157" i="2"/>
  <c r="AN157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X157" i="2"/>
  <c r="W157" i="2"/>
  <c r="V157" i="2"/>
  <c r="U157" i="2"/>
  <c r="T157" i="2"/>
  <c r="BO156" i="2"/>
  <c r="BN156" i="2"/>
  <c r="BM156" i="2"/>
  <c r="BL156" i="2"/>
  <c r="BK156" i="2"/>
  <c r="BJ156" i="2"/>
  <c r="BI156" i="2"/>
  <c r="BH156" i="2"/>
  <c r="BG156" i="2"/>
  <c r="BF156" i="2"/>
  <c r="BE156" i="2"/>
  <c r="BD156" i="2"/>
  <c r="BC156" i="2"/>
  <c r="BB156" i="2"/>
  <c r="BA156" i="2"/>
  <c r="AZ156" i="2"/>
  <c r="AY156" i="2"/>
  <c r="AX156" i="2"/>
  <c r="AW156" i="2"/>
  <c r="AV156" i="2"/>
  <c r="AU156" i="2"/>
  <c r="AT156" i="2"/>
  <c r="AS156" i="2"/>
  <c r="AR156" i="2"/>
  <c r="AQ156" i="2"/>
  <c r="AP156" i="2"/>
  <c r="AO156" i="2"/>
  <c r="AN156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X156" i="2"/>
  <c r="W156" i="2"/>
  <c r="V156" i="2"/>
  <c r="U156" i="2"/>
  <c r="T156" i="2"/>
  <c r="BO155" i="2"/>
  <c r="BN155" i="2"/>
  <c r="BM155" i="2"/>
  <c r="BL155" i="2"/>
  <c r="BK155" i="2"/>
  <c r="BJ155" i="2"/>
  <c r="BI155" i="2"/>
  <c r="BH155" i="2"/>
  <c r="BG155" i="2"/>
  <c r="BF155" i="2"/>
  <c r="BE155" i="2"/>
  <c r="BD155" i="2"/>
  <c r="BC155" i="2"/>
  <c r="BB155" i="2"/>
  <c r="BA155" i="2"/>
  <c r="AZ155" i="2"/>
  <c r="AY155" i="2"/>
  <c r="AX155" i="2"/>
  <c r="AW155" i="2"/>
  <c r="AV155" i="2"/>
  <c r="AU155" i="2"/>
  <c r="AT155" i="2"/>
  <c r="AS155" i="2"/>
  <c r="AR155" i="2"/>
  <c r="AQ155" i="2"/>
  <c r="AP155" i="2"/>
  <c r="AO155" i="2"/>
  <c r="AN155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X155" i="2"/>
  <c r="W155" i="2"/>
  <c r="V155" i="2"/>
  <c r="U155" i="2"/>
  <c r="T155" i="2"/>
  <c r="BO154" i="2"/>
  <c r="BN154" i="2"/>
  <c r="BM154" i="2"/>
  <c r="BL154" i="2"/>
  <c r="BK154" i="2"/>
  <c r="BJ154" i="2"/>
  <c r="BI154" i="2"/>
  <c r="BH154" i="2"/>
  <c r="BG154" i="2"/>
  <c r="BF154" i="2"/>
  <c r="BE154" i="2"/>
  <c r="BD154" i="2"/>
  <c r="BC154" i="2"/>
  <c r="BB154" i="2"/>
  <c r="BA154" i="2"/>
  <c r="AZ154" i="2"/>
  <c r="AY154" i="2"/>
  <c r="AX154" i="2"/>
  <c r="AW154" i="2"/>
  <c r="AV154" i="2"/>
  <c r="AU154" i="2"/>
  <c r="AT154" i="2"/>
  <c r="AS154" i="2"/>
  <c r="AR154" i="2"/>
  <c r="AQ154" i="2"/>
  <c r="AP154" i="2"/>
  <c r="AO154" i="2"/>
  <c r="AN154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X154" i="2"/>
  <c r="W154" i="2"/>
  <c r="V154" i="2"/>
  <c r="U154" i="2"/>
  <c r="T154" i="2"/>
  <c r="BO153" i="2"/>
  <c r="BN153" i="2"/>
  <c r="BM153" i="2"/>
  <c r="BL153" i="2"/>
  <c r="BK153" i="2"/>
  <c r="BJ153" i="2"/>
  <c r="BI153" i="2"/>
  <c r="BH153" i="2"/>
  <c r="BG153" i="2"/>
  <c r="BF153" i="2"/>
  <c r="BE153" i="2"/>
  <c r="BD153" i="2"/>
  <c r="BC153" i="2"/>
  <c r="BB153" i="2"/>
  <c r="BA15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BO152" i="2"/>
  <c r="BN152" i="2"/>
  <c r="BM152" i="2"/>
  <c r="BL152" i="2"/>
  <c r="BK152" i="2"/>
  <c r="BJ152" i="2"/>
  <c r="BI152" i="2"/>
  <c r="BH152" i="2"/>
  <c r="BG152" i="2"/>
  <c r="BF152" i="2"/>
  <c r="BE152" i="2"/>
  <c r="BD152" i="2"/>
  <c r="BC152" i="2"/>
  <c r="BB152" i="2"/>
  <c r="BA152" i="2"/>
  <c r="AZ152" i="2"/>
  <c r="AY152" i="2"/>
  <c r="AX152" i="2"/>
  <c r="AW152" i="2"/>
  <c r="AV152" i="2"/>
  <c r="AU152" i="2"/>
  <c r="AT152" i="2"/>
  <c r="AS152" i="2"/>
  <c r="AR152" i="2"/>
  <c r="AQ152" i="2"/>
  <c r="AP152" i="2"/>
  <c r="AO152" i="2"/>
  <c r="AN152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X152" i="2"/>
  <c r="W152" i="2"/>
  <c r="V152" i="2"/>
  <c r="U152" i="2"/>
  <c r="T152" i="2"/>
  <c r="BO151" i="2"/>
  <c r="BN151" i="2"/>
  <c r="BM151" i="2"/>
  <c r="BL151" i="2"/>
  <c r="BK151" i="2"/>
  <c r="BJ151" i="2"/>
  <c r="BI151" i="2"/>
  <c r="BH151" i="2"/>
  <c r="BG151" i="2"/>
  <c r="BF151" i="2"/>
  <c r="BE151" i="2"/>
  <c r="BD151" i="2"/>
  <c r="BC151" i="2"/>
  <c r="BB151" i="2"/>
  <c r="BA151" i="2"/>
  <c r="AZ151" i="2"/>
  <c r="AY151" i="2"/>
  <c r="AX151" i="2"/>
  <c r="AW151" i="2"/>
  <c r="AV151" i="2"/>
  <c r="AU151" i="2"/>
  <c r="AT151" i="2"/>
  <c r="AS151" i="2"/>
  <c r="AR151" i="2"/>
  <c r="AQ151" i="2"/>
  <c r="AP151" i="2"/>
  <c r="AO151" i="2"/>
  <c r="AN151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X151" i="2"/>
  <c r="W151" i="2"/>
  <c r="V151" i="2"/>
  <c r="U151" i="2"/>
  <c r="T151" i="2"/>
  <c r="BO150" i="2"/>
  <c r="BN150" i="2"/>
  <c r="BM150" i="2"/>
  <c r="BL150" i="2"/>
  <c r="BK150" i="2"/>
  <c r="BJ150" i="2"/>
  <c r="BI150" i="2"/>
  <c r="BH150" i="2"/>
  <c r="BG150" i="2"/>
  <c r="BF150" i="2"/>
  <c r="BE150" i="2"/>
  <c r="BD150" i="2"/>
  <c r="BC150" i="2"/>
  <c r="BB150" i="2"/>
  <c r="BA150" i="2"/>
  <c r="AZ150" i="2"/>
  <c r="AY150" i="2"/>
  <c r="AX150" i="2"/>
  <c r="AW150" i="2"/>
  <c r="AV150" i="2"/>
  <c r="AU150" i="2"/>
  <c r="AT150" i="2"/>
  <c r="AS150" i="2"/>
  <c r="AR150" i="2"/>
  <c r="AQ150" i="2"/>
  <c r="AP150" i="2"/>
  <c r="AO150" i="2"/>
  <c r="AN150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X150" i="2"/>
  <c r="W150" i="2"/>
  <c r="V150" i="2"/>
  <c r="U150" i="2"/>
  <c r="T150" i="2"/>
  <c r="BO149" i="2"/>
  <c r="BN149" i="2"/>
  <c r="BM149" i="2"/>
  <c r="BL149" i="2"/>
  <c r="BK149" i="2"/>
  <c r="BJ149" i="2"/>
  <c r="BI149" i="2"/>
  <c r="BH149" i="2"/>
  <c r="BG149" i="2"/>
  <c r="BF149" i="2"/>
  <c r="BE149" i="2"/>
  <c r="BD149" i="2"/>
  <c r="BC149" i="2"/>
  <c r="BB149" i="2"/>
  <c r="BA149" i="2"/>
  <c r="AZ149" i="2"/>
  <c r="AY149" i="2"/>
  <c r="AX149" i="2"/>
  <c r="AW149" i="2"/>
  <c r="AV149" i="2"/>
  <c r="AU149" i="2"/>
  <c r="AT149" i="2"/>
  <c r="AS149" i="2"/>
  <c r="AR149" i="2"/>
  <c r="AQ149" i="2"/>
  <c r="AP149" i="2"/>
  <c r="AO149" i="2"/>
  <c r="AN149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X149" i="2"/>
  <c r="W149" i="2"/>
  <c r="V149" i="2"/>
  <c r="U149" i="2"/>
  <c r="T149" i="2"/>
  <c r="BO148" i="2"/>
  <c r="BN148" i="2"/>
  <c r="BM148" i="2"/>
  <c r="BL148" i="2"/>
  <c r="BK148" i="2"/>
  <c r="BJ148" i="2"/>
  <c r="BI148" i="2"/>
  <c r="BH148" i="2"/>
  <c r="BG148" i="2"/>
  <c r="BF148" i="2"/>
  <c r="BE148" i="2"/>
  <c r="BD148" i="2"/>
  <c r="BC148" i="2"/>
  <c r="BB148" i="2"/>
  <c r="BA148" i="2"/>
  <c r="AZ148" i="2"/>
  <c r="AY148" i="2"/>
  <c r="AX148" i="2"/>
  <c r="AW148" i="2"/>
  <c r="AV148" i="2"/>
  <c r="AU148" i="2"/>
  <c r="AT148" i="2"/>
  <c r="AS148" i="2"/>
  <c r="AR148" i="2"/>
  <c r="AQ148" i="2"/>
  <c r="AP148" i="2"/>
  <c r="AO148" i="2"/>
  <c r="AN148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U148" i="2"/>
  <c r="T148" i="2"/>
  <c r="BO147" i="2"/>
  <c r="BN147" i="2"/>
  <c r="BM147" i="2"/>
  <c r="BL147" i="2"/>
  <c r="BK147" i="2"/>
  <c r="BJ147" i="2"/>
  <c r="BI147" i="2"/>
  <c r="BH147" i="2"/>
  <c r="BG147" i="2"/>
  <c r="BF147" i="2"/>
  <c r="BE147" i="2"/>
  <c r="BD147" i="2"/>
  <c r="BC147" i="2"/>
  <c r="BB147" i="2"/>
  <c r="BA147" i="2"/>
  <c r="AZ147" i="2"/>
  <c r="AY147" i="2"/>
  <c r="AX147" i="2"/>
  <c r="AW147" i="2"/>
  <c r="AV147" i="2"/>
  <c r="AU147" i="2"/>
  <c r="AT147" i="2"/>
  <c r="AS147" i="2"/>
  <c r="AR147" i="2"/>
  <c r="AQ147" i="2"/>
  <c r="AP147" i="2"/>
  <c r="AO147" i="2"/>
  <c r="AN147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U147" i="2"/>
  <c r="T147" i="2"/>
  <c r="BO146" i="2"/>
  <c r="BN146" i="2"/>
  <c r="BM146" i="2"/>
  <c r="BL146" i="2"/>
  <c r="BK146" i="2"/>
  <c r="BJ146" i="2"/>
  <c r="BI146" i="2"/>
  <c r="BH146" i="2"/>
  <c r="BG146" i="2"/>
  <c r="BF146" i="2"/>
  <c r="BE146" i="2"/>
  <c r="BD146" i="2"/>
  <c r="BC146" i="2"/>
  <c r="BB146" i="2"/>
  <c r="BA146" i="2"/>
  <c r="AZ146" i="2"/>
  <c r="AY146" i="2"/>
  <c r="AX146" i="2"/>
  <c r="AW146" i="2"/>
  <c r="AV146" i="2"/>
  <c r="AU146" i="2"/>
  <c r="AT146" i="2"/>
  <c r="AS146" i="2"/>
  <c r="AR146" i="2"/>
  <c r="AQ146" i="2"/>
  <c r="AP146" i="2"/>
  <c r="AO146" i="2"/>
  <c r="AN146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X146" i="2"/>
  <c r="W146" i="2"/>
  <c r="V146" i="2"/>
  <c r="U146" i="2"/>
  <c r="T146" i="2"/>
  <c r="BO145" i="2"/>
  <c r="BN145" i="2"/>
  <c r="BM145" i="2"/>
  <c r="BL145" i="2"/>
  <c r="BK145" i="2"/>
  <c r="BJ145" i="2"/>
  <c r="BI145" i="2"/>
  <c r="BH145" i="2"/>
  <c r="BG145" i="2"/>
  <c r="BF145" i="2"/>
  <c r="BE145" i="2"/>
  <c r="BD145" i="2"/>
  <c r="BC145" i="2"/>
  <c r="BB145" i="2"/>
  <c r="BA145" i="2"/>
  <c r="AZ145" i="2"/>
  <c r="AY145" i="2"/>
  <c r="AX145" i="2"/>
  <c r="AW145" i="2"/>
  <c r="AV145" i="2"/>
  <c r="AU145" i="2"/>
  <c r="AT145" i="2"/>
  <c r="AS145" i="2"/>
  <c r="AR145" i="2"/>
  <c r="AQ145" i="2"/>
  <c r="AP145" i="2"/>
  <c r="AO145" i="2"/>
  <c r="AN145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X145" i="2"/>
  <c r="W145" i="2"/>
  <c r="V145" i="2"/>
  <c r="U145" i="2"/>
  <c r="T145" i="2"/>
  <c r="BO144" i="2"/>
  <c r="BN144" i="2"/>
  <c r="BM144" i="2"/>
  <c r="BL144" i="2"/>
  <c r="BK144" i="2"/>
  <c r="BJ144" i="2"/>
  <c r="BI144" i="2"/>
  <c r="BH144" i="2"/>
  <c r="BG144" i="2"/>
  <c r="BF144" i="2"/>
  <c r="BE144" i="2"/>
  <c r="BD144" i="2"/>
  <c r="BC144" i="2"/>
  <c r="BB144" i="2"/>
  <c r="BA144" i="2"/>
  <c r="AZ144" i="2"/>
  <c r="AY144" i="2"/>
  <c r="AX144" i="2"/>
  <c r="AW144" i="2"/>
  <c r="AV144" i="2"/>
  <c r="AU144" i="2"/>
  <c r="AT144" i="2"/>
  <c r="AS144" i="2"/>
  <c r="AR144" i="2"/>
  <c r="AQ144" i="2"/>
  <c r="AP144" i="2"/>
  <c r="AO144" i="2"/>
  <c r="AN144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X144" i="2"/>
  <c r="W144" i="2"/>
  <c r="V144" i="2"/>
  <c r="U144" i="2"/>
  <c r="T144" i="2"/>
  <c r="BO143" i="2"/>
  <c r="BN143" i="2"/>
  <c r="BM143" i="2"/>
  <c r="BL143" i="2"/>
  <c r="BK143" i="2"/>
  <c r="BJ143" i="2"/>
  <c r="BI143" i="2"/>
  <c r="BH143" i="2"/>
  <c r="BG143" i="2"/>
  <c r="BF143" i="2"/>
  <c r="BE143" i="2"/>
  <c r="BD143" i="2"/>
  <c r="BC143" i="2"/>
  <c r="BB143" i="2"/>
  <c r="BA143" i="2"/>
  <c r="AZ143" i="2"/>
  <c r="AY143" i="2"/>
  <c r="AX143" i="2"/>
  <c r="AW143" i="2"/>
  <c r="AV143" i="2"/>
  <c r="AU143" i="2"/>
  <c r="AT143" i="2"/>
  <c r="AS143" i="2"/>
  <c r="AR143" i="2"/>
  <c r="AQ143" i="2"/>
  <c r="AP143" i="2"/>
  <c r="AO143" i="2"/>
  <c r="AN143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X143" i="2"/>
  <c r="W143" i="2"/>
  <c r="V143" i="2"/>
  <c r="U143" i="2"/>
  <c r="T143" i="2"/>
  <c r="BO142" i="2"/>
  <c r="BN142" i="2"/>
  <c r="BM142" i="2"/>
  <c r="BL142" i="2"/>
  <c r="BK142" i="2"/>
  <c r="BJ142" i="2"/>
  <c r="BI142" i="2"/>
  <c r="BH142" i="2"/>
  <c r="BG142" i="2"/>
  <c r="BF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BO141" i="2"/>
  <c r="BN141" i="2"/>
  <c r="BM141" i="2"/>
  <c r="BL141" i="2"/>
  <c r="BK141" i="2"/>
  <c r="BJ141" i="2"/>
  <c r="BI141" i="2"/>
  <c r="BH141" i="2"/>
  <c r="BG141" i="2"/>
  <c r="BF141" i="2"/>
  <c r="BE141" i="2"/>
  <c r="BD141" i="2"/>
  <c r="BC141" i="2"/>
  <c r="BB141" i="2"/>
  <c r="BA141" i="2"/>
  <c r="AZ141" i="2"/>
  <c r="AY141" i="2"/>
  <c r="AX141" i="2"/>
  <c r="AW141" i="2"/>
  <c r="AV141" i="2"/>
  <c r="AU141" i="2"/>
  <c r="AT141" i="2"/>
  <c r="AS141" i="2"/>
  <c r="AR141" i="2"/>
  <c r="AQ141" i="2"/>
  <c r="AP141" i="2"/>
  <c r="AO141" i="2"/>
  <c r="AN141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BO140" i="2"/>
  <c r="BN140" i="2"/>
  <c r="BM140" i="2"/>
  <c r="BL140" i="2"/>
  <c r="BK140" i="2"/>
  <c r="BJ140" i="2"/>
  <c r="BI140" i="2"/>
  <c r="BH140" i="2"/>
  <c r="BG140" i="2"/>
  <c r="BF140" i="2"/>
  <c r="BE140" i="2"/>
  <c r="BD140" i="2"/>
  <c r="BC140" i="2"/>
  <c r="BB140" i="2"/>
  <c r="BA140" i="2"/>
  <c r="AZ140" i="2"/>
  <c r="AY140" i="2"/>
  <c r="AX140" i="2"/>
  <c r="AW140" i="2"/>
  <c r="AV140" i="2"/>
  <c r="AU140" i="2"/>
  <c r="AT140" i="2"/>
  <c r="AS140" i="2"/>
  <c r="AR140" i="2"/>
  <c r="AQ140" i="2"/>
  <c r="AP140" i="2"/>
  <c r="AO140" i="2"/>
  <c r="AN140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X140" i="2"/>
  <c r="W140" i="2"/>
  <c r="V140" i="2"/>
  <c r="U140" i="2"/>
  <c r="T140" i="2"/>
  <c r="BO139" i="2"/>
  <c r="BN139" i="2"/>
  <c r="BM139" i="2"/>
  <c r="BL139" i="2"/>
  <c r="BK139" i="2"/>
  <c r="BJ139" i="2"/>
  <c r="BI139" i="2"/>
  <c r="BH139" i="2"/>
  <c r="BG139" i="2"/>
  <c r="BF139" i="2"/>
  <c r="BE139" i="2"/>
  <c r="BD139" i="2"/>
  <c r="BC139" i="2"/>
  <c r="BB139" i="2"/>
  <c r="BA139" i="2"/>
  <c r="AZ139" i="2"/>
  <c r="AY139" i="2"/>
  <c r="AX139" i="2"/>
  <c r="AW139" i="2"/>
  <c r="AV139" i="2"/>
  <c r="AU139" i="2"/>
  <c r="AT139" i="2"/>
  <c r="AS139" i="2"/>
  <c r="AR139" i="2"/>
  <c r="AQ139" i="2"/>
  <c r="AP139" i="2"/>
  <c r="AO139" i="2"/>
  <c r="AN139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X139" i="2"/>
  <c r="W139" i="2"/>
  <c r="V139" i="2"/>
  <c r="U139" i="2"/>
  <c r="T139" i="2"/>
  <c r="BO138" i="2"/>
  <c r="BN138" i="2"/>
  <c r="BM138" i="2"/>
  <c r="BL138" i="2"/>
  <c r="BK138" i="2"/>
  <c r="BJ138" i="2"/>
  <c r="BI138" i="2"/>
  <c r="BH138" i="2"/>
  <c r="BG138" i="2"/>
  <c r="BF138" i="2"/>
  <c r="BE138" i="2"/>
  <c r="BD138" i="2"/>
  <c r="BC138" i="2"/>
  <c r="BB138" i="2"/>
  <c r="BA138" i="2"/>
  <c r="AZ138" i="2"/>
  <c r="AY138" i="2"/>
  <c r="AX138" i="2"/>
  <c r="AW138" i="2"/>
  <c r="AV138" i="2"/>
  <c r="AU138" i="2"/>
  <c r="AT138" i="2"/>
  <c r="AS138" i="2"/>
  <c r="AR138" i="2"/>
  <c r="AQ138" i="2"/>
  <c r="AP138" i="2"/>
  <c r="AO138" i="2"/>
  <c r="AN138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X138" i="2"/>
  <c r="W138" i="2"/>
  <c r="V138" i="2"/>
  <c r="U138" i="2"/>
  <c r="T138" i="2"/>
  <c r="BO137" i="2"/>
  <c r="BN137" i="2"/>
  <c r="BM137" i="2"/>
  <c r="BL137" i="2"/>
  <c r="BK137" i="2"/>
  <c r="BJ137" i="2"/>
  <c r="BI137" i="2"/>
  <c r="BH137" i="2"/>
  <c r="BG137" i="2"/>
  <c r="BF137" i="2"/>
  <c r="BE137" i="2"/>
  <c r="BD137" i="2"/>
  <c r="BC137" i="2"/>
  <c r="BB137" i="2"/>
  <c r="BA137" i="2"/>
  <c r="AZ137" i="2"/>
  <c r="AY137" i="2"/>
  <c r="AX137" i="2"/>
  <c r="AW137" i="2"/>
  <c r="AV137" i="2"/>
  <c r="AU137" i="2"/>
  <c r="AT137" i="2"/>
  <c r="AS137" i="2"/>
  <c r="AR137" i="2"/>
  <c r="AQ137" i="2"/>
  <c r="AP137" i="2"/>
  <c r="AO137" i="2"/>
  <c r="AN137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X137" i="2"/>
  <c r="W137" i="2"/>
  <c r="V137" i="2"/>
  <c r="U137" i="2"/>
  <c r="T137" i="2"/>
  <c r="BO136" i="2"/>
  <c r="BN136" i="2"/>
  <c r="BM136" i="2"/>
  <c r="BL136" i="2"/>
  <c r="BK136" i="2"/>
  <c r="BJ136" i="2"/>
  <c r="BI136" i="2"/>
  <c r="BH136" i="2"/>
  <c r="BG136" i="2"/>
  <c r="BF136" i="2"/>
  <c r="BE136" i="2"/>
  <c r="BD136" i="2"/>
  <c r="BC136" i="2"/>
  <c r="BB136" i="2"/>
  <c r="BA136" i="2"/>
  <c r="AZ136" i="2"/>
  <c r="AY136" i="2"/>
  <c r="AX136" i="2"/>
  <c r="AW136" i="2"/>
  <c r="AV136" i="2"/>
  <c r="AU136" i="2"/>
  <c r="AT136" i="2"/>
  <c r="AS136" i="2"/>
  <c r="AR136" i="2"/>
  <c r="AQ136" i="2"/>
  <c r="AP136" i="2"/>
  <c r="AO136" i="2"/>
  <c r="AN136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BO135" i="2"/>
  <c r="BN135" i="2"/>
  <c r="BM135" i="2"/>
  <c r="BL135" i="2"/>
  <c r="BK135" i="2"/>
  <c r="BJ135" i="2"/>
  <c r="BI135" i="2"/>
  <c r="BH135" i="2"/>
  <c r="BG135" i="2"/>
  <c r="BF135" i="2"/>
  <c r="BE135" i="2"/>
  <c r="BD135" i="2"/>
  <c r="BC135" i="2"/>
  <c r="BB135" i="2"/>
  <c r="BA135" i="2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BO134" i="2"/>
  <c r="BN134" i="2"/>
  <c r="BM134" i="2"/>
  <c r="BL134" i="2"/>
  <c r="BK134" i="2"/>
  <c r="BJ134" i="2"/>
  <c r="BI134" i="2"/>
  <c r="BH134" i="2"/>
  <c r="BG134" i="2"/>
  <c r="BF134" i="2"/>
  <c r="BE134" i="2"/>
  <c r="BD134" i="2"/>
  <c r="BC134" i="2"/>
  <c r="BB134" i="2"/>
  <c r="BA134" i="2"/>
  <c r="AZ134" i="2"/>
  <c r="AY134" i="2"/>
  <c r="AX134" i="2"/>
  <c r="AW134" i="2"/>
  <c r="AV134" i="2"/>
  <c r="AU134" i="2"/>
  <c r="AT134" i="2"/>
  <c r="AS134" i="2"/>
  <c r="AR134" i="2"/>
  <c r="AQ134" i="2"/>
  <c r="AP134" i="2"/>
  <c r="AO134" i="2"/>
  <c r="AN134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X134" i="2"/>
  <c r="W134" i="2"/>
  <c r="V134" i="2"/>
  <c r="U134" i="2"/>
  <c r="T134" i="2"/>
  <c r="BO133" i="2"/>
  <c r="BN133" i="2"/>
  <c r="BM133" i="2"/>
  <c r="BL133" i="2"/>
  <c r="BK133" i="2"/>
  <c r="BJ133" i="2"/>
  <c r="BI133" i="2"/>
  <c r="BH133" i="2"/>
  <c r="BG133" i="2"/>
  <c r="BF133" i="2"/>
  <c r="BE133" i="2"/>
  <c r="BD133" i="2"/>
  <c r="BC133" i="2"/>
  <c r="BB133" i="2"/>
  <c r="BA133" i="2"/>
  <c r="AZ133" i="2"/>
  <c r="AY133" i="2"/>
  <c r="AX133" i="2"/>
  <c r="AW133" i="2"/>
  <c r="AV133" i="2"/>
  <c r="AU133" i="2"/>
  <c r="AT133" i="2"/>
  <c r="AS133" i="2"/>
  <c r="AR133" i="2"/>
  <c r="AQ133" i="2"/>
  <c r="AP133" i="2"/>
  <c r="AO133" i="2"/>
  <c r="AN133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X133" i="2"/>
  <c r="W133" i="2"/>
  <c r="V133" i="2"/>
  <c r="U133" i="2"/>
  <c r="T133" i="2"/>
  <c r="BO132" i="2"/>
  <c r="BN132" i="2"/>
  <c r="BM132" i="2"/>
  <c r="BL132" i="2"/>
  <c r="BK132" i="2"/>
  <c r="BJ132" i="2"/>
  <c r="BI132" i="2"/>
  <c r="BH132" i="2"/>
  <c r="BG132" i="2"/>
  <c r="BF132" i="2"/>
  <c r="BE132" i="2"/>
  <c r="BD132" i="2"/>
  <c r="BC132" i="2"/>
  <c r="BB132" i="2"/>
  <c r="BA132" i="2"/>
  <c r="AZ132" i="2"/>
  <c r="AY132" i="2"/>
  <c r="AX132" i="2"/>
  <c r="AW132" i="2"/>
  <c r="AV132" i="2"/>
  <c r="AU132" i="2"/>
  <c r="AT132" i="2"/>
  <c r="AS132" i="2"/>
  <c r="AR132" i="2"/>
  <c r="AQ132" i="2"/>
  <c r="AP132" i="2"/>
  <c r="AO132" i="2"/>
  <c r="AN132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X132" i="2"/>
  <c r="W132" i="2"/>
  <c r="V132" i="2"/>
  <c r="U132" i="2"/>
  <c r="T132" i="2"/>
  <c r="BO131" i="2"/>
  <c r="BN131" i="2"/>
  <c r="BM131" i="2"/>
  <c r="BL131" i="2"/>
  <c r="BK131" i="2"/>
  <c r="BJ131" i="2"/>
  <c r="BI131" i="2"/>
  <c r="BH131" i="2"/>
  <c r="BG131" i="2"/>
  <c r="BF131" i="2"/>
  <c r="BE131" i="2"/>
  <c r="BD131" i="2"/>
  <c r="BC131" i="2"/>
  <c r="BB131" i="2"/>
  <c r="BA131" i="2"/>
  <c r="AZ131" i="2"/>
  <c r="AY131" i="2"/>
  <c r="AX131" i="2"/>
  <c r="AW131" i="2"/>
  <c r="AV131" i="2"/>
  <c r="AU131" i="2"/>
  <c r="AT131" i="2"/>
  <c r="AS131" i="2"/>
  <c r="AR131" i="2"/>
  <c r="AQ131" i="2"/>
  <c r="AP131" i="2"/>
  <c r="AO131" i="2"/>
  <c r="AN131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X131" i="2"/>
  <c r="W131" i="2"/>
  <c r="V131" i="2"/>
  <c r="U131" i="2"/>
  <c r="T131" i="2"/>
  <c r="BO130" i="2"/>
  <c r="BN130" i="2"/>
  <c r="BM130" i="2"/>
  <c r="BL130" i="2"/>
  <c r="BK130" i="2"/>
  <c r="BJ130" i="2"/>
  <c r="BI130" i="2"/>
  <c r="BH130" i="2"/>
  <c r="BG130" i="2"/>
  <c r="BF130" i="2"/>
  <c r="BE130" i="2"/>
  <c r="BD130" i="2"/>
  <c r="BC130" i="2"/>
  <c r="BB130" i="2"/>
  <c r="BA130" i="2"/>
  <c r="AZ130" i="2"/>
  <c r="AY130" i="2"/>
  <c r="AX130" i="2"/>
  <c r="AW130" i="2"/>
  <c r="AV130" i="2"/>
  <c r="AU130" i="2"/>
  <c r="AT130" i="2"/>
  <c r="AS130" i="2"/>
  <c r="AR130" i="2"/>
  <c r="AQ130" i="2"/>
  <c r="AP130" i="2"/>
  <c r="AO130" i="2"/>
  <c r="AN130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U130" i="2"/>
  <c r="T130" i="2"/>
  <c r="BO129" i="2"/>
  <c r="BN129" i="2"/>
  <c r="BM129" i="2"/>
  <c r="BL129" i="2"/>
  <c r="BK129" i="2"/>
  <c r="BJ129" i="2"/>
  <c r="BI129" i="2"/>
  <c r="BH129" i="2"/>
  <c r="BG129" i="2"/>
  <c r="BF129" i="2"/>
  <c r="BE129" i="2"/>
  <c r="BD129" i="2"/>
  <c r="BC129" i="2"/>
  <c r="BB129" i="2"/>
  <c r="BA129" i="2"/>
  <c r="AZ129" i="2"/>
  <c r="AY129" i="2"/>
  <c r="AX129" i="2"/>
  <c r="AW129" i="2"/>
  <c r="AV129" i="2"/>
  <c r="AU129" i="2"/>
  <c r="AT129" i="2"/>
  <c r="AS129" i="2"/>
  <c r="AR129" i="2"/>
  <c r="AQ129" i="2"/>
  <c r="AP129" i="2"/>
  <c r="AO129" i="2"/>
  <c r="AN129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U129" i="2"/>
  <c r="T129" i="2"/>
  <c r="BO128" i="2"/>
  <c r="BN128" i="2"/>
  <c r="BM128" i="2"/>
  <c r="BL128" i="2"/>
  <c r="BK128" i="2"/>
  <c r="BJ128" i="2"/>
  <c r="BI128" i="2"/>
  <c r="BH128" i="2"/>
  <c r="BG128" i="2"/>
  <c r="BF128" i="2"/>
  <c r="BE128" i="2"/>
  <c r="BD128" i="2"/>
  <c r="BC128" i="2"/>
  <c r="BB128" i="2"/>
  <c r="BA128" i="2"/>
  <c r="AZ128" i="2"/>
  <c r="AY128" i="2"/>
  <c r="AX128" i="2"/>
  <c r="AW128" i="2"/>
  <c r="AV128" i="2"/>
  <c r="AU128" i="2"/>
  <c r="AT128" i="2"/>
  <c r="AS128" i="2"/>
  <c r="AR128" i="2"/>
  <c r="AQ128" i="2"/>
  <c r="AP128" i="2"/>
  <c r="AO128" i="2"/>
  <c r="AN128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U128" i="2"/>
  <c r="T128" i="2"/>
  <c r="BO127" i="2"/>
  <c r="BN127" i="2"/>
  <c r="BM127" i="2"/>
  <c r="BL127" i="2"/>
  <c r="BK127" i="2"/>
  <c r="BJ127" i="2"/>
  <c r="BI127" i="2"/>
  <c r="BH127" i="2"/>
  <c r="BG127" i="2"/>
  <c r="BF127" i="2"/>
  <c r="BE127" i="2"/>
  <c r="BD127" i="2"/>
  <c r="BC127" i="2"/>
  <c r="BB127" i="2"/>
  <c r="BA127" i="2"/>
  <c r="AZ127" i="2"/>
  <c r="AY127" i="2"/>
  <c r="AX127" i="2"/>
  <c r="AW127" i="2"/>
  <c r="AV127" i="2"/>
  <c r="AU127" i="2"/>
  <c r="AT127" i="2"/>
  <c r="AS127" i="2"/>
  <c r="AR127" i="2"/>
  <c r="AQ127" i="2"/>
  <c r="AP127" i="2"/>
  <c r="AO127" i="2"/>
  <c r="AN127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U127" i="2"/>
  <c r="T127" i="2"/>
  <c r="BO126" i="2"/>
  <c r="BN126" i="2"/>
  <c r="BM126" i="2"/>
  <c r="BL126" i="2"/>
  <c r="BK126" i="2"/>
  <c r="BJ126" i="2"/>
  <c r="BI126" i="2"/>
  <c r="BH126" i="2"/>
  <c r="BG126" i="2"/>
  <c r="BF126" i="2"/>
  <c r="BE126" i="2"/>
  <c r="BD126" i="2"/>
  <c r="BC126" i="2"/>
  <c r="BB126" i="2"/>
  <c r="BA126" i="2"/>
  <c r="AZ126" i="2"/>
  <c r="AY126" i="2"/>
  <c r="AX126" i="2"/>
  <c r="AW126" i="2"/>
  <c r="AV126" i="2"/>
  <c r="AU126" i="2"/>
  <c r="AT126" i="2"/>
  <c r="AS126" i="2"/>
  <c r="AR126" i="2"/>
  <c r="AQ126" i="2"/>
  <c r="AP126" i="2"/>
  <c r="AO126" i="2"/>
  <c r="AN126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X126" i="2"/>
  <c r="W126" i="2"/>
  <c r="V126" i="2"/>
  <c r="U126" i="2"/>
  <c r="T126" i="2"/>
  <c r="BO125" i="2"/>
  <c r="BN125" i="2"/>
  <c r="BM125" i="2"/>
  <c r="BL125" i="2"/>
  <c r="BK125" i="2"/>
  <c r="BJ125" i="2"/>
  <c r="BI125" i="2"/>
  <c r="BH125" i="2"/>
  <c r="BG125" i="2"/>
  <c r="BF125" i="2"/>
  <c r="BE125" i="2"/>
  <c r="BD125" i="2"/>
  <c r="BC125" i="2"/>
  <c r="BB125" i="2"/>
  <c r="BA125" i="2"/>
  <c r="AZ125" i="2"/>
  <c r="AY125" i="2"/>
  <c r="AX125" i="2"/>
  <c r="AW125" i="2"/>
  <c r="AV125" i="2"/>
  <c r="AU125" i="2"/>
  <c r="AT125" i="2"/>
  <c r="AS125" i="2"/>
  <c r="AR125" i="2"/>
  <c r="AQ125" i="2"/>
  <c r="AP125" i="2"/>
  <c r="AO125" i="2"/>
  <c r="AN125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U125" i="2"/>
  <c r="T125" i="2"/>
  <c r="BO124" i="2"/>
  <c r="BN124" i="2"/>
  <c r="BM124" i="2"/>
  <c r="BL124" i="2"/>
  <c r="BK124" i="2"/>
  <c r="BJ124" i="2"/>
  <c r="BI124" i="2"/>
  <c r="BH124" i="2"/>
  <c r="BG124" i="2"/>
  <c r="BF124" i="2"/>
  <c r="BE124" i="2"/>
  <c r="BD124" i="2"/>
  <c r="BC124" i="2"/>
  <c r="BB124" i="2"/>
  <c r="BA124" i="2"/>
  <c r="AZ124" i="2"/>
  <c r="AY124" i="2"/>
  <c r="AX124" i="2"/>
  <c r="AW124" i="2"/>
  <c r="AV124" i="2"/>
  <c r="AU124" i="2"/>
  <c r="AT124" i="2"/>
  <c r="AS124" i="2"/>
  <c r="AR124" i="2"/>
  <c r="AQ124" i="2"/>
  <c r="AP124" i="2"/>
  <c r="AO124" i="2"/>
  <c r="AN124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U124" i="2"/>
  <c r="T124" i="2"/>
  <c r="BO123" i="2"/>
  <c r="BN123" i="2"/>
  <c r="BM123" i="2"/>
  <c r="BL123" i="2"/>
  <c r="BK123" i="2"/>
  <c r="BJ123" i="2"/>
  <c r="BI123" i="2"/>
  <c r="BH123" i="2"/>
  <c r="BG123" i="2"/>
  <c r="BF123" i="2"/>
  <c r="BE123" i="2"/>
  <c r="BD123" i="2"/>
  <c r="BC123" i="2"/>
  <c r="BB123" i="2"/>
  <c r="BA123" i="2"/>
  <c r="AZ123" i="2"/>
  <c r="AY123" i="2"/>
  <c r="AX123" i="2"/>
  <c r="AW123" i="2"/>
  <c r="AV123" i="2"/>
  <c r="AU123" i="2"/>
  <c r="AT123" i="2"/>
  <c r="AS123" i="2"/>
  <c r="AR123" i="2"/>
  <c r="AQ123" i="2"/>
  <c r="AP123" i="2"/>
  <c r="AO123" i="2"/>
  <c r="AN123" i="2"/>
  <c r="AM123" i="2"/>
  <c r="AL123" i="2"/>
  <c r="AK123" i="2"/>
  <c r="AJ123" i="2"/>
  <c r="AI123" i="2"/>
  <c r="AH123" i="2"/>
  <c r="AG123" i="2"/>
  <c r="AF123" i="2"/>
  <c r="AE123" i="2"/>
  <c r="AD123" i="2"/>
  <c r="AC123" i="2"/>
  <c r="AB123" i="2"/>
  <c r="AA123" i="2"/>
  <c r="Z123" i="2"/>
  <c r="Y123" i="2"/>
  <c r="X123" i="2"/>
  <c r="W123" i="2"/>
  <c r="V123" i="2"/>
  <c r="U123" i="2"/>
  <c r="T123" i="2"/>
  <c r="BO122" i="2"/>
  <c r="BN122" i="2"/>
  <c r="BM122" i="2"/>
  <c r="BL122" i="2"/>
  <c r="BK122" i="2"/>
  <c r="BJ122" i="2"/>
  <c r="BI122" i="2"/>
  <c r="BH122" i="2"/>
  <c r="BG122" i="2"/>
  <c r="BF122" i="2"/>
  <c r="BE122" i="2"/>
  <c r="BD122" i="2"/>
  <c r="BC122" i="2"/>
  <c r="BB122" i="2"/>
  <c r="BA122" i="2"/>
  <c r="AZ122" i="2"/>
  <c r="AY122" i="2"/>
  <c r="AX122" i="2"/>
  <c r="AW122" i="2"/>
  <c r="AV122" i="2"/>
  <c r="AU122" i="2"/>
  <c r="AT122" i="2"/>
  <c r="AS122" i="2"/>
  <c r="AR122" i="2"/>
  <c r="AQ122" i="2"/>
  <c r="AP122" i="2"/>
  <c r="AO122" i="2"/>
  <c r="AN122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U122" i="2"/>
  <c r="T122" i="2"/>
  <c r="BO121" i="2"/>
  <c r="BN121" i="2"/>
  <c r="BM121" i="2"/>
  <c r="BL121" i="2"/>
  <c r="BK121" i="2"/>
  <c r="BJ121" i="2"/>
  <c r="BI121" i="2"/>
  <c r="BH121" i="2"/>
  <c r="BG121" i="2"/>
  <c r="BF121" i="2"/>
  <c r="BE121" i="2"/>
  <c r="BD121" i="2"/>
  <c r="BC121" i="2"/>
  <c r="BB121" i="2"/>
  <c r="BA121" i="2"/>
  <c r="AZ121" i="2"/>
  <c r="AY121" i="2"/>
  <c r="AX121" i="2"/>
  <c r="AW121" i="2"/>
  <c r="AV121" i="2"/>
  <c r="AU121" i="2"/>
  <c r="AT121" i="2"/>
  <c r="AS121" i="2"/>
  <c r="AR121" i="2"/>
  <c r="AQ121" i="2"/>
  <c r="AP121" i="2"/>
  <c r="AO121" i="2"/>
  <c r="AN121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U121" i="2"/>
  <c r="T121" i="2"/>
  <c r="BO120" i="2"/>
  <c r="BN120" i="2"/>
  <c r="BM120" i="2"/>
  <c r="BL120" i="2"/>
  <c r="BK120" i="2"/>
  <c r="BJ120" i="2"/>
  <c r="BI120" i="2"/>
  <c r="BH120" i="2"/>
  <c r="BG120" i="2"/>
  <c r="BF120" i="2"/>
  <c r="BE120" i="2"/>
  <c r="BD120" i="2"/>
  <c r="BC120" i="2"/>
  <c r="BB120" i="2"/>
  <c r="BA120" i="2"/>
  <c r="AZ120" i="2"/>
  <c r="AY120" i="2"/>
  <c r="AX120" i="2"/>
  <c r="AW120" i="2"/>
  <c r="AV120" i="2"/>
  <c r="AU120" i="2"/>
  <c r="AT120" i="2"/>
  <c r="AS120" i="2"/>
  <c r="AR120" i="2"/>
  <c r="AQ120" i="2"/>
  <c r="AP120" i="2"/>
  <c r="AO120" i="2"/>
  <c r="AN120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U120" i="2"/>
  <c r="T120" i="2"/>
  <c r="BO119" i="2"/>
  <c r="BN119" i="2"/>
  <c r="BM119" i="2"/>
  <c r="BL119" i="2"/>
  <c r="BK119" i="2"/>
  <c r="BJ119" i="2"/>
  <c r="BI119" i="2"/>
  <c r="BH119" i="2"/>
  <c r="BG119" i="2"/>
  <c r="BF119" i="2"/>
  <c r="BE119" i="2"/>
  <c r="BD119" i="2"/>
  <c r="BC119" i="2"/>
  <c r="BB119" i="2"/>
  <c r="BA119" i="2"/>
  <c r="AZ119" i="2"/>
  <c r="AY119" i="2"/>
  <c r="AX119" i="2"/>
  <c r="AW119" i="2"/>
  <c r="AV119" i="2"/>
  <c r="AU119" i="2"/>
  <c r="AT119" i="2"/>
  <c r="AS119" i="2"/>
  <c r="AR119" i="2"/>
  <c r="AQ119" i="2"/>
  <c r="AP119" i="2"/>
  <c r="AO119" i="2"/>
  <c r="AN119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X119" i="2"/>
  <c r="W119" i="2"/>
  <c r="V119" i="2"/>
  <c r="U119" i="2"/>
  <c r="T119" i="2"/>
  <c r="BO118" i="2"/>
  <c r="BN118" i="2"/>
  <c r="BM118" i="2"/>
  <c r="BL118" i="2"/>
  <c r="BK118" i="2"/>
  <c r="BJ118" i="2"/>
  <c r="BI118" i="2"/>
  <c r="BH118" i="2"/>
  <c r="BG118" i="2"/>
  <c r="BF118" i="2"/>
  <c r="BE118" i="2"/>
  <c r="BD118" i="2"/>
  <c r="BC118" i="2"/>
  <c r="BB118" i="2"/>
  <c r="BA118" i="2"/>
  <c r="AZ118" i="2"/>
  <c r="AY118" i="2"/>
  <c r="AX118" i="2"/>
  <c r="AW118" i="2"/>
  <c r="AV118" i="2"/>
  <c r="AU118" i="2"/>
  <c r="AT118" i="2"/>
  <c r="AS118" i="2"/>
  <c r="AR118" i="2"/>
  <c r="AQ118" i="2"/>
  <c r="AP118" i="2"/>
  <c r="AO118" i="2"/>
  <c r="AN118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V118" i="2"/>
  <c r="U118" i="2"/>
  <c r="T118" i="2"/>
  <c r="BO117" i="2"/>
  <c r="BN117" i="2"/>
  <c r="BM117" i="2"/>
  <c r="BL117" i="2"/>
  <c r="BK117" i="2"/>
  <c r="BJ117" i="2"/>
  <c r="BI117" i="2"/>
  <c r="BH117" i="2"/>
  <c r="BG117" i="2"/>
  <c r="BF117" i="2"/>
  <c r="BE117" i="2"/>
  <c r="BD117" i="2"/>
  <c r="BC117" i="2"/>
  <c r="BB117" i="2"/>
  <c r="BA117" i="2"/>
  <c r="AZ117" i="2"/>
  <c r="AY117" i="2"/>
  <c r="AX117" i="2"/>
  <c r="AW117" i="2"/>
  <c r="AV117" i="2"/>
  <c r="AU117" i="2"/>
  <c r="AT117" i="2"/>
  <c r="AS117" i="2"/>
  <c r="AR117" i="2"/>
  <c r="AQ117" i="2"/>
  <c r="AP117" i="2"/>
  <c r="AO117" i="2"/>
  <c r="AN117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V117" i="2"/>
  <c r="U117" i="2"/>
  <c r="T117" i="2"/>
  <c r="BO116" i="2"/>
  <c r="BN116" i="2"/>
  <c r="BM116" i="2"/>
  <c r="BL116" i="2"/>
  <c r="BK116" i="2"/>
  <c r="BJ116" i="2"/>
  <c r="BI116" i="2"/>
  <c r="BH116" i="2"/>
  <c r="BG116" i="2"/>
  <c r="BF116" i="2"/>
  <c r="BE116" i="2"/>
  <c r="BD116" i="2"/>
  <c r="BC116" i="2"/>
  <c r="BB116" i="2"/>
  <c r="BA116" i="2"/>
  <c r="AZ116" i="2"/>
  <c r="AY116" i="2"/>
  <c r="AX116" i="2"/>
  <c r="AW116" i="2"/>
  <c r="AV116" i="2"/>
  <c r="AU116" i="2"/>
  <c r="AT116" i="2"/>
  <c r="AS116" i="2"/>
  <c r="AR116" i="2"/>
  <c r="AQ116" i="2"/>
  <c r="AP116" i="2"/>
  <c r="AO116" i="2"/>
  <c r="AN116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X116" i="2"/>
  <c r="W116" i="2"/>
  <c r="V116" i="2"/>
  <c r="U116" i="2"/>
  <c r="T116" i="2"/>
  <c r="BO115" i="2"/>
  <c r="BN115" i="2"/>
  <c r="BM115" i="2"/>
  <c r="BL115" i="2"/>
  <c r="BK115" i="2"/>
  <c r="BJ115" i="2"/>
  <c r="BI115" i="2"/>
  <c r="BH115" i="2"/>
  <c r="BG115" i="2"/>
  <c r="BF115" i="2"/>
  <c r="BE115" i="2"/>
  <c r="BD115" i="2"/>
  <c r="BC115" i="2"/>
  <c r="BB115" i="2"/>
  <c r="BA115" i="2"/>
  <c r="AZ115" i="2"/>
  <c r="AY115" i="2"/>
  <c r="AX115" i="2"/>
  <c r="AW115" i="2"/>
  <c r="AV115" i="2"/>
  <c r="AU115" i="2"/>
  <c r="AT115" i="2"/>
  <c r="AS115" i="2"/>
  <c r="AR115" i="2"/>
  <c r="AQ115" i="2"/>
  <c r="AP115" i="2"/>
  <c r="AO115" i="2"/>
  <c r="AN115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X115" i="2"/>
  <c r="W115" i="2"/>
  <c r="V115" i="2"/>
  <c r="U115" i="2"/>
  <c r="T115" i="2"/>
  <c r="BO114" i="2"/>
  <c r="BN114" i="2"/>
  <c r="BM114" i="2"/>
  <c r="BL114" i="2"/>
  <c r="BK114" i="2"/>
  <c r="BJ114" i="2"/>
  <c r="BI114" i="2"/>
  <c r="BH114" i="2"/>
  <c r="BG114" i="2"/>
  <c r="BF114" i="2"/>
  <c r="BE114" i="2"/>
  <c r="BD114" i="2"/>
  <c r="BC114" i="2"/>
  <c r="BB114" i="2"/>
  <c r="BA114" i="2"/>
  <c r="AZ114" i="2"/>
  <c r="AY114" i="2"/>
  <c r="AX114" i="2"/>
  <c r="AW114" i="2"/>
  <c r="AV114" i="2"/>
  <c r="AU114" i="2"/>
  <c r="AT114" i="2"/>
  <c r="AS114" i="2"/>
  <c r="AR114" i="2"/>
  <c r="AQ114" i="2"/>
  <c r="AP114" i="2"/>
  <c r="AO114" i="2"/>
  <c r="AN114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X114" i="2"/>
  <c r="W114" i="2"/>
  <c r="V114" i="2"/>
  <c r="U114" i="2"/>
  <c r="T114" i="2"/>
  <c r="BO113" i="2"/>
  <c r="BN113" i="2"/>
  <c r="BM113" i="2"/>
  <c r="BL113" i="2"/>
  <c r="BK113" i="2"/>
  <c r="BJ113" i="2"/>
  <c r="BI113" i="2"/>
  <c r="BH113" i="2"/>
  <c r="BG113" i="2"/>
  <c r="BF113" i="2"/>
  <c r="BE113" i="2"/>
  <c r="BD113" i="2"/>
  <c r="BC113" i="2"/>
  <c r="BB113" i="2"/>
  <c r="BA113" i="2"/>
  <c r="AZ113" i="2"/>
  <c r="AY113" i="2"/>
  <c r="AX113" i="2"/>
  <c r="AW113" i="2"/>
  <c r="AV113" i="2"/>
  <c r="AU113" i="2"/>
  <c r="AT113" i="2"/>
  <c r="AS113" i="2"/>
  <c r="AR113" i="2"/>
  <c r="AQ113" i="2"/>
  <c r="AP113" i="2"/>
  <c r="AO113" i="2"/>
  <c r="AN113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X113" i="2"/>
  <c r="W113" i="2"/>
  <c r="V113" i="2"/>
  <c r="U113" i="2"/>
  <c r="T113" i="2"/>
  <c r="BO112" i="2"/>
  <c r="BN112" i="2"/>
  <c r="BM112" i="2"/>
  <c r="BL112" i="2"/>
  <c r="BK112" i="2"/>
  <c r="BJ112" i="2"/>
  <c r="BI112" i="2"/>
  <c r="BH112" i="2"/>
  <c r="BG112" i="2"/>
  <c r="BF112" i="2"/>
  <c r="BE112" i="2"/>
  <c r="BD112" i="2"/>
  <c r="BC112" i="2"/>
  <c r="BB112" i="2"/>
  <c r="BA112" i="2"/>
  <c r="AZ112" i="2"/>
  <c r="AY112" i="2"/>
  <c r="AX112" i="2"/>
  <c r="AW112" i="2"/>
  <c r="AV112" i="2"/>
  <c r="AU112" i="2"/>
  <c r="AT112" i="2"/>
  <c r="AS112" i="2"/>
  <c r="AR112" i="2"/>
  <c r="AQ112" i="2"/>
  <c r="AP112" i="2"/>
  <c r="AO112" i="2"/>
  <c r="AN112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U112" i="2"/>
  <c r="T112" i="2"/>
  <c r="BO111" i="2"/>
  <c r="BN111" i="2"/>
  <c r="BM111" i="2"/>
  <c r="BL111" i="2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BO110" i="2"/>
  <c r="BN110" i="2"/>
  <c r="BM110" i="2"/>
  <c r="BL110" i="2"/>
  <c r="BK110" i="2"/>
  <c r="BJ110" i="2"/>
  <c r="BI110" i="2"/>
  <c r="BH110" i="2"/>
  <c r="BG110" i="2"/>
  <c r="BF110" i="2"/>
  <c r="BE110" i="2"/>
  <c r="BD110" i="2"/>
  <c r="BC110" i="2"/>
  <c r="BB110" i="2"/>
  <c r="BA110" i="2"/>
  <c r="AZ110" i="2"/>
  <c r="AY110" i="2"/>
  <c r="AX110" i="2"/>
  <c r="AW110" i="2"/>
  <c r="AV110" i="2"/>
  <c r="AU110" i="2"/>
  <c r="AT110" i="2"/>
  <c r="AS110" i="2"/>
  <c r="AR110" i="2"/>
  <c r="AQ110" i="2"/>
  <c r="AP110" i="2"/>
  <c r="AO110" i="2"/>
  <c r="AN110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BO109" i="2"/>
  <c r="BN109" i="2"/>
  <c r="BM109" i="2"/>
  <c r="BL109" i="2"/>
  <c r="BK109" i="2"/>
  <c r="BJ109" i="2"/>
  <c r="BI109" i="2"/>
  <c r="BH109" i="2"/>
  <c r="BG109" i="2"/>
  <c r="BF109" i="2"/>
  <c r="BE109" i="2"/>
  <c r="BD109" i="2"/>
  <c r="BC109" i="2"/>
  <c r="BB109" i="2"/>
  <c r="BA109" i="2"/>
  <c r="AZ109" i="2"/>
  <c r="AY109" i="2"/>
  <c r="AX109" i="2"/>
  <c r="AW109" i="2"/>
  <c r="AV109" i="2"/>
  <c r="AU109" i="2"/>
  <c r="AT109" i="2"/>
  <c r="AS109" i="2"/>
  <c r="AR109" i="2"/>
  <c r="AQ109" i="2"/>
  <c r="AP109" i="2"/>
  <c r="AO109" i="2"/>
  <c r="AN109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U109" i="2"/>
  <c r="T109" i="2"/>
  <c r="BO108" i="2"/>
  <c r="BN108" i="2"/>
  <c r="BM108" i="2"/>
  <c r="BL108" i="2"/>
  <c r="BK108" i="2"/>
  <c r="BJ108" i="2"/>
  <c r="BI108" i="2"/>
  <c r="BH108" i="2"/>
  <c r="BG108" i="2"/>
  <c r="BF108" i="2"/>
  <c r="BE108" i="2"/>
  <c r="BD108" i="2"/>
  <c r="BC108" i="2"/>
  <c r="BB108" i="2"/>
  <c r="BA108" i="2"/>
  <c r="AZ108" i="2"/>
  <c r="AY108" i="2"/>
  <c r="AX108" i="2"/>
  <c r="AW108" i="2"/>
  <c r="AV108" i="2"/>
  <c r="AU108" i="2"/>
  <c r="AT108" i="2"/>
  <c r="AS108" i="2"/>
  <c r="AR108" i="2"/>
  <c r="AQ108" i="2"/>
  <c r="AP108" i="2"/>
  <c r="AO108" i="2"/>
  <c r="AN108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U108" i="2"/>
  <c r="T108" i="2"/>
  <c r="BO107" i="2"/>
  <c r="BN107" i="2"/>
  <c r="BM107" i="2"/>
  <c r="BL107" i="2"/>
  <c r="BK107" i="2"/>
  <c r="BJ107" i="2"/>
  <c r="BI107" i="2"/>
  <c r="BH107" i="2"/>
  <c r="BG107" i="2"/>
  <c r="BF107" i="2"/>
  <c r="BE107" i="2"/>
  <c r="BD107" i="2"/>
  <c r="BC107" i="2"/>
  <c r="BB107" i="2"/>
  <c r="BA107" i="2"/>
  <c r="AZ107" i="2"/>
  <c r="AY107" i="2"/>
  <c r="AX107" i="2"/>
  <c r="AW107" i="2"/>
  <c r="AV107" i="2"/>
  <c r="AU107" i="2"/>
  <c r="AT107" i="2"/>
  <c r="AS107" i="2"/>
  <c r="AR107" i="2"/>
  <c r="AQ107" i="2"/>
  <c r="AP107" i="2"/>
  <c r="AO107" i="2"/>
  <c r="AN107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U107" i="2"/>
  <c r="T107" i="2"/>
  <c r="BO106" i="2"/>
  <c r="BN106" i="2"/>
  <c r="BM106" i="2"/>
  <c r="BL106" i="2"/>
  <c r="BK106" i="2"/>
  <c r="BJ106" i="2"/>
  <c r="BI106" i="2"/>
  <c r="BH106" i="2"/>
  <c r="BG106" i="2"/>
  <c r="BF106" i="2"/>
  <c r="BE106" i="2"/>
  <c r="BD106" i="2"/>
  <c r="BC106" i="2"/>
  <c r="BB106" i="2"/>
  <c r="BA106" i="2"/>
  <c r="AZ106" i="2"/>
  <c r="AY106" i="2"/>
  <c r="AX106" i="2"/>
  <c r="AW106" i="2"/>
  <c r="AV106" i="2"/>
  <c r="AU106" i="2"/>
  <c r="AT106" i="2"/>
  <c r="AS106" i="2"/>
  <c r="AR106" i="2"/>
  <c r="AQ106" i="2"/>
  <c r="AP106" i="2"/>
  <c r="AO106" i="2"/>
  <c r="AN106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BO105" i="2"/>
  <c r="BN105" i="2"/>
  <c r="BM105" i="2"/>
  <c r="BL105" i="2"/>
  <c r="BK105" i="2"/>
  <c r="BJ105" i="2"/>
  <c r="BI105" i="2"/>
  <c r="BH105" i="2"/>
  <c r="BG105" i="2"/>
  <c r="BF105" i="2"/>
  <c r="BE105" i="2"/>
  <c r="BD105" i="2"/>
  <c r="BC105" i="2"/>
  <c r="BB105" i="2"/>
  <c r="BA105" i="2"/>
  <c r="AZ105" i="2"/>
  <c r="AY105" i="2"/>
  <c r="AX105" i="2"/>
  <c r="AW105" i="2"/>
  <c r="AV105" i="2"/>
  <c r="AU105" i="2"/>
  <c r="AT105" i="2"/>
  <c r="AS105" i="2"/>
  <c r="AR105" i="2"/>
  <c r="AQ105" i="2"/>
  <c r="AP105" i="2"/>
  <c r="AO105" i="2"/>
  <c r="AN105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X105" i="2"/>
  <c r="W105" i="2"/>
  <c r="V105" i="2"/>
  <c r="U105" i="2"/>
  <c r="T105" i="2"/>
  <c r="BO104" i="2"/>
  <c r="BN104" i="2"/>
  <c r="BM104" i="2"/>
  <c r="BL104" i="2"/>
  <c r="BK104" i="2"/>
  <c r="BJ104" i="2"/>
  <c r="BI104" i="2"/>
  <c r="BH104" i="2"/>
  <c r="BG104" i="2"/>
  <c r="BF104" i="2"/>
  <c r="BE104" i="2"/>
  <c r="BD104" i="2"/>
  <c r="BC104" i="2"/>
  <c r="BB104" i="2"/>
  <c r="BA104" i="2"/>
  <c r="AZ104" i="2"/>
  <c r="AY104" i="2"/>
  <c r="AX104" i="2"/>
  <c r="AW104" i="2"/>
  <c r="AV104" i="2"/>
  <c r="AU104" i="2"/>
  <c r="AT104" i="2"/>
  <c r="AS104" i="2"/>
  <c r="AR104" i="2"/>
  <c r="AQ104" i="2"/>
  <c r="AP104" i="2"/>
  <c r="AO104" i="2"/>
  <c r="AN104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X104" i="2"/>
  <c r="W104" i="2"/>
  <c r="V104" i="2"/>
  <c r="U104" i="2"/>
  <c r="T104" i="2"/>
  <c r="BO103" i="2"/>
  <c r="BN103" i="2"/>
  <c r="BM103" i="2"/>
  <c r="BL103" i="2"/>
  <c r="BK103" i="2"/>
  <c r="BJ103" i="2"/>
  <c r="BI103" i="2"/>
  <c r="BH103" i="2"/>
  <c r="BG103" i="2"/>
  <c r="BF103" i="2"/>
  <c r="BE103" i="2"/>
  <c r="BD103" i="2"/>
  <c r="BC103" i="2"/>
  <c r="BB103" i="2"/>
  <c r="BA103" i="2"/>
  <c r="AZ103" i="2"/>
  <c r="AY103" i="2"/>
  <c r="AX103" i="2"/>
  <c r="AW103" i="2"/>
  <c r="AV103" i="2"/>
  <c r="AU103" i="2"/>
  <c r="AT103" i="2"/>
  <c r="AS103" i="2"/>
  <c r="AR103" i="2"/>
  <c r="AQ103" i="2"/>
  <c r="AP103" i="2"/>
  <c r="AO103" i="2"/>
  <c r="AN103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X103" i="2"/>
  <c r="W103" i="2"/>
  <c r="V103" i="2"/>
  <c r="U103" i="2"/>
  <c r="T103" i="2"/>
  <c r="BO102" i="2"/>
  <c r="BN102" i="2"/>
  <c r="BM102" i="2"/>
  <c r="BL102" i="2"/>
  <c r="BK102" i="2"/>
  <c r="BJ102" i="2"/>
  <c r="BI102" i="2"/>
  <c r="BH102" i="2"/>
  <c r="BG102" i="2"/>
  <c r="BF102" i="2"/>
  <c r="BE102" i="2"/>
  <c r="BD102" i="2"/>
  <c r="BC102" i="2"/>
  <c r="BB102" i="2"/>
  <c r="BA102" i="2"/>
  <c r="AZ102" i="2"/>
  <c r="AY102" i="2"/>
  <c r="AX102" i="2"/>
  <c r="AW102" i="2"/>
  <c r="AV102" i="2"/>
  <c r="AU102" i="2"/>
  <c r="AT102" i="2"/>
  <c r="AS102" i="2"/>
  <c r="AR102" i="2"/>
  <c r="AQ102" i="2"/>
  <c r="AP102" i="2"/>
  <c r="AO102" i="2"/>
  <c r="AN102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X102" i="2"/>
  <c r="W102" i="2"/>
  <c r="V102" i="2"/>
  <c r="U102" i="2"/>
  <c r="T102" i="2"/>
  <c r="BO101" i="2"/>
  <c r="BN101" i="2"/>
  <c r="BM101" i="2"/>
  <c r="BL101" i="2"/>
  <c r="BK101" i="2"/>
  <c r="BJ101" i="2"/>
  <c r="BI101" i="2"/>
  <c r="BH101" i="2"/>
  <c r="BG101" i="2"/>
  <c r="BF101" i="2"/>
  <c r="BE101" i="2"/>
  <c r="BD101" i="2"/>
  <c r="BC101" i="2"/>
  <c r="BB101" i="2"/>
  <c r="BA101" i="2"/>
  <c r="AZ101" i="2"/>
  <c r="AY101" i="2"/>
  <c r="AX101" i="2"/>
  <c r="AW101" i="2"/>
  <c r="AV101" i="2"/>
  <c r="AU101" i="2"/>
  <c r="AT101" i="2"/>
  <c r="AS101" i="2"/>
  <c r="AR101" i="2"/>
  <c r="AQ101" i="2"/>
  <c r="AP101" i="2"/>
  <c r="AO101" i="2"/>
  <c r="AN101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X101" i="2"/>
  <c r="W101" i="2"/>
  <c r="V101" i="2"/>
  <c r="U101" i="2"/>
  <c r="T101" i="2"/>
  <c r="BO100" i="2"/>
  <c r="BN100" i="2"/>
  <c r="BM100" i="2"/>
  <c r="BL100" i="2"/>
  <c r="BK100" i="2"/>
  <c r="BJ100" i="2"/>
  <c r="BI100" i="2"/>
  <c r="BH100" i="2"/>
  <c r="BG100" i="2"/>
  <c r="BF100" i="2"/>
  <c r="BE100" i="2"/>
  <c r="BD100" i="2"/>
  <c r="BC100" i="2"/>
  <c r="BB100" i="2"/>
  <c r="BA100" i="2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BO99" i="2"/>
  <c r="BN99" i="2"/>
  <c r="BM99" i="2"/>
  <c r="BL99" i="2"/>
  <c r="BK99" i="2"/>
  <c r="BJ99" i="2"/>
  <c r="BI99" i="2"/>
  <c r="BH99" i="2"/>
  <c r="BG99" i="2"/>
  <c r="BF99" i="2"/>
  <c r="BE99" i="2"/>
  <c r="BD99" i="2"/>
  <c r="BC99" i="2"/>
  <c r="BB99" i="2"/>
  <c r="BA99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BO98" i="2"/>
  <c r="BN98" i="2"/>
  <c r="BM98" i="2"/>
  <c r="BL98" i="2"/>
  <c r="BK98" i="2"/>
  <c r="BJ98" i="2"/>
  <c r="BI98" i="2"/>
  <c r="BH98" i="2"/>
  <c r="BG98" i="2"/>
  <c r="BF98" i="2"/>
  <c r="BE98" i="2"/>
  <c r="BD98" i="2"/>
  <c r="BC98" i="2"/>
  <c r="BB98" i="2"/>
  <c r="BA98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BO97" i="2"/>
  <c r="BN97" i="2"/>
  <c r="BM97" i="2"/>
  <c r="BL97" i="2"/>
  <c r="BK97" i="2"/>
  <c r="BJ97" i="2"/>
  <c r="BI97" i="2"/>
  <c r="BH97" i="2"/>
  <c r="BG97" i="2"/>
  <c r="BF97" i="2"/>
  <c r="BE97" i="2"/>
  <c r="BD97" i="2"/>
  <c r="BC97" i="2"/>
  <c r="BB97" i="2"/>
  <c r="BA97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BO96" i="2"/>
  <c r="BN96" i="2"/>
  <c r="BM96" i="2"/>
  <c r="BL96" i="2"/>
  <c r="BK96" i="2"/>
  <c r="BJ96" i="2"/>
  <c r="BI96" i="2"/>
  <c r="BH96" i="2"/>
  <c r="BG96" i="2"/>
  <c r="BF96" i="2"/>
  <c r="BE96" i="2"/>
  <c r="BD96" i="2"/>
  <c r="BC96" i="2"/>
  <c r="BB96" i="2"/>
  <c r="BA96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BO95" i="2"/>
  <c r="BN95" i="2"/>
  <c r="BM95" i="2"/>
  <c r="BL95" i="2"/>
  <c r="BK95" i="2"/>
  <c r="BJ95" i="2"/>
  <c r="BI95" i="2"/>
  <c r="BH95" i="2"/>
  <c r="BG95" i="2"/>
  <c r="BF95" i="2"/>
  <c r="BE95" i="2"/>
  <c r="BD95" i="2"/>
  <c r="BC95" i="2"/>
  <c r="BB95" i="2"/>
  <c r="BA95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BO94" i="2"/>
  <c r="BN94" i="2"/>
  <c r="BM94" i="2"/>
  <c r="BL94" i="2"/>
  <c r="BK94" i="2"/>
  <c r="BJ94" i="2"/>
  <c r="BI94" i="2"/>
  <c r="BH94" i="2"/>
  <c r="BG94" i="2"/>
  <c r="BF94" i="2"/>
  <c r="BE94" i="2"/>
  <c r="BD94" i="2"/>
  <c r="BC94" i="2"/>
  <c r="BB94" i="2"/>
  <c r="BA94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BO93" i="2"/>
  <c r="BN93" i="2"/>
  <c r="BM93" i="2"/>
  <c r="BL93" i="2"/>
  <c r="BK93" i="2"/>
  <c r="BJ93" i="2"/>
  <c r="BI93" i="2"/>
  <c r="BH93" i="2"/>
  <c r="BG93" i="2"/>
  <c r="BF93" i="2"/>
  <c r="BE93" i="2"/>
  <c r="BD93" i="2"/>
  <c r="BC93" i="2"/>
  <c r="BB93" i="2"/>
  <c r="BA93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BO92" i="2"/>
  <c r="BN92" i="2"/>
  <c r="BM92" i="2"/>
  <c r="BL92" i="2"/>
  <c r="BK92" i="2"/>
  <c r="BJ92" i="2"/>
  <c r="BI92" i="2"/>
  <c r="BH92" i="2"/>
  <c r="BG92" i="2"/>
  <c r="BF92" i="2"/>
  <c r="BE92" i="2"/>
  <c r="BD92" i="2"/>
  <c r="BC92" i="2"/>
  <c r="BB92" i="2"/>
  <c r="BA92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BO91" i="2"/>
  <c r="BN91" i="2"/>
  <c r="BM91" i="2"/>
  <c r="BL91" i="2"/>
  <c r="BK91" i="2"/>
  <c r="BJ91" i="2"/>
  <c r="BI91" i="2"/>
  <c r="BH91" i="2"/>
  <c r="BG91" i="2"/>
  <c r="BF91" i="2"/>
  <c r="BE91" i="2"/>
  <c r="BD91" i="2"/>
  <c r="BC91" i="2"/>
  <c r="BB91" i="2"/>
  <c r="BA91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BO90" i="2"/>
  <c r="BN90" i="2"/>
  <c r="BM90" i="2"/>
  <c r="BL90" i="2"/>
  <c r="BK90" i="2"/>
  <c r="BJ90" i="2"/>
  <c r="BI90" i="2"/>
  <c r="BH90" i="2"/>
  <c r="BG90" i="2"/>
  <c r="BF90" i="2"/>
  <c r="BE90" i="2"/>
  <c r="BD90" i="2"/>
  <c r="BC90" i="2"/>
  <c r="BB90" i="2"/>
  <c r="BA90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BO89" i="2"/>
  <c r="BN89" i="2"/>
  <c r="BM89" i="2"/>
  <c r="BL89" i="2"/>
  <c r="BK89" i="2"/>
  <c r="BJ89" i="2"/>
  <c r="BI89" i="2"/>
  <c r="BH89" i="2"/>
  <c r="BG89" i="2"/>
  <c r="BF89" i="2"/>
  <c r="BE89" i="2"/>
  <c r="BD89" i="2"/>
  <c r="BC89" i="2"/>
  <c r="BB89" i="2"/>
  <c r="BA89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BO88" i="2"/>
  <c r="BN88" i="2"/>
  <c r="BM88" i="2"/>
  <c r="BL88" i="2"/>
  <c r="BK88" i="2"/>
  <c r="BJ88" i="2"/>
  <c r="BI88" i="2"/>
  <c r="BH88" i="2"/>
  <c r="BG88" i="2"/>
  <c r="BF88" i="2"/>
  <c r="BE88" i="2"/>
  <c r="BD88" i="2"/>
  <c r="BC88" i="2"/>
  <c r="BB88" i="2"/>
  <c r="BA88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BO87" i="2"/>
  <c r="BN87" i="2"/>
  <c r="BM87" i="2"/>
  <c r="BL87" i="2"/>
  <c r="BK87" i="2"/>
  <c r="BJ87" i="2"/>
  <c r="BI87" i="2"/>
  <c r="BH87" i="2"/>
  <c r="BG87" i="2"/>
  <c r="BF87" i="2"/>
  <c r="BE87" i="2"/>
  <c r="BD87" i="2"/>
  <c r="BC87" i="2"/>
  <c r="BB87" i="2"/>
  <c r="BA87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BO86" i="2"/>
  <c r="BN86" i="2"/>
  <c r="BM86" i="2"/>
  <c r="BL86" i="2"/>
  <c r="BK86" i="2"/>
  <c r="BJ86" i="2"/>
  <c r="BI86" i="2"/>
  <c r="BH86" i="2"/>
  <c r="BG86" i="2"/>
  <c r="BF86" i="2"/>
  <c r="BE86" i="2"/>
  <c r="BD86" i="2"/>
  <c r="BC86" i="2"/>
  <c r="BB86" i="2"/>
  <c r="BA86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BO85" i="2"/>
  <c r="BN85" i="2"/>
  <c r="BM85" i="2"/>
  <c r="BL85" i="2"/>
  <c r="BK85" i="2"/>
  <c r="BJ85" i="2"/>
  <c r="BI85" i="2"/>
  <c r="BH85" i="2"/>
  <c r="BG85" i="2"/>
  <c r="BF85" i="2"/>
  <c r="BE85" i="2"/>
  <c r="BD85" i="2"/>
  <c r="BC85" i="2"/>
  <c r="BB85" i="2"/>
  <c r="BA85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BO84" i="2"/>
  <c r="BN84" i="2"/>
  <c r="BM84" i="2"/>
  <c r="BL84" i="2"/>
  <c r="BK84" i="2"/>
  <c r="BJ84" i="2"/>
  <c r="BI84" i="2"/>
  <c r="BH84" i="2"/>
  <c r="BG84" i="2"/>
  <c r="BF84" i="2"/>
  <c r="BE84" i="2"/>
  <c r="BD84" i="2"/>
  <c r="BC84" i="2"/>
  <c r="BB84" i="2"/>
  <c r="BA84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BO83" i="2"/>
  <c r="BN83" i="2"/>
  <c r="BM83" i="2"/>
  <c r="BL83" i="2"/>
  <c r="BK83" i="2"/>
  <c r="BJ83" i="2"/>
  <c r="BI83" i="2"/>
  <c r="BH83" i="2"/>
  <c r="BG83" i="2"/>
  <c r="BF83" i="2"/>
  <c r="BE83" i="2"/>
  <c r="BD83" i="2"/>
  <c r="BC83" i="2"/>
  <c r="BB83" i="2"/>
  <c r="BA83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BO82" i="2"/>
  <c r="BN82" i="2"/>
  <c r="BM82" i="2"/>
  <c r="BL82" i="2"/>
  <c r="BK82" i="2"/>
  <c r="BJ82" i="2"/>
  <c r="BI82" i="2"/>
  <c r="BH82" i="2"/>
  <c r="BG82" i="2"/>
  <c r="BF82" i="2"/>
  <c r="BE82" i="2"/>
  <c r="BD82" i="2"/>
  <c r="BC82" i="2"/>
  <c r="BB82" i="2"/>
  <c r="BA82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BO81" i="2"/>
  <c r="BN81" i="2"/>
  <c r="BM81" i="2"/>
  <c r="BL81" i="2"/>
  <c r="BK81" i="2"/>
  <c r="BJ81" i="2"/>
  <c r="BI81" i="2"/>
  <c r="BH81" i="2"/>
  <c r="BG81" i="2"/>
  <c r="BF81" i="2"/>
  <c r="BE81" i="2"/>
  <c r="BD81" i="2"/>
  <c r="BC81" i="2"/>
  <c r="BB81" i="2"/>
  <c r="BA81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BO80" i="2"/>
  <c r="BN80" i="2"/>
  <c r="BM80" i="2"/>
  <c r="BL80" i="2"/>
  <c r="BK80" i="2"/>
  <c r="BJ80" i="2"/>
  <c r="BI80" i="2"/>
  <c r="BH80" i="2"/>
  <c r="BG80" i="2"/>
  <c r="BF80" i="2"/>
  <c r="BE80" i="2"/>
  <c r="BD80" i="2"/>
  <c r="BC80" i="2"/>
  <c r="BB80" i="2"/>
  <c r="BA80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BO79" i="2"/>
  <c r="BN79" i="2"/>
  <c r="BM79" i="2"/>
  <c r="BL79" i="2"/>
  <c r="BK79" i="2"/>
  <c r="BJ79" i="2"/>
  <c r="BI79" i="2"/>
  <c r="BH79" i="2"/>
  <c r="BG79" i="2"/>
  <c r="BF79" i="2"/>
  <c r="BE79" i="2"/>
  <c r="BD79" i="2"/>
  <c r="BC79" i="2"/>
  <c r="BB79" i="2"/>
  <c r="BA79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BO78" i="2"/>
  <c r="BN78" i="2"/>
  <c r="BM78" i="2"/>
  <c r="BL78" i="2"/>
  <c r="BK78" i="2"/>
  <c r="BJ78" i="2"/>
  <c r="BI78" i="2"/>
  <c r="BH78" i="2"/>
  <c r="BG78" i="2"/>
  <c r="BF78" i="2"/>
  <c r="BE78" i="2"/>
  <c r="BD78" i="2"/>
  <c r="BC78" i="2"/>
  <c r="BB78" i="2"/>
  <c r="BA78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BO77" i="2"/>
  <c r="BN77" i="2"/>
  <c r="BM77" i="2"/>
  <c r="BL77" i="2"/>
  <c r="BK77" i="2"/>
  <c r="BJ77" i="2"/>
  <c r="BI77" i="2"/>
  <c r="BH77" i="2"/>
  <c r="BG77" i="2"/>
  <c r="BF77" i="2"/>
  <c r="BE77" i="2"/>
  <c r="BD77" i="2"/>
  <c r="BC77" i="2"/>
  <c r="BB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BO76" i="2"/>
  <c r="BN76" i="2"/>
  <c r="BM76" i="2"/>
  <c r="BL76" i="2"/>
  <c r="BK76" i="2"/>
  <c r="BJ76" i="2"/>
  <c r="BI76" i="2"/>
  <c r="BH76" i="2"/>
  <c r="BG76" i="2"/>
  <c r="BF76" i="2"/>
  <c r="BE76" i="2"/>
  <c r="BD76" i="2"/>
  <c r="BC76" i="2"/>
  <c r="BB76" i="2"/>
  <c r="BA76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BO75" i="2"/>
  <c r="BN75" i="2"/>
  <c r="BM75" i="2"/>
  <c r="BL75" i="2"/>
  <c r="BK75" i="2"/>
  <c r="BJ75" i="2"/>
  <c r="BI75" i="2"/>
  <c r="BH75" i="2"/>
  <c r="BG75" i="2"/>
  <c r="BF75" i="2"/>
  <c r="BE75" i="2"/>
  <c r="BD75" i="2"/>
  <c r="BC75" i="2"/>
  <c r="BB75" i="2"/>
  <c r="BA75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BO73" i="2"/>
  <c r="BN73" i="2"/>
  <c r="BM73" i="2"/>
  <c r="BL73" i="2"/>
  <c r="BK73" i="2"/>
  <c r="BJ73" i="2"/>
  <c r="BI73" i="2"/>
  <c r="BH73" i="2"/>
  <c r="BG73" i="2"/>
  <c r="BF73" i="2"/>
  <c r="BE73" i="2"/>
  <c r="BD73" i="2"/>
  <c r="BC73" i="2"/>
  <c r="BB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BO72" i="2"/>
  <c r="BN72" i="2"/>
  <c r="BM72" i="2"/>
  <c r="BL72" i="2"/>
  <c r="BK72" i="2"/>
  <c r="BJ72" i="2"/>
  <c r="BI72" i="2"/>
  <c r="BH72" i="2"/>
  <c r="BG72" i="2"/>
  <c r="BF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BO71" i="2"/>
  <c r="BN71" i="2"/>
  <c r="BM71" i="2"/>
  <c r="BL71" i="2"/>
  <c r="BK71" i="2"/>
  <c r="BJ71" i="2"/>
  <c r="BI71" i="2"/>
  <c r="BH71" i="2"/>
  <c r="BG71" i="2"/>
  <c r="BF71" i="2"/>
  <c r="BE71" i="2"/>
  <c r="BD71" i="2"/>
  <c r="BC71" i="2"/>
  <c r="BB71" i="2"/>
  <c r="BA71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BO70" i="2"/>
  <c r="BN70" i="2"/>
  <c r="BM70" i="2"/>
  <c r="BL70" i="2"/>
  <c r="BK70" i="2"/>
  <c r="BJ70" i="2"/>
  <c r="BI70" i="2"/>
  <c r="BH70" i="2"/>
  <c r="BG70" i="2"/>
  <c r="BF70" i="2"/>
  <c r="BE70" i="2"/>
  <c r="BD70" i="2"/>
  <c r="BC70" i="2"/>
  <c r="BB70" i="2"/>
  <c r="BA70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BO69" i="2"/>
  <c r="BN69" i="2"/>
  <c r="BM69" i="2"/>
  <c r="BL69" i="2"/>
  <c r="BK69" i="2"/>
  <c r="BJ69" i="2"/>
  <c r="BI69" i="2"/>
  <c r="BH69" i="2"/>
  <c r="BG69" i="2"/>
  <c r="BF69" i="2"/>
  <c r="BE69" i="2"/>
  <c r="BD69" i="2"/>
  <c r="BC69" i="2"/>
  <c r="BB69" i="2"/>
  <c r="BA69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BO68" i="2"/>
  <c r="BN68" i="2"/>
  <c r="BM68" i="2"/>
  <c r="BL68" i="2"/>
  <c r="BK68" i="2"/>
  <c r="BJ68" i="2"/>
  <c r="BI68" i="2"/>
  <c r="BH68" i="2"/>
  <c r="BG68" i="2"/>
  <c r="BF68" i="2"/>
  <c r="BE68" i="2"/>
  <c r="BD68" i="2"/>
  <c r="BC68" i="2"/>
  <c r="BB68" i="2"/>
  <c r="BA68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BO67" i="2"/>
  <c r="BN67" i="2"/>
  <c r="BM67" i="2"/>
  <c r="BL67" i="2"/>
  <c r="BK67" i="2"/>
  <c r="BJ67" i="2"/>
  <c r="BI67" i="2"/>
  <c r="BH67" i="2"/>
  <c r="BG67" i="2"/>
  <c r="BF67" i="2"/>
  <c r="BE67" i="2"/>
  <c r="BD67" i="2"/>
  <c r="BC67" i="2"/>
  <c r="BB67" i="2"/>
  <c r="BA67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BO66" i="2"/>
  <c r="BN66" i="2"/>
  <c r="BM66" i="2"/>
  <c r="BL66" i="2"/>
  <c r="BK66" i="2"/>
  <c r="BJ66" i="2"/>
  <c r="BI66" i="2"/>
  <c r="BH66" i="2"/>
  <c r="BG66" i="2"/>
  <c r="BF66" i="2"/>
  <c r="BE66" i="2"/>
  <c r="BD66" i="2"/>
  <c r="BC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BO65" i="2"/>
  <c r="BN65" i="2"/>
  <c r="BM65" i="2"/>
  <c r="BL65" i="2"/>
  <c r="BK65" i="2"/>
  <c r="BJ65" i="2"/>
  <c r="BI65" i="2"/>
  <c r="BH65" i="2"/>
  <c r="BG65" i="2"/>
  <c r="BF65" i="2"/>
  <c r="BE65" i="2"/>
  <c r="BD65" i="2"/>
  <c r="BC65" i="2"/>
  <c r="BB65" i="2"/>
  <c r="BA65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BO64" i="2"/>
  <c r="BN64" i="2"/>
  <c r="BM64" i="2"/>
  <c r="BL64" i="2"/>
  <c r="BK64" i="2"/>
  <c r="BJ64" i="2"/>
  <c r="BI64" i="2"/>
  <c r="BH64" i="2"/>
  <c r="BG64" i="2"/>
  <c r="BF64" i="2"/>
  <c r="BE64" i="2"/>
  <c r="BD64" i="2"/>
  <c r="BC64" i="2"/>
  <c r="BB64" i="2"/>
  <c r="BA64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BO63" i="2"/>
  <c r="BN63" i="2"/>
  <c r="BM63" i="2"/>
  <c r="BL63" i="2"/>
  <c r="BK63" i="2"/>
  <c r="BJ63" i="2"/>
  <c r="BI63" i="2"/>
  <c r="BH63" i="2"/>
  <c r="BG63" i="2"/>
  <c r="BF63" i="2"/>
  <c r="BE63" i="2"/>
  <c r="BD63" i="2"/>
  <c r="BC63" i="2"/>
  <c r="BB63" i="2"/>
  <c r="BA63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BO62" i="2"/>
  <c r="BN62" i="2"/>
  <c r="BM62" i="2"/>
  <c r="BL62" i="2"/>
  <c r="BK62" i="2"/>
  <c r="BJ62" i="2"/>
  <c r="BI62" i="2"/>
  <c r="BH62" i="2"/>
  <c r="BG62" i="2"/>
  <c r="BF62" i="2"/>
  <c r="BE62" i="2"/>
  <c r="BD62" i="2"/>
  <c r="BC62" i="2"/>
  <c r="BB62" i="2"/>
  <c r="BA62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BO61" i="2"/>
  <c r="BN61" i="2"/>
  <c r="BM61" i="2"/>
  <c r="BL61" i="2"/>
  <c r="BK61" i="2"/>
  <c r="BJ61" i="2"/>
  <c r="BI61" i="2"/>
  <c r="BH61" i="2"/>
  <c r="BG61" i="2"/>
  <c r="BF61" i="2"/>
  <c r="BE61" i="2"/>
  <c r="BD61" i="2"/>
  <c r="BC61" i="2"/>
  <c r="BB61" i="2"/>
  <c r="BA61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BO60" i="2"/>
  <c r="BN60" i="2"/>
  <c r="BM60" i="2"/>
  <c r="BL60" i="2"/>
  <c r="BK60" i="2"/>
  <c r="BJ60" i="2"/>
  <c r="BI60" i="2"/>
  <c r="BH60" i="2"/>
  <c r="BG60" i="2"/>
  <c r="BF60" i="2"/>
  <c r="BE60" i="2"/>
  <c r="BD60" i="2"/>
  <c r="BC60" i="2"/>
  <c r="BB60" i="2"/>
  <c r="BA60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BO59" i="2"/>
  <c r="BN59" i="2"/>
  <c r="BM59" i="2"/>
  <c r="BL59" i="2"/>
  <c r="BK59" i="2"/>
  <c r="BJ59" i="2"/>
  <c r="BI59" i="2"/>
  <c r="BH59" i="2"/>
  <c r="BG59" i="2"/>
  <c r="BF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BO57" i="2"/>
  <c r="BN57" i="2"/>
  <c r="BM57" i="2"/>
  <c r="BL57" i="2"/>
  <c r="BK57" i="2"/>
  <c r="BJ57" i="2"/>
  <c r="BI57" i="2"/>
  <c r="BH57" i="2"/>
  <c r="BG57" i="2"/>
  <c r="BF57" i="2"/>
  <c r="BE57" i="2"/>
  <c r="BD57" i="2"/>
  <c r="BC57" i="2"/>
  <c r="BB57" i="2"/>
  <c r="BA57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BO56" i="2"/>
  <c r="BN56" i="2"/>
  <c r="BM56" i="2"/>
  <c r="BL56" i="2"/>
  <c r="BK56" i="2"/>
  <c r="BJ56" i="2"/>
  <c r="BI56" i="2"/>
  <c r="BH56" i="2"/>
  <c r="BG56" i="2"/>
  <c r="BF56" i="2"/>
  <c r="BE56" i="2"/>
  <c r="BD56" i="2"/>
  <c r="BC56" i="2"/>
  <c r="BB56" i="2"/>
  <c r="BA56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BO54" i="2"/>
  <c r="BN54" i="2"/>
  <c r="BM54" i="2"/>
  <c r="BL54" i="2"/>
  <c r="BK54" i="2"/>
  <c r="BJ54" i="2"/>
  <c r="BI54" i="2"/>
  <c r="BH54" i="2"/>
  <c r="BG54" i="2"/>
  <c r="BF54" i="2"/>
  <c r="BE54" i="2"/>
  <c r="BD54" i="2"/>
  <c r="BC54" i="2"/>
  <c r="BB54" i="2"/>
  <c r="BA54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BO53" i="2"/>
  <c r="BN53" i="2"/>
  <c r="BM53" i="2"/>
  <c r="BL53" i="2"/>
  <c r="BK53" i="2"/>
  <c r="BJ53" i="2"/>
  <c r="BI53" i="2"/>
  <c r="BH53" i="2"/>
  <c r="BG53" i="2"/>
  <c r="BF53" i="2"/>
  <c r="BE53" i="2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BO51" i="2"/>
  <c r="BN51" i="2"/>
  <c r="BM51" i="2"/>
  <c r="BL51" i="2"/>
  <c r="BK51" i="2"/>
  <c r="BJ51" i="2"/>
  <c r="BI51" i="2"/>
  <c r="BH51" i="2"/>
  <c r="BG51" i="2"/>
  <c r="BF51" i="2"/>
  <c r="BE51" i="2"/>
  <c r="BD51" i="2"/>
  <c r="BC51" i="2"/>
  <c r="BB51" i="2"/>
  <c r="BA51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BO50" i="2"/>
  <c r="BN50" i="2"/>
  <c r="BM50" i="2"/>
  <c r="BL50" i="2"/>
  <c r="BK50" i="2"/>
  <c r="BJ50" i="2"/>
  <c r="BI50" i="2"/>
  <c r="BH50" i="2"/>
  <c r="BG50" i="2"/>
  <c r="BF50" i="2"/>
  <c r="BE50" i="2"/>
  <c r="BD50" i="2"/>
  <c r="BC50" i="2"/>
  <c r="BB50" i="2"/>
  <c r="BA50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BO48" i="2"/>
  <c r="BN48" i="2"/>
  <c r="BM48" i="2"/>
  <c r="BL48" i="2"/>
  <c r="BK48" i="2"/>
  <c r="BJ48" i="2"/>
  <c r="BI48" i="2"/>
  <c r="BH48" i="2"/>
  <c r="BG48" i="2"/>
  <c r="BF48" i="2"/>
  <c r="BE48" i="2"/>
  <c r="BD48" i="2"/>
  <c r="BC48" i="2"/>
  <c r="BB48" i="2"/>
  <c r="BA48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BO47" i="2"/>
  <c r="BN47" i="2"/>
  <c r="BM47" i="2"/>
  <c r="BL47" i="2"/>
  <c r="BK47" i="2"/>
  <c r="BJ47" i="2"/>
  <c r="BI47" i="2"/>
  <c r="BH47" i="2"/>
  <c r="BG47" i="2"/>
  <c r="BF47" i="2"/>
  <c r="BE47" i="2"/>
  <c r="BD47" i="2"/>
  <c r="BC47" i="2"/>
  <c r="BB47" i="2"/>
  <c r="BA47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BO45" i="2"/>
  <c r="BN45" i="2"/>
  <c r="BM45" i="2"/>
  <c r="BL45" i="2"/>
  <c r="BK45" i="2"/>
  <c r="BJ45" i="2"/>
  <c r="BI45" i="2"/>
  <c r="BH45" i="2"/>
  <c r="BG45" i="2"/>
  <c r="BF45" i="2"/>
  <c r="BE45" i="2"/>
  <c r="BD45" i="2"/>
  <c r="BC45" i="2"/>
  <c r="BB45" i="2"/>
  <c r="BA45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BO42" i="2"/>
  <c r="BN42" i="2"/>
  <c r="BM42" i="2"/>
  <c r="BL42" i="2"/>
  <c r="BK42" i="2"/>
  <c r="BJ42" i="2"/>
  <c r="BI42" i="2"/>
  <c r="BH42" i="2"/>
  <c r="BG42" i="2"/>
  <c r="BF42" i="2"/>
  <c r="BE42" i="2"/>
  <c r="BD42" i="2"/>
  <c r="BC42" i="2"/>
  <c r="BB42" i="2"/>
  <c r="BA42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BO39" i="2"/>
  <c r="BN39" i="2"/>
  <c r="BM39" i="2"/>
  <c r="BL39" i="2"/>
  <c r="BK39" i="2"/>
  <c r="BJ39" i="2"/>
  <c r="BI39" i="2"/>
  <c r="BH39" i="2"/>
  <c r="BG39" i="2"/>
  <c r="BF39" i="2"/>
  <c r="BE39" i="2"/>
  <c r="BD39" i="2"/>
  <c r="BC39" i="2"/>
  <c r="BB39" i="2"/>
  <c r="BA39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BO35" i="2"/>
  <c r="BN35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BO27" i="2"/>
  <c r="BN27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BO26" i="2"/>
  <c r="BN26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BO25" i="2"/>
  <c r="BN25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BO23" i="2"/>
  <c r="BN23" i="2"/>
  <c r="BN164" i="2" s="1"/>
  <c r="BM23" i="2"/>
  <c r="BM164" i="2" s="1"/>
  <c r="BL23" i="2"/>
  <c r="BL164" i="2" s="1"/>
  <c r="BK23" i="2"/>
  <c r="BJ23" i="2"/>
  <c r="BJ164" i="2" s="1"/>
  <c r="BI23" i="2"/>
  <c r="BI164" i="2" s="1"/>
  <c r="BH23" i="2"/>
  <c r="BH164" i="2" s="1"/>
  <c r="BG23" i="2"/>
  <c r="BF23" i="2"/>
  <c r="BF164" i="2" s="1"/>
  <c r="BE23" i="2"/>
  <c r="BE164" i="2" s="1"/>
  <c r="BD23" i="2"/>
  <c r="BD164" i="2" s="1"/>
  <c r="BC23" i="2"/>
  <c r="BB23" i="2"/>
  <c r="BB164" i="2" s="1"/>
  <c r="BA23" i="2"/>
  <c r="BA164" i="2" s="1"/>
  <c r="AZ23" i="2"/>
  <c r="AZ164" i="2" s="1"/>
  <c r="AY23" i="2"/>
  <c r="AX23" i="2"/>
  <c r="AX164" i="2" s="1"/>
  <c r="AW23" i="2"/>
  <c r="AW164" i="2" s="1"/>
  <c r="AV23" i="2"/>
  <c r="AV164" i="2" s="1"/>
  <c r="AU23" i="2"/>
  <c r="AT23" i="2"/>
  <c r="AT164" i="2" s="1"/>
  <c r="AS23" i="2"/>
  <c r="AS164" i="2" s="1"/>
  <c r="AR23" i="2"/>
  <c r="AR164" i="2" s="1"/>
  <c r="AQ23" i="2"/>
  <c r="AP23" i="2"/>
  <c r="AP164" i="2" s="1"/>
  <c r="AO23" i="2"/>
  <c r="AO163" i="2" s="1"/>
  <c r="AN23" i="2"/>
  <c r="AN164" i="2" s="1"/>
  <c r="AM23" i="2"/>
  <c r="AL23" i="2"/>
  <c r="AL164" i="2" s="1"/>
  <c r="AK23" i="2"/>
  <c r="AK164" i="2" s="1"/>
  <c r="AJ23" i="2"/>
  <c r="AJ164" i="2" s="1"/>
  <c r="AI23" i="2"/>
  <c r="AH23" i="2"/>
  <c r="AH164" i="2" s="1"/>
  <c r="AG23" i="2"/>
  <c r="AG164" i="2" s="1"/>
  <c r="AF23" i="2"/>
  <c r="AF164" i="2" s="1"/>
  <c r="AE23" i="2"/>
  <c r="AD23" i="2"/>
  <c r="AD164" i="2" s="1"/>
  <c r="AC23" i="2"/>
  <c r="AC164" i="2" s="1"/>
  <c r="AB23" i="2"/>
  <c r="AB164" i="2" s="1"/>
  <c r="AA23" i="2"/>
  <c r="Z23" i="2"/>
  <c r="Z164" i="2" s="1"/>
  <c r="Y23" i="2"/>
  <c r="Y164" i="2" s="1"/>
  <c r="X23" i="2"/>
  <c r="X164" i="2" s="1"/>
  <c r="W23" i="2"/>
  <c r="V23" i="2"/>
  <c r="V164" i="2" s="1"/>
  <c r="U23" i="2"/>
  <c r="U164" i="2" s="1"/>
  <c r="T23" i="2"/>
  <c r="T164" i="2" s="1"/>
  <c r="BK164" i="1"/>
  <c r="BF164" i="1"/>
  <c r="BA164" i="1"/>
  <c r="AU164" i="1"/>
  <c r="AP164" i="1"/>
  <c r="AK164" i="1"/>
  <c r="AE164" i="1"/>
  <c r="Z164" i="1"/>
  <c r="U164" i="1"/>
  <c r="BK163" i="1"/>
  <c r="AM14" i="1" s="1"/>
  <c r="BF163" i="1"/>
  <c r="AN12" i="1" s="1"/>
  <c r="BA163" i="1"/>
  <c r="AU163" i="1"/>
  <c r="AP163" i="1"/>
  <c r="AJ15" i="1" s="1"/>
  <c r="AK163" i="1"/>
  <c r="AR13" i="1" s="1"/>
  <c r="AU15" i="10" s="1"/>
  <c r="AE163" i="1"/>
  <c r="AR11" i="1" s="1"/>
  <c r="AU13" i="10" s="1"/>
  <c r="Z163" i="1"/>
  <c r="AI10" i="1" s="1"/>
  <c r="U163" i="1"/>
  <c r="AJ8" i="1" s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BO161" i="1"/>
  <c r="BN161" i="1"/>
  <c r="BM161" i="1"/>
  <c r="BL161" i="1"/>
  <c r="BK161" i="1"/>
  <c r="BJ161" i="1"/>
  <c r="BI161" i="1"/>
  <c r="BH161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BO159" i="1"/>
  <c r="BN159" i="1"/>
  <c r="BM159" i="1"/>
  <c r="BL159" i="1"/>
  <c r="BK159" i="1"/>
  <c r="BJ159" i="1"/>
  <c r="BI159" i="1"/>
  <c r="BH159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BO158" i="1"/>
  <c r="BN158" i="1"/>
  <c r="BM158" i="1"/>
  <c r="BL158" i="1"/>
  <c r="BK158" i="1"/>
  <c r="BJ158" i="1"/>
  <c r="BI158" i="1"/>
  <c r="BH158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BO157" i="1"/>
  <c r="BN157" i="1"/>
  <c r="BM157" i="1"/>
  <c r="BL157" i="1"/>
  <c r="BK157" i="1"/>
  <c r="BJ157" i="1"/>
  <c r="BI157" i="1"/>
  <c r="BH157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AS157" i="1"/>
  <c r="AR157" i="1"/>
  <c r="AQ157" i="1"/>
  <c r="AP157" i="1"/>
  <c r="AO157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BO156" i="1"/>
  <c r="BN156" i="1"/>
  <c r="BM156" i="1"/>
  <c r="BL156" i="1"/>
  <c r="BK156" i="1"/>
  <c r="BJ156" i="1"/>
  <c r="BI156" i="1"/>
  <c r="BH156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AS156" i="1"/>
  <c r="AR156" i="1"/>
  <c r="AQ156" i="1"/>
  <c r="AP156" i="1"/>
  <c r="AO156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BO155" i="1"/>
  <c r="BN155" i="1"/>
  <c r="BM155" i="1"/>
  <c r="BL155" i="1"/>
  <c r="BK155" i="1"/>
  <c r="BJ155" i="1"/>
  <c r="BI155" i="1"/>
  <c r="BH155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AS155" i="1"/>
  <c r="AR155" i="1"/>
  <c r="AQ155" i="1"/>
  <c r="AP155" i="1"/>
  <c r="AO155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BO154" i="1"/>
  <c r="BN154" i="1"/>
  <c r="BM154" i="1"/>
  <c r="BL154" i="1"/>
  <c r="BK154" i="1"/>
  <c r="BJ154" i="1"/>
  <c r="BI154" i="1"/>
  <c r="BH154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BO152" i="1"/>
  <c r="BN152" i="1"/>
  <c r="BM152" i="1"/>
  <c r="BL152" i="1"/>
  <c r="BK152" i="1"/>
  <c r="BJ152" i="1"/>
  <c r="BI152" i="1"/>
  <c r="BH152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BO149" i="1"/>
  <c r="BN149" i="1"/>
  <c r="BM149" i="1"/>
  <c r="BL149" i="1"/>
  <c r="BK149" i="1"/>
  <c r="BJ149" i="1"/>
  <c r="BI149" i="1"/>
  <c r="BH149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AS149" i="1"/>
  <c r="AR149" i="1"/>
  <c r="AQ149" i="1"/>
  <c r="AP149" i="1"/>
  <c r="AO149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BO148" i="1"/>
  <c r="BN148" i="1"/>
  <c r="BM148" i="1"/>
  <c r="BL148" i="1"/>
  <c r="BK148" i="1"/>
  <c r="BJ148" i="1"/>
  <c r="BI148" i="1"/>
  <c r="BH148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BO147" i="1"/>
  <c r="BN147" i="1"/>
  <c r="BM147" i="1"/>
  <c r="BL147" i="1"/>
  <c r="BK147" i="1"/>
  <c r="BJ147" i="1"/>
  <c r="BI147" i="1"/>
  <c r="BH147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AS147" i="1"/>
  <c r="AR147" i="1"/>
  <c r="AQ147" i="1"/>
  <c r="AP147" i="1"/>
  <c r="AO147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BO146" i="1"/>
  <c r="BN146" i="1"/>
  <c r="BM146" i="1"/>
  <c r="BL146" i="1"/>
  <c r="BK146" i="1"/>
  <c r="BJ146" i="1"/>
  <c r="BI146" i="1"/>
  <c r="BH146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AS146" i="1"/>
  <c r="AR146" i="1"/>
  <c r="AQ146" i="1"/>
  <c r="AP146" i="1"/>
  <c r="AO146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BO145" i="1"/>
  <c r="BN145" i="1"/>
  <c r="BM145" i="1"/>
  <c r="BL145" i="1"/>
  <c r="BK145" i="1"/>
  <c r="BJ145" i="1"/>
  <c r="BI145" i="1"/>
  <c r="BH145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BO144" i="1"/>
  <c r="BN144" i="1"/>
  <c r="BM144" i="1"/>
  <c r="BL144" i="1"/>
  <c r="BK144" i="1"/>
  <c r="BJ144" i="1"/>
  <c r="BI144" i="1"/>
  <c r="BH144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AS144" i="1"/>
  <c r="AR144" i="1"/>
  <c r="AQ144" i="1"/>
  <c r="AP144" i="1"/>
  <c r="AO144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BO142" i="1"/>
  <c r="BN142" i="1"/>
  <c r="BM142" i="1"/>
  <c r="BL142" i="1"/>
  <c r="BK142" i="1"/>
  <c r="BJ142" i="1"/>
  <c r="BI142" i="1"/>
  <c r="BH142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AS142" i="1"/>
  <c r="AR142" i="1"/>
  <c r="AQ142" i="1"/>
  <c r="AP142" i="1"/>
  <c r="AO142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BO141" i="1"/>
  <c r="BN141" i="1"/>
  <c r="BM141" i="1"/>
  <c r="BL141" i="1"/>
  <c r="BK141" i="1"/>
  <c r="BJ141" i="1"/>
  <c r="BI141" i="1"/>
  <c r="BH141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AS141" i="1"/>
  <c r="AR141" i="1"/>
  <c r="AQ141" i="1"/>
  <c r="AP141" i="1"/>
  <c r="AO141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BO140" i="1"/>
  <c r="BN140" i="1"/>
  <c r="BM140" i="1"/>
  <c r="BL140" i="1"/>
  <c r="BK140" i="1"/>
  <c r="BJ140" i="1"/>
  <c r="BI140" i="1"/>
  <c r="BH140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BO139" i="1"/>
  <c r="BN139" i="1"/>
  <c r="BM139" i="1"/>
  <c r="BL139" i="1"/>
  <c r="BK139" i="1"/>
  <c r="BJ139" i="1"/>
  <c r="BI139" i="1"/>
  <c r="BH139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AS139" i="1"/>
  <c r="AR139" i="1"/>
  <c r="AQ139" i="1"/>
  <c r="AP139" i="1"/>
  <c r="AO139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BO138" i="1"/>
  <c r="BN138" i="1"/>
  <c r="BM138" i="1"/>
  <c r="BL138" i="1"/>
  <c r="BK138" i="1"/>
  <c r="BJ138" i="1"/>
  <c r="BI138" i="1"/>
  <c r="BH138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BO137" i="1"/>
  <c r="BN137" i="1"/>
  <c r="BM137" i="1"/>
  <c r="BL137" i="1"/>
  <c r="BK137" i="1"/>
  <c r="BJ137" i="1"/>
  <c r="BI137" i="1"/>
  <c r="BH137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AS137" i="1"/>
  <c r="AR137" i="1"/>
  <c r="AQ137" i="1"/>
  <c r="AP137" i="1"/>
  <c r="AO137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BO136" i="1"/>
  <c r="BN136" i="1"/>
  <c r="BM136" i="1"/>
  <c r="BL136" i="1"/>
  <c r="BK136" i="1"/>
  <c r="BJ136" i="1"/>
  <c r="BI136" i="1"/>
  <c r="BH136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AS136" i="1"/>
  <c r="AR136" i="1"/>
  <c r="AQ136" i="1"/>
  <c r="AP136" i="1"/>
  <c r="AO136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BO135" i="1"/>
  <c r="BN135" i="1"/>
  <c r="BM135" i="1"/>
  <c r="BL135" i="1"/>
  <c r="BK135" i="1"/>
  <c r="BJ135" i="1"/>
  <c r="BI135" i="1"/>
  <c r="BH135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BO134" i="1"/>
  <c r="BN134" i="1"/>
  <c r="BM134" i="1"/>
  <c r="BL134" i="1"/>
  <c r="BK134" i="1"/>
  <c r="BJ134" i="1"/>
  <c r="BI134" i="1"/>
  <c r="BH134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AU134" i="1"/>
  <c r="AT134" i="1"/>
  <c r="AS134" i="1"/>
  <c r="AR134" i="1"/>
  <c r="AQ134" i="1"/>
  <c r="AP134" i="1"/>
  <c r="AO134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T133" i="1"/>
  <c r="AS133" i="1"/>
  <c r="AR133" i="1"/>
  <c r="AQ133" i="1"/>
  <c r="AP133" i="1"/>
  <c r="AO133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BO132" i="1"/>
  <c r="BN132" i="1"/>
  <c r="BM132" i="1"/>
  <c r="BL132" i="1"/>
  <c r="BK132" i="1"/>
  <c r="BJ132" i="1"/>
  <c r="BI132" i="1"/>
  <c r="BH132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BO131" i="1"/>
  <c r="BN131" i="1"/>
  <c r="BM131" i="1"/>
  <c r="BL131" i="1"/>
  <c r="BK131" i="1"/>
  <c r="BJ131" i="1"/>
  <c r="BI131" i="1"/>
  <c r="BH131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BO130" i="1"/>
  <c r="BN130" i="1"/>
  <c r="BM130" i="1"/>
  <c r="BL130" i="1"/>
  <c r="BK130" i="1"/>
  <c r="BJ130" i="1"/>
  <c r="BI130" i="1"/>
  <c r="BH130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BO129" i="1"/>
  <c r="BN129" i="1"/>
  <c r="BM129" i="1"/>
  <c r="BL129" i="1"/>
  <c r="BK129" i="1"/>
  <c r="BJ129" i="1"/>
  <c r="BI129" i="1"/>
  <c r="BH129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AU129" i="1"/>
  <c r="AT129" i="1"/>
  <c r="AS129" i="1"/>
  <c r="AR129" i="1"/>
  <c r="AQ129" i="1"/>
  <c r="AP129" i="1"/>
  <c r="AO129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BO128" i="1"/>
  <c r="BN128" i="1"/>
  <c r="BM128" i="1"/>
  <c r="BL128" i="1"/>
  <c r="BK128" i="1"/>
  <c r="BJ128" i="1"/>
  <c r="BI128" i="1"/>
  <c r="BH128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AU128" i="1"/>
  <c r="AT128" i="1"/>
  <c r="AS128" i="1"/>
  <c r="AR128" i="1"/>
  <c r="AQ128" i="1"/>
  <c r="AP128" i="1"/>
  <c r="AO128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BO127" i="1"/>
  <c r="BN127" i="1"/>
  <c r="BM127" i="1"/>
  <c r="BL127" i="1"/>
  <c r="BK127" i="1"/>
  <c r="BJ127" i="1"/>
  <c r="BI127" i="1"/>
  <c r="BH127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BO126" i="1"/>
  <c r="BN126" i="1"/>
  <c r="BM126" i="1"/>
  <c r="BL126" i="1"/>
  <c r="BK126" i="1"/>
  <c r="BJ126" i="1"/>
  <c r="BI126" i="1"/>
  <c r="BH126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AU126" i="1"/>
  <c r="AT126" i="1"/>
  <c r="AS126" i="1"/>
  <c r="AR126" i="1"/>
  <c r="AQ126" i="1"/>
  <c r="AP126" i="1"/>
  <c r="AO126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BO125" i="1"/>
  <c r="BN125" i="1"/>
  <c r="BM125" i="1"/>
  <c r="BL125" i="1"/>
  <c r="BK125" i="1"/>
  <c r="BJ125" i="1"/>
  <c r="BI125" i="1"/>
  <c r="BH125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BO124" i="1"/>
  <c r="BN124" i="1"/>
  <c r="BM124" i="1"/>
  <c r="BL124" i="1"/>
  <c r="BK124" i="1"/>
  <c r="BJ124" i="1"/>
  <c r="BI124" i="1"/>
  <c r="BH124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BO116" i="1"/>
  <c r="BN116" i="1"/>
  <c r="BM116" i="1"/>
  <c r="BL116" i="1"/>
  <c r="BK116" i="1"/>
  <c r="BJ116" i="1"/>
  <c r="BI116" i="1"/>
  <c r="BH116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BO115" i="1"/>
  <c r="BN115" i="1"/>
  <c r="BM115" i="1"/>
  <c r="BL115" i="1"/>
  <c r="BK115" i="1"/>
  <c r="BJ115" i="1"/>
  <c r="BI115" i="1"/>
  <c r="BH11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AS115" i="1"/>
  <c r="AR115" i="1"/>
  <c r="AQ115" i="1"/>
  <c r="AP115" i="1"/>
  <c r="AO115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BO113" i="1"/>
  <c r="BN113" i="1"/>
  <c r="BM113" i="1"/>
  <c r="BL113" i="1"/>
  <c r="BK113" i="1"/>
  <c r="BJ113" i="1"/>
  <c r="BI113" i="1"/>
  <c r="BH113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AS113" i="1"/>
  <c r="AR113" i="1"/>
  <c r="AQ113" i="1"/>
  <c r="AP113" i="1"/>
  <c r="AO113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BO112" i="1"/>
  <c r="BN112" i="1"/>
  <c r="BM112" i="1"/>
  <c r="BL112" i="1"/>
  <c r="BK112" i="1"/>
  <c r="BJ112" i="1"/>
  <c r="BI112" i="1"/>
  <c r="BH112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AS112" i="1"/>
  <c r="AR112" i="1"/>
  <c r="AQ112" i="1"/>
  <c r="AP112" i="1"/>
  <c r="AO112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BO111" i="1"/>
  <c r="BN111" i="1"/>
  <c r="BM111" i="1"/>
  <c r="BL111" i="1"/>
  <c r="BK111" i="1"/>
  <c r="BJ111" i="1"/>
  <c r="BI111" i="1"/>
  <c r="BH111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AS111" i="1"/>
  <c r="AR111" i="1"/>
  <c r="AQ111" i="1"/>
  <c r="AP111" i="1"/>
  <c r="AO111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BO110" i="1"/>
  <c r="BN110" i="1"/>
  <c r="BM110" i="1"/>
  <c r="BL110" i="1"/>
  <c r="BK110" i="1"/>
  <c r="BJ110" i="1"/>
  <c r="BI110" i="1"/>
  <c r="BH110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AS110" i="1"/>
  <c r="AR110" i="1"/>
  <c r="AQ110" i="1"/>
  <c r="AP110" i="1"/>
  <c r="AO110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BO109" i="1"/>
  <c r="BN109" i="1"/>
  <c r="BM109" i="1"/>
  <c r="BL109" i="1"/>
  <c r="BK109" i="1"/>
  <c r="BJ109" i="1"/>
  <c r="BI109" i="1"/>
  <c r="BH109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AS109" i="1"/>
  <c r="AR109" i="1"/>
  <c r="AQ109" i="1"/>
  <c r="AP109" i="1"/>
  <c r="AO109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BO108" i="1"/>
  <c r="BN108" i="1"/>
  <c r="BM108" i="1"/>
  <c r="BL108" i="1"/>
  <c r="BK108" i="1"/>
  <c r="BJ108" i="1"/>
  <c r="BI108" i="1"/>
  <c r="BH108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BO106" i="1"/>
  <c r="BN106" i="1"/>
  <c r="BM106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Q106" i="1"/>
  <c r="AP106" i="1"/>
  <c r="AO106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BO104" i="1"/>
  <c r="BN104" i="1"/>
  <c r="BM104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Q104" i="1"/>
  <c r="AP104" i="1"/>
  <c r="AO104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BO103" i="1"/>
  <c r="BN103" i="1"/>
  <c r="BM103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BO102" i="1"/>
  <c r="BN102" i="1"/>
  <c r="BM102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Q102" i="1"/>
  <c r="AP102" i="1"/>
  <c r="AO102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BO101" i="1"/>
  <c r="BN101" i="1"/>
  <c r="BM101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BO100" i="1"/>
  <c r="BN100" i="1"/>
  <c r="BM100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BO97" i="1"/>
  <c r="BN97" i="1"/>
  <c r="BM97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BO96" i="1"/>
  <c r="BN96" i="1"/>
  <c r="BM96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BO95" i="1"/>
  <c r="BN95" i="1"/>
  <c r="BM95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Q94" i="1"/>
  <c r="AP94" i="1"/>
  <c r="AO94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BO93" i="1"/>
  <c r="BN93" i="1"/>
  <c r="BM93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BO92" i="1"/>
  <c r="BN92" i="1"/>
  <c r="BM92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Q92" i="1"/>
  <c r="AP92" i="1"/>
  <c r="AO92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BO91" i="1"/>
  <c r="BN91" i="1"/>
  <c r="BM91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Q91" i="1"/>
  <c r="AP91" i="1"/>
  <c r="AO91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BO90" i="1"/>
  <c r="BN90" i="1"/>
  <c r="BM90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BO89" i="1"/>
  <c r="BN89" i="1"/>
  <c r="BM89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Q89" i="1"/>
  <c r="AP89" i="1"/>
  <c r="AO89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BO88" i="1"/>
  <c r="BN88" i="1"/>
  <c r="BM88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Q88" i="1"/>
  <c r="AP88" i="1"/>
  <c r="AO88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BO87" i="1"/>
  <c r="BN87" i="1"/>
  <c r="BM87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Q87" i="1"/>
  <c r="AP87" i="1"/>
  <c r="AO87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BO85" i="1"/>
  <c r="BN85" i="1"/>
  <c r="BM85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BO83" i="1"/>
  <c r="BN83" i="1"/>
  <c r="BM83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Q83" i="1"/>
  <c r="AP83" i="1"/>
  <c r="AO83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BO81" i="1"/>
  <c r="BN81" i="1"/>
  <c r="BM81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Q78" i="1"/>
  <c r="AP78" i="1"/>
  <c r="AO78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BO77" i="1"/>
  <c r="BN77" i="1"/>
  <c r="BM77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BO76" i="1"/>
  <c r="BN76" i="1"/>
  <c r="BM76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Q76" i="1"/>
  <c r="AP76" i="1"/>
  <c r="AO76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BO74" i="1"/>
  <c r="BN74" i="1"/>
  <c r="BM74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BO73" i="1"/>
  <c r="BN73" i="1"/>
  <c r="BM73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Q73" i="1"/>
  <c r="AP73" i="1"/>
  <c r="AO73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BO72" i="1"/>
  <c r="BN72" i="1"/>
  <c r="BM72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Q72" i="1"/>
  <c r="AP72" i="1"/>
  <c r="AO72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BO71" i="1"/>
  <c r="BN71" i="1"/>
  <c r="BM71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BO69" i="1"/>
  <c r="BN69" i="1"/>
  <c r="BM69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BO68" i="1"/>
  <c r="BN68" i="1"/>
  <c r="BM68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BO67" i="1"/>
  <c r="BN67" i="1"/>
  <c r="BM67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Q67" i="1"/>
  <c r="AP67" i="1"/>
  <c r="AO67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BO65" i="1"/>
  <c r="BN65" i="1"/>
  <c r="BM65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BO64" i="1"/>
  <c r="BN64" i="1"/>
  <c r="BM64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BO63" i="1"/>
  <c r="BN63" i="1"/>
  <c r="BM63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BO62" i="1"/>
  <c r="BN62" i="1"/>
  <c r="BM62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BO61" i="1"/>
  <c r="BN61" i="1"/>
  <c r="BM61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BO59" i="1"/>
  <c r="BN59" i="1"/>
  <c r="BM59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Q59" i="1"/>
  <c r="AP59" i="1"/>
  <c r="AO59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BO58" i="1"/>
  <c r="BN58" i="1"/>
  <c r="BM58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BO56" i="1"/>
  <c r="BN56" i="1"/>
  <c r="BM56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BO55" i="1"/>
  <c r="BN55" i="1"/>
  <c r="BM55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Q55" i="1"/>
  <c r="AP55" i="1"/>
  <c r="AO55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BO52" i="1"/>
  <c r="BN52" i="1"/>
  <c r="BM52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BO49" i="1"/>
  <c r="BN49" i="1"/>
  <c r="BM49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BO48" i="1"/>
  <c r="BN48" i="1"/>
  <c r="BM48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BO47" i="1"/>
  <c r="BN47" i="1"/>
  <c r="BM47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M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BO46" i="1"/>
  <c r="BN46" i="1"/>
  <c r="BM46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BO45" i="1"/>
  <c r="BN45" i="1"/>
  <c r="BM45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Q45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BO44" i="1"/>
  <c r="BN44" i="1"/>
  <c r="BM44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BO43" i="1"/>
  <c r="BN43" i="1"/>
  <c r="BM43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BO42" i="1"/>
  <c r="BN42" i="1"/>
  <c r="BM42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BO41" i="1"/>
  <c r="BN41" i="1"/>
  <c r="BM41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Q41" i="1"/>
  <c r="AP41" i="1"/>
  <c r="AO41" i="1"/>
  <c r="AN41" i="1"/>
  <c r="AM41" i="1"/>
  <c r="AL41" i="1"/>
  <c r="AK41" i="1"/>
  <c r="AJ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BO38" i="1"/>
  <c r="BN38" i="1"/>
  <c r="BM38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BO36" i="1"/>
  <c r="BN36" i="1"/>
  <c r="BM36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BO34" i="1"/>
  <c r="BN34" i="1"/>
  <c r="BM34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BO33" i="1"/>
  <c r="BN33" i="1"/>
  <c r="BM33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BO32" i="1"/>
  <c r="BN32" i="1"/>
  <c r="BM32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BO30" i="1"/>
  <c r="BN30" i="1"/>
  <c r="BM30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BO29" i="1"/>
  <c r="BN29" i="1"/>
  <c r="BM29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BO26" i="1"/>
  <c r="BN26" i="1"/>
  <c r="BM26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BO25" i="1"/>
  <c r="BN25" i="1"/>
  <c r="BM25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BO24" i="1"/>
  <c r="BN24" i="1"/>
  <c r="BM24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BO23" i="1"/>
  <c r="BO164" i="1" s="1"/>
  <c r="BN23" i="1"/>
  <c r="BN164" i="1" s="1"/>
  <c r="BM23" i="1"/>
  <c r="BM164" i="1" s="1"/>
  <c r="BL23" i="1"/>
  <c r="BK23" i="1"/>
  <c r="BJ23" i="1"/>
  <c r="BJ164" i="1" s="1"/>
  <c r="BI23" i="1"/>
  <c r="BI164" i="1" s="1"/>
  <c r="BH23" i="1"/>
  <c r="BG23" i="1"/>
  <c r="BG164" i="1" s="1"/>
  <c r="BF23" i="1"/>
  <c r="BE23" i="1"/>
  <c r="BE164" i="1" s="1"/>
  <c r="BD23" i="1"/>
  <c r="BC23" i="1"/>
  <c r="BC164" i="1" s="1"/>
  <c r="BB23" i="1"/>
  <c r="BB164" i="1" s="1"/>
  <c r="BA23" i="1"/>
  <c r="AZ23" i="1"/>
  <c r="AY23" i="1"/>
  <c r="AY164" i="1" s="1"/>
  <c r="AX23" i="1"/>
  <c r="AX164" i="1" s="1"/>
  <c r="AW23" i="1"/>
  <c r="AW164" i="1" s="1"/>
  <c r="AV23" i="1"/>
  <c r="AU23" i="1"/>
  <c r="AT23" i="1"/>
  <c r="AT164" i="1" s="1"/>
  <c r="AS23" i="1"/>
  <c r="AS164" i="1" s="1"/>
  <c r="AR23" i="1"/>
  <c r="AQ23" i="1"/>
  <c r="AQ164" i="1" s="1"/>
  <c r="AP23" i="1"/>
  <c r="AO23" i="1"/>
  <c r="AO164" i="1" s="1"/>
  <c r="AN23" i="1"/>
  <c r="AM23" i="1"/>
  <c r="AM164" i="1" s="1"/>
  <c r="AL23" i="1"/>
  <c r="AL164" i="1" s="1"/>
  <c r="AK23" i="1"/>
  <c r="AJ23" i="1"/>
  <c r="AI23" i="1"/>
  <c r="AI164" i="1" s="1"/>
  <c r="AH23" i="1"/>
  <c r="AH164" i="1" s="1"/>
  <c r="AG23" i="1"/>
  <c r="AG164" i="1" s="1"/>
  <c r="AF23" i="1"/>
  <c r="AE23" i="1"/>
  <c r="AD23" i="1"/>
  <c r="AD164" i="1" s="1"/>
  <c r="AC23" i="1"/>
  <c r="AC164" i="1" s="1"/>
  <c r="AB23" i="1"/>
  <c r="AA23" i="1"/>
  <c r="AA164" i="1" s="1"/>
  <c r="Z23" i="1"/>
  <c r="Y23" i="1"/>
  <c r="Y164" i="1" s="1"/>
  <c r="X23" i="1"/>
  <c r="W23" i="1"/>
  <c r="W164" i="1" s="1"/>
  <c r="V23" i="1"/>
  <c r="V164" i="1" s="1"/>
  <c r="U23" i="1"/>
  <c r="T23" i="1"/>
  <c r="AT14" i="1"/>
  <c r="AW16" i="10" s="1"/>
  <c r="T14" i="1"/>
  <c r="G16" i="10" s="1"/>
  <c r="P56" i="6"/>
  <c r="P68" i="6" s="1"/>
  <c r="P54" i="6"/>
  <c r="P66" i="6" s="1"/>
  <c r="P52" i="6"/>
  <c r="P64" i="6" s="1"/>
  <c r="P50" i="6"/>
  <c r="P62" i="6" s="1"/>
  <c r="AB44" i="6"/>
  <c r="AA44" i="6"/>
  <c r="Z44" i="6"/>
  <c r="Y44" i="6"/>
  <c r="X44" i="6"/>
  <c r="W44" i="6"/>
  <c r="S44" i="6"/>
  <c r="S56" i="6" s="1"/>
  <c r="S68" i="6" s="1"/>
  <c r="R44" i="6"/>
  <c r="R56" i="6" s="1"/>
  <c r="Q44" i="6"/>
  <c r="Q56" i="6" s="1"/>
  <c r="P44" i="6"/>
  <c r="O44" i="6"/>
  <c r="O56" i="6" s="1"/>
  <c r="O68" i="6" s="1"/>
  <c r="N44" i="6"/>
  <c r="N56" i="6" s="1"/>
  <c r="N68" i="6" s="1"/>
  <c r="AB43" i="6"/>
  <c r="AA43" i="6"/>
  <c r="Z43" i="6"/>
  <c r="Y43" i="6"/>
  <c r="X43" i="6"/>
  <c r="W43" i="6"/>
  <c r="S43" i="6"/>
  <c r="S55" i="6" s="1"/>
  <c r="S67" i="6" s="1"/>
  <c r="R43" i="6"/>
  <c r="R55" i="6" s="1"/>
  <c r="Q43" i="6"/>
  <c r="Q55" i="6" s="1"/>
  <c r="P43" i="6"/>
  <c r="P55" i="6" s="1"/>
  <c r="P67" i="6" s="1"/>
  <c r="O43" i="6"/>
  <c r="O55" i="6" s="1"/>
  <c r="O67" i="6" s="1"/>
  <c r="N43" i="6"/>
  <c r="N55" i="6" s="1"/>
  <c r="N67" i="6" s="1"/>
  <c r="AB42" i="6"/>
  <c r="AA42" i="6"/>
  <c r="Z42" i="6"/>
  <c r="Y42" i="6"/>
  <c r="X42" i="6"/>
  <c r="W42" i="6"/>
  <c r="S42" i="6"/>
  <c r="S54" i="6" s="1"/>
  <c r="S66" i="6" s="1"/>
  <c r="R42" i="6"/>
  <c r="R54" i="6" s="1"/>
  <c r="Q42" i="6"/>
  <c r="Q54" i="6" s="1"/>
  <c r="P42" i="6"/>
  <c r="O42" i="6"/>
  <c r="O54" i="6" s="1"/>
  <c r="O66" i="6" s="1"/>
  <c r="N42" i="6"/>
  <c r="N28" i="6" s="1"/>
  <c r="AB41" i="6"/>
  <c r="AA41" i="6"/>
  <c r="Z41" i="6"/>
  <c r="Y41" i="6"/>
  <c r="X41" i="6"/>
  <c r="W41" i="6"/>
  <c r="S41" i="6"/>
  <c r="S53" i="6" s="1"/>
  <c r="S65" i="6" s="1"/>
  <c r="R41" i="6"/>
  <c r="R53" i="6" s="1"/>
  <c r="Q41" i="6"/>
  <c r="Q53" i="6" s="1"/>
  <c r="P41" i="6"/>
  <c r="P53" i="6" s="1"/>
  <c r="P65" i="6" s="1"/>
  <c r="O41" i="6"/>
  <c r="O53" i="6" s="1"/>
  <c r="O65" i="6" s="1"/>
  <c r="N41" i="6"/>
  <c r="N53" i="6" s="1"/>
  <c r="N65" i="6" s="1"/>
  <c r="AB40" i="6"/>
  <c r="AA40" i="6"/>
  <c r="Z40" i="6"/>
  <c r="Y40" i="6"/>
  <c r="X40" i="6"/>
  <c r="W40" i="6"/>
  <c r="S40" i="6"/>
  <c r="S52" i="6" s="1"/>
  <c r="S64" i="6" s="1"/>
  <c r="R40" i="6"/>
  <c r="R52" i="6" s="1"/>
  <c r="Q40" i="6"/>
  <c r="Q52" i="6" s="1"/>
  <c r="P40" i="6"/>
  <c r="O40" i="6"/>
  <c r="O52" i="6" s="1"/>
  <c r="O64" i="6" s="1"/>
  <c r="N40" i="6"/>
  <c r="N26" i="6" s="1"/>
  <c r="AB39" i="6"/>
  <c r="AA39" i="6"/>
  <c r="Z39" i="6"/>
  <c r="Y39" i="6"/>
  <c r="X39" i="6"/>
  <c r="W39" i="6"/>
  <c r="S39" i="6"/>
  <c r="S51" i="6" s="1"/>
  <c r="S63" i="6" s="1"/>
  <c r="R39" i="6"/>
  <c r="R51" i="6" s="1"/>
  <c r="Q39" i="6"/>
  <c r="Q51" i="6" s="1"/>
  <c r="P39" i="6"/>
  <c r="P51" i="6" s="1"/>
  <c r="P63" i="6" s="1"/>
  <c r="O39" i="6"/>
  <c r="O51" i="6" s="1"/>
  <c r="O63" i="6" s="1"/>
  <c r="N39" i="6"/>
  <c r="N51" i="6" s="1"/>
  <c r="N63" i="6" s="1"/>
  <c r="AB38" i="6"/>
  <c r="AA38" i="6"/>
  <c r="Z38" i="6"/>
  <c r="Y38" i="6"/>
  <c r="X38" i="6"/>
  <c r="W38" i="6"/>
  <c r="S38" i="6"/>
  <c r="S50" i="6" s="1"/>
  <c r="S62" i="6" s="1"/>
  <c r="R38" i="6"/>
  <c r="R24" i="6" s="1"/>
  <c r="Q38" i="6"/>
  <c r="Q50" i="6" s="1"/>
  <c r="P38" i="6"/>
  <c r="O38" i="6"/>
  <c r="O50" i="6" s="1"/>
  <c r="O62" i="6" s="1"/>
  <c r="N38" i="6"/>
  <c r="N50" i="6" s="1"/>
  <c r="N62" i="6" s="1"/>
  <c r="AB37" i="6"/>
  <c r="AA37" i="6"/>
  <c r="Z37" i="6"/>
  <c r="Y37" i="6"/>
  <c r="X37" i="6"/>
  <c r="W37" i="6"/>
  <c r="S37" i="6"/>
  <c r="S49" i="6" s="1"/>
  <c r="S61" i="6" s="1"/>
  <c r="R37" i="6"/>
  <c r="R49" i="6" s="1"/>
  <c r="Q37" i="6"/>
  <c r="Q49" i="6" s="1"/>
  <c r="P37" i="6"/>
  <c r="P49" i="6" s="1"/>
  <c r="P61" i="6" s="1"/>
  <c r="O37" i="6"/>
  <c r="O49" i="6" s="1"/>
  <c r="O61" i="6" s="1"/>
  <c r="N37" i="6"/>
  <c r="N49" i="6" s="1"/>
  <c r="N61" i="6" s="1"/>
  <c r="S30" i="6"/>
  <c r="Q30" i="6"/>
  <c r="P30" i="6"/>
  <c r="O30" i="6"/>
  <c r="S29" i="6"/>
  <c r="R29" i="6"/>
  <c r="Q29" i="6"/>
  <c r="P29" i="6"/>
  <c r="O29" i="6"/>
  <c r="N29" i="6"/>
  <c r="S28" i="6"/>
  <c r="Q28" i="6"/>
  <c r="P28" i="6"/>
  <c r="AK13" i="1" s="1"/>
  <c r="O28" i="6"/>
  <c r="S27" i="6"/>
  <c r="R27" i="6"/>
  <c r="Q27" i="6"/>
  <c r="P27" i="6"/>
  <c r="O27" i="6"/>
  <c r="N27" i="6"/>
  <c r="S26" i="6"/>
  <c r="Q26" i="6"/>
  <c r="P26" i="6"/>
  <c r="U11" i="4" s="1"/>
  <c r="H34" i="10" s="1"/>
  <c r="O26" i="6"/>
  <c r="S25" i="6"/>
  <c r="R25" i="6"/>
  <c r="Q25" i="6"/>
  <c r="P25" i="6"/>
  <c r="O25" i="6"/>
  <c r="N25" i="6"/>
  <c r="AP10" i="1" s="1"/>
  <c r="AS12" i="10" s="1"/>
  <c r="S24" i="6"/>
  <c r="Q24" i="6"/>
  <c r="P24" i="6"/>
  <c r="O24" i="6"/>
  <c r="S23" i="6"/>
  <c r="R23" i="6"/>
  <c r="Q23" i="6"/>
  <c r="P23" i="6"/>
  <c r="O23" i="6"/>
  <c r="N23" i="6"/>
  <c r="H2" i="10" l="1"/>
  <c r="AK61" i="6"/>
  <c r="AR61" i="6"/>
  <c r="AX2" i="10" s="1"/>
  <c r="H4" i="10"/>
  <c r="AK63" i="6"/>
  <c r="AR63" i="6"/>
  <c r="AX4" i="10" s="1"/>
  <c r="AG65" i="6"/>
  <c r="AN65" i="6"/>
  <c r="AT6" i="10" s="1"/>
  <c r="H8" i="10"/>
  <c r="AK67" i="6"/>
  <c r="AR67" i="6"/>
  <c r="AX8" i="10" s="1"/>
  <c r="AQ14" i="10"/>
  <c r="H34" i="11"/>
  <c r="AG62" i="6"/>
  <c r="AN62" i="6"/>
  <c r="AT3" i="10" s="1"/>
  <c r="H5" i="10"/>
  <c r="AK64" i="6"/>
  <c r="AR64" i="6"/>
  <c r="AX5" i="10" s="1"/>
  <c r="AG66" i="6"/>
  <c r="AN66" i="6"/>
  <c r="AT7" i="10" s="1"/>
  <c r="AG67" i="6"/>
  <c r="AN67" i="6"/>
  <c r="AT8" i="10" s="1"/>
  <c r="AG68" i="6"/>
  <c r="AN68" i="6"/>
  <c r="AT9" i="10" s="1"/>
  <c r="E5" i="10"/>
  <c r="E5" i="11" s="1"/>
  <c r="AH64" i="6"/>
  <c r="AO64" i="6"/>
  <c r="AU5" i="10" s="1"/>
  <c r="E2" i="10"/>
  <c r="E2" i="11" s="1"/>
  <c r="AH61" i="6"/>
  <c r="AO61" i="6"/>
  <c r="AU2" i="10" s="1"/>
  <c r="E4" i="10"/>
  <c r="E4" i="11" s="1"/>
  <c r="AO63" i="6"/>
  <c r="AU4" i="10" s="1"/>
  <c r="AH63" i="6"/>
  <c r="E6" i="10"/>
  <c r="E6" i="11" s="1"/>
  <c r="AO65" i="6"/>
  <c r="AU6" i="10" s="1"/>
  <c r="AH65" i="6"/>
  <c r="E8" i="10"/>
  <c r="E8" i="11" s="1"/>
  <c r="AH67" i="6"/>
  <c r="AO67" i="6"/>
  <c r="AU8" i="10" s="1"/>
  <c r="E7" i="10"/>
  <c r="E7" i="11" s="1"/>
  <c r="AO66" i="6"/>
  <c r="AU7" i="10" s="1"/>
  <c r="AH66" i="6"/>
  <c r="AM10" i="10"/>
  <c r="AM17" i="10"/>
  <c r="AP16" i="10"/>
  <c r="BD16" i="10" s="1"/>
  <c r="BA14" i="1"/>
  <c r="H3" i="10"/>
  <c r="AK62" i="6"/>
  <c r="AR62" i="6"/>
  <c r="AX3" i="10" s="1"/>
  <c r="AG64" i="6"/>
  <c r="AN64" i="6"/>
  <c r="AT5" i="10" s="1"/>
  <c r="H6" i="10"/>
  <c r="AK65" i="6"/>
  <c r="AR65" i="6"/>
  <c r="AX6" i="10" s="1"/>
  <c r="H7" i="10"/>
  <c r="AK66" i="6"/>
  <c r="AR66" i="6"/>
  <c r="AX7" i="10" s="1"/>
  <c r="H9" i="10"/>
  <c r="AK68" i="6"/>
  <c r="AR68" i="6"/>
  <c r="AX9" i="10" s="1"/>
  <c r="AN15" i="10"/>
  <c r="BB15" i="10" s="1"/>
  <c r="AY13" i="1"/>
  <c r="Q61" i="6"/>
  <c r="Q62" i="6"/>
  <c r="Q63" i="6"/>
  <c r="Q65" i="6"/>
  <c r="Q67" i="6"/>
  <c r="Q68" i="6"/>
  <c r="E9" i="10"/>
  <c r="E9" i="11" s="1"/>
  <c r="AH68" i="6"/>
  <c r="AO68" i="6"/>
  <c r="AU9" i="10" s="1"/>
  <c r="AL12" i="10"/>
  <c r="AZ12" i="10" s="1"/>
  <c r="AW10" i="1"/>
  <c r="D2" i="10"/>
  <c r="D2" i="11" s="1"/>
  <c r="AG61" i="6"/>
  <c r="AN61" i="6"/>
  <c r="AT2" i="10" s="1"/>
  <c r="AG63" i="6"/>
  <c r="AN63" i="6"/>
  <c r="AT4" i="10" s="1"/>
  <c r="C2" i="10"/>
  <c r="C2" i="11" s="1"/>
  <c r="AF61" i="6"/>
  <c r="AM61" i="6"/>
  <c r="AS2" i="10" s="1"/>
  <c r="R61" i="6"/>
  <c r="C3" i="10"/>
  <c r="C3" i="11" s="1"/>
  <c r="AF62" i="6"/>
  <c r="AM62" i="6"/>
  <c r="AS3" i="10" s="1"/>
  <c r="C4" i="10"/>
  <c r="C4" i="11" s="1"/>
  <c r="AF63" i="6"/>
  <c r="AM63" i="6"/>
  <c r="AS4" i="10" s="1"/>
  <c r="R63" i="6"/>
  <c r="R64" i="6"/>
  <c r="C6" i="10"/>
  <c r="C6" i="11" s="1"/>
  <c r="AM65" i="6"/>
  <c r="AS6" i="10" s="1"/>
  <c r="AF65" i="6"/>
  <c r="R65" i="6"/>
  <c r="R66" i="6"/>
  <c r="C8" i="10"/>
  <c r="C8" i="11" s="1"/>
  <c r="AF67" i="6"/>
  <c r="AM67" i="6"/>
  <c r="AS8" i="10" s="1"/>
  <c r="R67" i="6"/>
  <c r="C9" i="10"/>
  <c r="C9" i="11" s="1"/>
  <c r="AF68" i="6"/>
  <c r="AM68" i="6"/>
  <c r="AS9" i="10" s="1"/>
  <c r="R68" i="6"/>
  <c r="E3" i="10"/>
  <c r="E3" i="11" s="1"/>
  <c r="AO62" i="6"/>
  <c r="AU3" i="10" s="1"/>
  <c r="AH62" i="6"/>
  <c r="AS11" i="1"/>
  <c r="AV13" i="10" s="1"/>
  <c r="T164" i="1"/>
  <c r="T163" i="1"/>
  <c r="AF164" i="1"/>
  <c r="AF163" i="1"/>
  <c r="AZ164" i="1"/>
  <c r="AZ163" i="1"/>
  <c r="Y163" i="2"/>
  <c r="BE163" i="2"/>
  <c r="AO164" i="2"/>
  <c r="Y163" i="3"/>
  <c r="AO163" i="3"/>
  <c r="BE163" i="3"/>
  <c r="U164" i="4"/>
  <c r="U163" i="4"/>
  <c r="Y164" i="4"/>
  <c r="Y163" i="4"/>
  <c r="AC164" i="4"/>
  <c r="AC163" i="4"/>
  <c r="AG164" i="4"/>
  <c r="AG163" i="4"/>
  <c r="AK164" i="4"/>
  <c r="AK163" i="4"/>
  <c r="AO164" i="4"/>
  <c r="AO163" i="4"/>
  <c r="AS164" i="4"/>
  <c r="AS163" i="4"/>
  <c r="AW164" i="4"/>
  <c r="AW163" i="4"/>
  <c r="BA164" i="4"/>
  <c r="BA163" i="4"/>
  <c r="BE164" i="4"/>
  <c r="BE163" i="4"/>
  <c r="BI164" i="4"/>
  <c r="BI163" i="4"/>
  <c r="BM164" i="4"/>
  <c r="BM163" i="4"/>
  <c r="AK11" i="4"/>
  <c r="P10" i="1"/>
  <c r="C12" i="10" s="1"/>
  <c r="C12" i="11" s="1"/>
  <c r="AK11" i="1"/>
  <c r="AB164" i="1"/>
  <c r="AB163" i="1"/>
  <c r="AR164" i="1"/>
  <c r="AR163" i="1"/>
  <c r="BD164" i="1"/>
  <c r="BD163" i="1"/>
  <c r="BL164" i="1"/>
  <c r="BL163" i="1"/>
  <c r="Q8" i="1"/>
  <c r="D10" i="10" s="1"/>
  <c r="D10" i="11" s="1"/>
  <c r="AQ8" i="1"/>
  <c r="AT10" i="10" s="1"/>
  <c r="AL11" i="1"/>
  <c r="U12" i="1"/>
  <c r="H14" i="10" s="1"/>
  <c r="AU12" i="1"/>
  <c r="AX14" i="10" s="1"/>
  <c r="Q15" i="1"/>
  <c r="D17" i="10" s="1"/>
  <c r="D17" i="11" s="1"/>
  <c r="AQ15" i="1"/>
  <c r="AT17" i="10" s="1"/>
  <c r="V163" i="1"/>
  <c r="AA163" i="1"/>
  <c r="AG163" i="1"/>
  <c r="AL163" i="1"/>
  <c r="AQ163" i="1"/>
  <c r="AW163" i="1"/>
  <c r="BB163" i="1"/>
  <c r="BG163" i="1"/>
  <c r="BM163" i="1"/>
  <c r="AC163" i="2"/>
  <c r="AS163" i="2"/>
  <c r="BI163" i="2"/>
  <c r="AC163" i="3"/>
  <c r="AS163" i="3"/>
  <c r="BI163" i="3"/>
  <c r="AU11" i="4"/>
  <c r="AX34" i="10" s="1"/>
  <c r="G16" i="11"/>
  <c r="AJ164" i="1"/>
  <c r="AJ163" i="1"/>
  <c r="AV164" i="1"/>
  <c r="AV163" i="1"/>
  <c r="BH164" i="1"/>
  <c r="BH163" i="1"/>
  <c r="R30" i="6"/>
  <c r="R50" i="6"/>
  <c r="R62" i="6" s="1"/>
  <c r="N52" i="6"/>
  <c r="N64" i="6" s="1"/>
  <c r="N54" i="6"/>
  <c r="N66" i="6" s="1"/>
  <c r="R11" i="1"/>
  <c r="E13" i="10" s="1"/>
  <c r="E13" i="11" s="1"/>
  <c r="R13" i="1"/>
  <c r="E15" i="10" s="1"/>
  <c r="E15" i="11" s="1"/>
  <c r="W163" i="1"/>
  <c r="AC163" i="1"/>
  <c r="AH163" i="1"/>
  <c r="AM163" i="1"/>
  <c r="AS163" i="1"/>
  <c r="AX163" i="1"/>
  <c r="BC163" i="1"/>
  <c r="BI163" i="1"/>
  <c r="BN163" i="1"/>
  <c r="W164" i="2"/>
  <c r="W163" i="2"/>
  <c r="AA164" i="2"/>
  <c r="AA163" i="2"/>
  <c r="AE164" i="2"/>
  <c r="AE163" i="2"/>
  <c r="AI164" i="2"/>
  <c r="AI163" i="2"/>
  <c r="AM164" i="2"/>
  <c r="AM163" i="2"/>
  <c r="AQ164" i="2"/>
  <c r="AQ163" i="2"/>
  <c r="AU164" i="2"/>
  <c r="AU163" i="2"/>
  <c r="AY164" i="2"/>
  <c r="AY163" i="2"/>
  <c r="BC164" i="2"/>
  <c r="BC163" i="2"/>
  <c r="BG164" i="2"/>
  <c r="BG163" i="2"/>
  <c r="BK164" i="2"/>
  <c r="BK163" i="2"/>
  <c r="BO164" i="2"/>
  <c r="BO163" i="2"/>
  <c r="AG163" i="2"/>
  <c r="AW163" i="2"/>
  <c r="BM163" i="2"/>
  <c r="AG163" i="3"/>
  <c r="AW163" i="3"/>
  <c r="BM163" i="3"/>
  <c r="X164" i="1"/>
  <c r="X163" i="1"/>
  <c r="AN164" i="1"/>
  <c r="AN163" i="1"/>
  <c r="N24" i="6"/>
  <c r="AL9" i="4" s="1"/>
  <c r="R26" i="6"/>
  <c r="R28" i="6"/>
  <c r="N30" i="6"/>
  <c r="S9" i="1"/>
  <c r="F11" i="10" s="1"/>
  <c r="S11" i="1"/>
  <c r="F13" i="10" s="1"/>
  <c r="Y163" i="1"/>
  <c r="AD163" i="1"/>
  <c r="AI163" i="1"/>
  <c r="AO163" i="1"/>
  <c r="AT163" i="1"/>
  <c r="AY163" i="1"/>
  <c r="BE163" i="1"/>
  <c r="BJ163" i="1"/>
  <c r="BO163" i="1"/>
  <c r="U163" i="2"/>
  <c r="AK163" i="2"/>
  <c r="BA163" i="2"/>
  <c r="U163" i="3"/>
  <c r="AK163" i="3"/>
  <c r="BA163" i="3"/>
  <c r="AP9" i="4"/>
  <c r="AS32" i="10" s="1"/>
  <c r="AN11" i="4"/>
  <c r="V163" i="2"/>
  <c r="Z163" i="2"/>
  <c r="AD163" i="2"/>
  <c r="AH163" i="2"/>
  <c r="AL163" i="2"/>
  <c r="AP163" i="2"/>
  <c r="AT163" i="2"/>
  <c r="AX163" i="2"/>
  <c r="BB163" i="2"/>
  <c r="BF163" i="2"/>
  <c r="BJ163" i="2"/>
  <c r="BN163" i="2"/>
  <c r="V163" i="3"/>
  <c r="Z163" i="3"/>
  <c r="AD163" i="3"/>
  <c r="AH163" i="3"/>
  <c r="AL163" i="3"/>
  <c r="AP163" i="3"/>
  <c r="AT163" i="3"/>
  <c r="AX163" i="3"/>
  <c r="BB163" i="3"/>
  <c r="BF163" i="3"/>
  <c r="BJ163" i="3"/>
  <c r="BN163" i="3"/>
  <c r="AI9" i="4"/>
  <c r="R11" i="4"/>
  <c r="E34" i="10" s="1"/>
  <c r="E34" i="11" s="1"/>
  <c r="AR11" i="4"/>
  <c r="AU34" i="10" s="1"/>
  <c r="V164" i="4"/>
  <c r="V163" i="4"/>
  <c r="Z164" i="4"/>
  <c r="Z163" i="4"/>
  <c r="AD164" i="4"/>
  <c r="AD163" i="4"/>
  <c r="AH164" i="4"/>
  <c r="AH163" i="4"/>
  <c r="AL164" i="4"/>
  <c r="AL163" i="4"/>
  <c r="AP164" i="4"/>
  <c r="AP163" i="4"/>
  <c r="AT164" i="4"/>
  <c r="AT163" i="4"/>
  <c r="AX164" i="4"/>
  <c r="AX163" i="4"/>
  <c r="BB164" i="4"/>
  <c r="BB163" i="4"/>
  <c r="BF164" i="4"/>
  <c r="BF163" i="4"/>
  <c r="BJ164" i="4"/>
  <c r="BJ163" i="4"/>
  <c r="BN164" i="4"/>
  <c r="BN163" i="4"/>
  <c r="W163" i="3"/>
  <c r="AA163" i="3"/>
  <c r="AE163" i="3"/>
  <c r="AI163" i="3"/>
  <c r="AM163" i="3"/>
  <c r="AQ163" i="3"/>
  <c r="AU163" i="3"/>
  <c r="AY163" i="3"/>
  <c r="BC163" i="3"/>
  <c r="BG163" i="3"/>
  <c r="BK163" i="3"/>
  <c r="BO163" i="3"/>
  <c r="S9" i="4"/>
  <c r="F32" i="10" s="1"/>
  <c r="AA163" i="4"/>
  <c r="AI163" i="4"/>
  <c r="AQ163" i="4"/>
  <c r="AY163" i="4"/>
  <c r="BG163" i="4"/>
  <c r="BO163" i="4"/>
  <c r="T164" i="5"/>
  <c r="T163" i="5"/>
  <c r="X164" i="5"/>
  <c r="X163" i="5"/>
  <c r="AB164" i="5"/>
  <c r="AB163" i="5"/>
  <c r="AF164" i="5"/>
  <c r="AF163" i="5"/>
  <c r="AJ164" i="5"/>
  <c r="AJ163" i="5"/>
  <c r="AN164" i="5"/>
  <c r="AN163" i="5"/>
  <c r="AR164" i="5"/>
  <c r="AR163" i="5"/>
  <c r="AV164" i="5"/>
  <c r="AV163" i="5"/>
  <c r="AZ164" i="5"/>
  <c r="AZ163" i="5"/>
  <c r="BD164" i="5"/>
  <c r="BD163" i="5"/>
  <c r="BH164" i="5"/>
  <c r="BH163" i="5"/>
  <c r="BL164" i="5"/>
  <c r="BL163" i="5"/>
  <c r="T163" i="2"/>
  <c r="X163" i="2"/>
  <c r="AB163" i="2"/>
  <c r="AF163" i="2"/>
  <c r="AJ163" i="2"/>
  <c r="AN163" i="2"/>
  <c r="AR163" i="2"/>
  <c r="AV163" i="2"/>
  <c r="AZ163" i="2"/>
  <c r="BD163" i="2"/>
  <c r="BH163" i="2"/>
  <c r="BL163" i="2"/>
  <c r="T163" i="3"/>
  <c r="X163" i="3"/>
  <c r="AB163" i="3"/>
  <c r="AF163" i="3"/>
  <c r="AJ163" i="3"/>
  <c r="AN163" i="3"/>
  <c r="AR163" i="3"/>
  <c r="AV163" i="3"/>
  <c r="AZ163" i="3"/>
  <c r="BD163" i="3"/>
  <c r="BH163" i="3"/>
  <c r="BL163" i="3"/>
  <c r="P9" i="4"/>
  <c r="C32" i="10" s="1"/>
  <c r="C32" i="11" s="1"/>
  <c r="T164" i="4"/>
  <c r="T163" i="4"/>
  <c r="X164" i="4"/>
  <c r="X163" i="4"/>
  <c r="AB164" i="4"/>
  <c r="AB163" i="4"/>
  <c r="AF164" i="4"/>
  <c r="AF163" i="4"/>
  <c r="AJ164" i="4"/>
  <c r="AJ163" i="4"/>
  <c r="AN164" i="4"/>
  <c r="AN163" i="4"/>
  <c r="AR164" i="4"/>
  <c r="AR163" i="4"/>
  <c r="AV164" i="4"/>
  <c r="AV163" i="4"/>
  <c r="AZ164" i="4"/>
  <c r="AZ163" i="4"/>
  <c r="BD164" i="4"/>
  <c r="BD163" i="4"/>
  <c r="BH164" i="4"/>
  <c r="BH163" i="4"/>
  <c r="BL164" i="4"/>
  <c r="BL163" i="4"/>
  <c r="V164" i="5"/>
  <c r="V163" i="5"/>
  <c r="Z164" i="5"/>
  <c r="Z163" i="5"/>
  <c r="AD164" i="5"/>
  <c r="AD163" i="5"/>
  <c r="AH164" i="5"/>
  <c r="AH163" i="5"/>
  <c r="AL164" i="5"/>
  <c r="AL163" i="5"/>
  <c r="AP164" i="5"/>
  <c r="AP163" i="5"/>
  <c r="AT164" i="5"/>
  <c r="AT163" i="5"/>
  <c r="AX164" i="5"/>
  <c r="AX163" i="5"/>
  <c r="BB164" i="5"/>
  <c r="BB163" i="5"/>
  <c r="BF164" i="5"/>
  <c r="BF163" i="5"/>
  <c r="BJ164" i="5"/>
  <c r="BJ163" i="5"/>
  <c r="BN164" i="5"/>
  <c r="BN163" i="5"/>
  <c r="AA163" i="5"/>
  <c r="AI163" i="5"/>
  <c r="AQ163" i="5"/>
  <c r="AY163" i="5"/>
  <c r="BG163" i="5"/>
  <c r="BO163" i="5"/>
  <c r="U164" i="5"/>
  <c r="U163" i="5"/>
  <c r="Y164" i="5"/>
  <c r="Y163" i="5"/>
  <c r="AC164" i="5"/>
  <c r="AC163" i="5"/>
  <c r="AG164" i="5"/>
  <c r="AG163" i="5"/>
  <c r="AK164" i="5"/>
  <c r="AK163" i="5"/>
  <c r="AO164" i="5"/>
  <c r="AO163" i="5"/>
  <c r="AS164" i="5"/>
  <c r="AS163" i="5"/>
  <c r="AW164" i="5"/>
  <c r="AW163" i="5"/>
  <c r="BA164" i="5"/>
  <c r="BA163" i="5"/>
  <c r="BE164" i="5"/>
  <c r="BE163" i="5"/>
  <c r="BI164" i="5"/>
  <c r="BI163" i="5"/>
  <c r="BM164" i="5"/>
  <c r="BM163" i="5"/>
  <c r="W163" i="5"/>
  <c r="AE163" i="5"/>
  <c r="AM163" i="5"/>
  <c r="AU163" i="5"/>
  <c r="BC163" i="5"/>
  <c r="BK163" i="5"/>
  <c r="Q12" i="11"/>
  <c r="Q15" i="11"/>
  <c r="Q20" i="11"/>
  <c r="Q23" i="11"/>
  <c r="Q40" i="11"/>
  <c r="Q27" i="11"/>
  <c r="Q28" i="11"/>
  <c r="Q29" i="11"/>
  <c r="K5" i="11"/>
  <c r="K9" i="11"/>
  <c r="Q11" i="11"/>
  <c r="Q19" i="11"/>
  <c r="Q4" i="11"/>
  <c r="Q8" i="11"/>
  <c r="Q32" i="11"/>
  <c r="Q39" i="11"/>
  <c r="Q36" i="11"/>
  <c r="Q26" i="11"/>
  <c r="AP9" i="5" l="1"/>
  <c r="AS38" i="10" s="1"/>
  <c r="P9" i="5"/>
  <c r="C38" i="10" s="1"/>
  <c r="C38" i="11" s="1"/>
  <c r="AI9" i="5"/>
  <c r="AT9" i="3"/>
  <c r="AW26" i="10" s="1"/>
  <c r="T9" i="3"/>
  <c r="G26" i="10" s="1"/>
  <c r="AM9" i="3"/>
  <c r="AP12" i="3"/>
  <c r="AS29" i="10" s="1"/>
  <c r="P12" i="3"/>
  <c r="C29" i="10" s="1"/>
  <c r="C29" i="11" s="1"/>
  <c r="AI12" i="3"/>
  <c r="AU14" i="2"/>
  <c r="AX24" i="10" s="1"/>
  <c r="U14" i="2"/>
  <c r="H24" i="10" s="1"/>
  <c r="AN14" i="2"/>
  <c r="AT9" i="2"/>
  <c r="AW19" i="10" s="1"/>
  <c r="T9" i="2"/>
  <c r="G19" i="10" s="1"/>
  <c r="AM9" i="2"/>
  <c r="AP12" i="2"/>
  <c r="AS22" i="10" s="1"/>
  <c r="P12" i="2"/>
  <c r="C22" i="10" s="1"/>
  <c r="C22" i="11" s="1"/>
  <c r="AI12" i="2"/>
  <c r="AL12" i="5"/>
  <c r="AS12" i="5"/>
  <c r="AV41" i="10" s="1"/>
  <c r="S12" i="5"/>
  <c r="F41" i="10" s="1"/>
  <c r="AT9" i="5"/>
  <c r="AW38" i="10" s="1"/>
  <c r="T9" i="5"/>
  <c r="G38" i="10" s="1"/>
  <c r="AM9" i="5"/>
  <c r="AP12" i="5"/>
  <c r="AS41" i="10" s="1"/>
  <c r="P12" i="5"/>
  <c r="C41" i="10" s="1"/>
  <c r="C41" i="11" s="1"/>
  <c r="AI12" i="5"/>
  <c r="Q9" i="5"/>
  <c r="D38" i="10" s="1"/>
  <c r="D38" i="11" s="1"/>
  <c r="AJ9" i="5"/>
  <c r="AQ9" i="5"/>
  <c r="AT38" i="10" s="1"/>
  <c r="AP13" i="4"/>
  <c r="AS36" i="10" s="1"/>
  <c r="P13" i="4"/>
  <c r="C36" i="10" s="1"/>
  <c r="C36" i="11" s="1"/>
  <c r="AI13" i="4"/>
  <c r="AS9" i="3"/>
  <c r="AV26" i="10" s="1"/>
  <c r="S9" i="3"/>
  <c r="F26" i="10" s="1"/>
  <c r="AL9" i="3"/>
  <c r="AK11" i="3"/>
  <c r="AR11" i="3"/>
  <c r="AU28" i="10" s="1"/>
  <c r="R11" i="3"/>
  <c r="E28" i="10" s="1"/>
  <c r="E28" i="11" s="1"/>
  <c r="L34" i="11"/>
  <c r="AN12" i="3"/>
  <c r="AU12" i="3"/>
  <c r="AX29" i="10" s="1"/>
  <c r="U12" i="3"/>
  <c r="H29" i="10" s="1"/>
  <c r="AP10" i="3"/>
  <c r="AS27" i="10" s="1"/>
  <c r="P10" i="3"/>
  <c r="C27" i="10" s="1"/>
  <c r="C27" i="11" s="1"/>
  <c r="AI10" i="3"/>
  <c r="AU12" i="2"/>
  <c r="AX22" i="10" s="1"/>
  <c r="AN12" i="2"/>
  <c r="U12" i="2"/>
  <c r="H22" i="10" s="1"/>
  <c r="AP10" i="2"/>
  <c r="AS20" i="10" s="1"/>
  <c r="P10" i="2"/>
  <c r="C20" i="10" s="1"/>
  <c r="C20" i="11" s="1"/>
  <c r="AI10" i="2"/>
  <c r="AS11" i="3"/>
  <c r="AV28" i="10" s="1"/>
  <c r="S11" i="3"/>
  <c r="F28" i="10" s="1"/>
  <c r="AL11" i="3"/>
  <c r="AK13" i="2"/>
  <c r="AR13" i="2"/>
  <c r="AU23" i="10" s="1"/>
  <c r="R13" i="2"/>
  <c r="E23" i="10" s="1"/>
  <c r="E23" i="11" s="1"/>
  <c r="AM12" i="1"/>
  <c r="T12" i="1"/>
  <c r="G14" i="10" s="1"/>
  <c r="AT12" i="1"/>
  <c r="AW14" i="10" s="1"/>
  <c r="AI13" i="1"/>
  <c r="AP13" i="1"/>
  <c r="AS15" i="10" s="1"/>
  <c r="P13" i="1"/>
  <c r="C15" i="10" s="1"/>
  <c r="C15" i="11" s="1"/>
  <c r="F11" i="11"/>
  <c r="AO32" i="10"/>
  <c r="AJ12" i="3"/>
  <c r="Q12" i="3"/>
  <c r="D29" i="10" s="1"/>
  <c r="D29" i="11" s="1"/>
  <c r="AQ12" i="3"/>
  <c r="AT29" i="10" s="1"/>
  <c r="AL13" i="2"/>
  <c r="AS13" i="2"/>
  <c r="AV23" i="10" s="1"/>
  <c r="S13" i="2"/>
  <c r="F23" i="10" s="1"/>
  <c r="AT10" i="2"/>
  <c r="AW20" i="10" s="1"/>
  <c r="T10" i="2"/>
  <c r="G20" i="10" s="1"/>
  <c r="AM10" i="2"/>
  <c r="AP13" i="2"/>
  <c r="AS23" i="10" s="1"/>
  <c r="P13" i="2"/>
  <c r="C23" i="10" s="1"/>
  <c r="C23" i="11" s="1"/>
  <c r="AI13" i="2"/>
  <c r="Q10" i="2"/>
  <c r="D20" i="10" s="1"/>
  <c r="D20" i="11" s="1"/>
  <c r="AQ10" i="2"/>
  <c r="AT20" i="10" s="1"/>
  <c r="AJ10" i="2"/>
  <c r="AM15" i="1"/>
  <c r="AT15" i="1"/>
  <c r="AW17" i="10" s="1"/>
  <c r="T15" i="1"/>
  <c r="G17" i="10" s="1"/>
  <c r="AM8" i="1"/>
  <c r="AT8" i="1"/>
  <c r="AW10" i="10" s="1"/>
  <c r="T8" i="1"/>
  <c r="G10" i="10" s="1"/>
  <c r="AI9" i="1"/>
  <c r="P9" i="1"/>
  <c r="C11" i="10" s="1"/>
  <c r="C11" i="11" s="1"/>
  <c r="AP9" i="1"/>
  <c r="AS11" i="10" s="1"/>
  <c r="C5" i="10"/>
  <c r="C5" i="11" s="1"/>
  <c r="AF64" i="6"/>
  <c r="AM64" i="6"/>
  <c r="AS5" i="10" s="1"/>
  <c r="AN13" i="3"/>
  <c r="U13" i="3"/>
  <c r="H30" i="10" s="1"/>
  <c r="AU13" i="3"/>
  <c r="AX30" i="10" s="1"/>
  <c r="AT8" i="2"/>
  <c r="AW18" i="10" s="1"/>
  <c r="T8" i="2"/>
  <c r="G18" i="10" s="1"/>
  <c r="AM8" i="2"/>
  <c r="AM11" i="1"/>
  <c r="T11" i="1"/>
  <c r="G13" i="10" s="1"/>
  <c r="AT11" i="1"/>
  <c r="AW13" i="10" s="1"/>
  <c r="AJ12" i="1"/>
  <c r="AQ12" i="1"/>
  <c r="AT14" i="10" s="1"/>
  <c r="Q12" i="1"/>
  <c r="D14" i="10" s="1"/>
  <c r="D14" i="11" s="1"/>
  <c r="K17" i="11"/>
  <c r="AL9" i="1"/>
  <c r="J12" i="11"/>
  <c r="AN13" i="4"/>
  <c r="U13" i="4"/>
  <c r="H36" i="10" s="1"/>
  <c r="AU13" i="4"/>
  <c r="AX36" i="10" s="1"/>
  <c r="AS11" i="4"/>
  <c r="AV34" i="10" s="1"/>
  <c r="S11" i="4"/>
  <c r="F34" i="10" s="1"/>
  <c r="AL11" i="4"/>
  <c r="AT8" i="4"/>
  <c r="AW31" i="10" s="1"/>
  <c r="T8" i="4"/>
  <c r="G31" i="10" s="1"/>
  <c r="AM8" i="4"/>
  <c r="AK13" i="4"/>
  <c r="AR13" i="4"/>
  <c r="AU36" i="10" s="1"/>
  <c r="R13" i="4"/>
  <c r="E36" i="10" s="1"/>
  <c r="E36" i="11" s="1"/>
  <c r="AP11" i="4"/>
  <c r="AS34" i="10" s="1"/>
  <c r="P11" i="4"/>
  <c r="C34" i="10" s="1"/>
  <c r="C34" i="11" s="1"/>
  <c r="AI11" i="4"/>
  <c r="AJ8" i="4"/>
  <c r="Q8" i="4"/>
  <c r="D31" i="10" s="1"/>
  <c r="D31" i="11" s="1"/>
  <c r="AQ8" i="4"/>
  <c r="AT31" i="10" s="1"/>
  <c r="AK9" i="3"/>
  <c r="AR9" i="3"/>
  <c r="AU26" i="10" s="1"/>
  <c r="R9" i="3"/>
  <c r="E26" i="10" s="1"/>
  <c r="E26" i="11" s="1"/>
  <c r="AN10" i="1"/>
  <c r="AU10" i="1"/>
  <c r="AX12" i="10" s="1"/>
  <c r="U10" i="1"/>
  <c r="H12" i="10" s="1"/>
  <c r="AP8" i="1"/>
  <c r="AS10" i="10" s="1"/>
  <c r="P8" i="1"/>
  <c r="C10" i="10" s="1"/>
  <c r="C10" i="11" s="1"/>
  <c r="AI8" i="1"/>
  <c r="AL9" i="10"/>
  <c r="AZ9" i="10" s="1"/>
  <c r="AT68" i="6"/>
  <c r="AL8" i="10"/>
  <c r="AZ8" i="10" s="1"/>
  <c r="AT67" i="6"/>
  <c r="AL6" i="10"/>
  <c r="AZ6" i="10" s="1"/>
  <c r="AT65" i="6"/>
  <c r="G4" i="10"/>
  <c r="AJ63" i="6"/>
  <c r="AQ63" i="6"/>
  <c r="AW4" i="10" s="1"/>
  <c r="AM4" i="10"/>
  <c r="BA4" i="10" s="1"/>
  <c r="AU63" i="6"/>
  <c r="AS9" i="1"/>
  <c r="AV11" i="10" s="1"/>
  <c r="AN9" i="10"/>
  <c r="BB9" i="10" s="1"/>
  <c r="AV68" i="6"/>
  <c r="Q66" i="6"/>
  <c r="F3" i="10"/>
  <c r="AP62" i="6"/>
  <c r="AV3" i="10" s="1"/>
  <c r="AI62" i="6"/>
  <c r="AQ7" i="10"/>
  <c r="BE7" i="10" s="1"/>
  <c r="AY66" i="6"/>
  <c r="H6" i="11"/>
  <c r="L6" i="10"/>
  <c r="AQ3" i="10"/>
  <c r="BE3" i="10" s="1"/>
  <c r="AY62" i="6"/>
  <c r="AX15" i="1"/>
  <c r="AN7" i="10"/>
  <c r="BB7" i="10" s="1"/>
  <c r="AV66" i="6"/>
  <c r="AN8" i="10"/>
  <c r="BB8" i="10" s="1"/>
  <c r="AV67" i="6"/>
  <c r="L6" i="11"/>
  <c r="AN5" i="10"/>
  <c r="BB5" i="10" s="1"/>
  <c r="AV64" i="6"/>
  <c r="AM3" i="10"/>
  <c r="BA3" i="10" s="1"/>
  <c r="AU62" i="6"/>
  <c r="BE14" i="10"/>
  <c r="H4" i="11"/>
  <c r="L4" i="10"/>
  <c r="AU11" i="5"/>
  <c r="AX40" i="10" s="1"/>
  <c r="U11" i="5"/>
  <c r="H40" i="10" s="1"/>
  <c r="AN11" i="5"/>
  <c r="K8" i="11"/>
  <c r="AL9" i="5"/>
  <c r="AS9" i="5"/>
  <c r="AV38" i="10" s="1"/>
  <c r="S9" i="5"/>
  <c r="F38" i="10" s="1"/>
  <c r="AT12" i="5"/>
  <c r="AW41" i="10" s="1"/>
  <c r="T12" i="5"/>
  <c r="G41" i="10" s="1"/>
  <c r="AM12" i="5"/>
  <c r="AU9" i="5"/>
  <c r="AX38" i="10" s="1"/>
  <c r="U9" i="5"/>
  <c r="H38" i="10" s="1"/>
  <c r="AN9" i="5"/>
  <c r="AQ12" i="5"/>
  <c r="AT41" i="10" s="1"/>
  <c r="Q12" i="5"/>
  <c r="D41" i="10" s="1"/>
  <c r="D41" i="11" s="1"/>
  <c r="AJ12" i="5"/>
  <c r="AK9" i="5"/>
  <c r="AR9" i="5"/>
  <c r="AU38" i="10" s="1"/>
  <c r="R9" i="5"/>
  <c r="E38" i="10" s="1"/>
  <c r="E38" i="11" s="1"/>
  <c r="P13" i="5"/>
  <c r="C42" i="10" s="1"/>
  <c r="C42" i="11" s="1"/>
  <c r="AP13" i="5"/>
  <c r="AS42" i="10" s="1"/>
  <c r="AI13" i="5"/>
  <c r="AT11" i="5"/>
  <c r="AW40" i="10" s="1"/>
  <c r="T11" i="5"/>
  <c r="G40" i="10" s="1"/>
  <c r="AM11" i="5"/>
  <c r="AU8" i="5"/>
  <c r="AX37" i="10" s="1"/>
  <c r="U8" i="5"/>
  <c r="H37" i="10" s="1"/>
  <c r="AN8" i="5"/>
  <c r="Q11" i="5"/>
  <c r="D40" i="10" s="1"/>
  <c r="D40" i="11" s="1"/>
  <c r="AJ11" i="5"/>
  <c r="AQ11" i="5"/>
  <c r="AT40" i="10" s="1"/>
  <c r="AK8" i="5"/>
  <c r="AR8" i="5"/>
  <c r="AU37" i="10" s="1"/>
  <c r="R8" i="5"/>
  <c r="E37" i="10" s="1"/>
  <c r="E37" i="11" s="1"/>
  <c r="AT13" i="4"/>
  <c r="AW36" i="10" s="1"/>
  <c r="T13" i="4"/>
  <c r="G36" i="10" s="1"/>
  <c r="AM13" i="4"/>
  <c r="AN10" i="4"/>
  <c r="AU10" i="4"/>
  <c r="AX33" i="10" s="1"/>
  <c r="U10" i="4"/>
  <c r="H33" i="10" s="1"/>
  <c r="AS8" i="4"/>
  <c r="AV31" i="10" s="1"/>
  <c r="S8" i="4"/>
  <c r="F31" i="10" s="1"/>
  <c r="AL8" i="4"/>
  <c r="AJ13" i="4"/>
  <c r="Q13" i="4"/>
  <c r="D36" i="10" s="1"/>
  <c r="D36" i="11" s="1"/>
  <c r="AQ13" i="4"/>
  <c r="AT36" i="10" s="1"/>
  <c r="AK10" i="4"/>
  <c r="AR10" i="4"/>
  <c r="AU33" i="10" s="1"/>
  <c r="R10" i="4"/>
  <c r="E33" i="10" s="1"/>
  <c r="E33" i="11" s="1"/>
  <c r="AP8" i="4"/>
  <c r="AS31" i="10" s="1"/>
  <c r="P8" i="4"/>
  <c r="C31" i="10" s="1"/>
  <c r="C31" i="11" s="1"/>
  <c r="AI8" i="4"/>
  <c r="AT13" i="3"/>
  <c r="AW30" i="10" s="1"/>
  <c r="T13" i="3"/>
  <c r="G30" i="10" s="1"/>
  <c r="AM13" i="3"/>
  <c r="AS8" i="3"/>
  <c r="AV25" i="10" s="1"/>
  <c r="S8" i="3"/>
  <c r="F25" i="10" s="1"/>
  <c r="AL8" i="3"/>
  <c r="AK10" i="3"/>
  <c r="AR10" i="3"/>
  <c r="AU27" i="10" s="1"/>
  <c r="R10" i="3"/>
  <c r="E27" i="10" s="1"/>
  <c r="E27" i="11" s="1"/>
  <c r="AT13" i="2"/>
  <c r="AW23" i="10" s="1"/>
  <c r="T13" i="2"/>
  <c r="G23" i="10" s="1"/>
  <c r="AM13" i="2"/>
  <c r="AS8" i="2"/>
  <c r="AV18" i="10" s="1"/>
  <c r="AL8" i="2"/>
  <c r="S8" i="2"/>
  <c r="F18" i="10" s="1"/>
  <c r="AK10" i="2"/>
  <c r="AR10" i="2"/>
  <c r="AU20" i="10" s="1"/>
  <c r="R10" i="2"/>
  <c r="E20" i="10" s="1"/>
  <c r="E20" i="11" s="1"/>
  <c r="AS13" i="4"/>
  <c r="AV36" i="10" s="1"/>
  <c r="S13" i="4"/>
  <c r="F36" i="10" s="1"/>
  <c r="AL13" i="4"/>
  <c r="AJ10" i="4"/>
  <c r="Q10" i="4"/>
  <c r="D33" i="10" s="1"/>
  <c r="D33" i="11" s="1"/>
  <c r="AQ10" i="4"/>
  <c r="AT33" i="10" s="1"/>
  <c r="AS13" i="3"/>
  <c r="AV30" i="10" s="1"/>
  <c r="S13" i="3"/>
  <c r="F30" i="10" s="1"/>
  <c r="AL13" i="3"/>
  <c r="AJ10" i="3"/>
  <c r="Q10" i="3"/>
  <c r="D27" i="10" s="1"/>
  <c r="D27" i="11" s="1"/>
  <c r="AQ10" i="3"/>
  <c r="AT27" i="10" s="1"/>
  <c r="AT11" i="4"/>
  <c r="AW34" i="10" s="1"/>
  <c r="T11" i="4"/>
  <c r="G34" i="10" s="1"/>
  <c r="AM11" i="4"/>
  <c r="AN8" i="4"/>
  <c r="AU8" i="4"/>
  <c r="AX31" i="10" s="1"/>
  <c r="U8" i="4"/>
  <c r="H31" i="10" s="1"/>
  <c r="AJ11" i="4"/>
  <c r="Q11" i="4"/>
  <c r="D34" i="10" s="1"/>
  <c r="D34" i="11" s="1"/>
  <c r="AQ11" i="4"/>
  <c r="AT34" i="10" s="1"/>
  <c r="AK8" i="4"/>
  <c r="AR8" i="4"/>
  <c r="AU31" i="10" s="1"/>
  <c r="R8" i="4"/>
  <c r="E31" i="10" s="1"/>
  <c r="E31" i="11" s="1"/>
  <c r="AL32" i="10"/>
  <c r="AZ32" i="10" s="1"/>
  <c r="AW9" i="4"/>
  <c r="AT11" i="3"/>
  <c r="AW28" i="10" s="1"/>
  <c r="T11" i="3"/>
  <c r="G28" i="10" s="1"/>
  <c r="AM11" i="3"/>
  <c r="AK8" i="3"/>
  <c r="AR8" i="3"/>
  <c r="AU25" i="10" s="1"/>
  <c r="R8" i="3"/>
  <c r="E25" i="10" s="1"/>
  <c r="E25" i="11" s="1"/>
  <c r="AT11" i="2"/>
  <c r="AW21" i="10" s="1"/>
  <c r="T11" i="2"/>
  <c r="G21" i="10" s="1"/>
  <c r="AM11" i="2"/>
  <c r="AP14" i="2"/>
  <c r="AS24" i="10" s="1"/>
  <c r="P14" i="2"/>
  <c r="C24" i="10" s="1"/>
  <c r="C24" i="11" s="1"/>
  <c r="AI14" i="2"/>
  <c r="AK8" i="2"/>
  <c r="AR8" i="2"/>
  <c r="AU18" i="10" s="1"/>
  <c r="R8" i="2"/>
  <c r="E18" i="10" s="1"/>
  <c r="E18" i="11" s="1"/>
  <c r="AK13" i="3"/>
  <c r="AR13" i="3"/>
  <c r="AU30" i="10" s="1"/>
  <c r="R13" i="3"/>
  <c r="E30" i="10" s="1"/>
  <c r="E30" i="11" s="1"/>
  <c r="AQ8" i="2"/>
  <c r="AT18" i="10" s="1"/>
  <c r="AJ8" i="2"/>
  <c r="Q8" i="2"/>
  <c r="D18" i="10" s="1"/>
  <c r="D18" i="11" s="1"/>
  <c r="AT10" i="1"/>
  <c r="AW12" i="10" s="1"/>
  <c r="T10" i="1"/>
  <c r="G12" i="10" s="1"/>
  <c r="AM10" i="1"/>
  <c r="AJ11" i="1"/>
  <c r="AQ11" i="1"/>
  <c r="AT13" i="10" s="1"/>
  <c r="Q11" i="1"/>
  <c r="D13" i="10" s="1"/>
  <c r="D13" i="11" s="1"/>
  <c r="AR14" i="1"/>
  <c r="AU16" i="10" s="1"/>
  <c r="R14" i="1"/>
  <c r="E16" i="10" s="1"/>
  <c r="E16" i="11" s="1"/>
  <c r="AK14" i="1"/>
  <c r="AS9" i="4"/>
  <c r="AV32" i="10" s="1"/>
  <c r="AN13" i="1"/>
  <c r="AU13" i="1"/>
  <c r="AX15" i="10" s="1"/>
  <c r="U13" i="1"/>
  <c r="H15" i="10" s="1"/>
  <c r="AJ14" i="1"/>
  <c r="AQ14" i="1"/>
  <c r="AT16" i="10" s="1"/>
  <c r="Q14" i="1"/>
  <c r="D16" i="10" s="1"/>
  <c r="L15" i="11"/>
  <c r="G3" i="10"/>
  <c r="AJ62" i="6"/>
  <c r="AQ62" i="6"/>
  <c r="AW3" i="10" s="1"/>
  <c r="AT9" i="1"/>
  <c r="AW11" i="10" s="1"/>
  <c r="AM9" i="1"/>
  <c r="T9" i="1"/>
  <c r="G11" i="10" s="1"/>
  <c r="AT8" i="3"/>
  <c r="AW25" i="10" s="1"/>
  <c r="T8" i="3"/>
  <c r="G25" i="10" s="1"/>
  <c r="AM8" i="3"/>
  <c r="AP11" i="2"/>
  <c r="AS21" i="10" s="1"/>
  <c r="P11" i="2"/>
  <c r="C21" i="10" s="1"/>
  <c r="C21" i="11" s="1"/>
  <c r="AI11" i="2"/>
  <c r="AN9" i="1"/>
  <c r="AU9" i="1"/>
  <c r="AX11" i="10" s="1"/>
  <c r="U9" i="1"/>
  <c r="H11" i="10" s="1"/>
  <c r="AJ10" i="1"/>
  <c r="AQ10" i="1"/>
  <c r="AT12" i="10" s="1"/>
  <c r="Q10" i="1"/>
  <c r="D12" i="10" s="1"/>
  <c r="D12" i="11" s="1"/>
  <c r="AS12" i="1"/>
  <c r="AV14" i="10" s="1"/>
  <c r="S12" i="1"/>
  <c r="F14" i="10" s="1"/>
  <c r="AL12" i="1"/>
  <c r="AR10" i="1"/>
  <c r="AU12" i="10" s="1"/>
  <c r="AK10" i="1"/>
  <c r="R10" i="1"/>
  <c r="E12" i="10" s="1"/>
  <c r="E12" i="11" s="1"/>
  <c r="AN34" i="10"/>
  <c r="BB34" i="10" s="1"/>
  <c r="AY11" i="4"/>
  <c r="L3" i="11"/>
  <c r="J9" i="11"/>
  <c r="J8" i="11"/>
  <c r="AL3" i="10"/>
  <c r="AZ3" i="10" s="1"/>
  <c r="AT62" i="6"/>
  <c r="AL2" i="10"/>
  <c r="AZ2" i="10" s="1"/>
  <c r="AT61" i="6"/>
  <c r="L9" i="11"/>
  <c r="F6" i="10"/>
  <c r="AP65" i="6"/>
  <c r="AV6" i="10" s="1"/>
  <c r="AI65" i="6"/>
  <c r="F2" i="10"/>
  <c r="AP61" i="6"/>
  <c r="AV2" i="10" s="1"/>
  <c r="AI61" i="6"/>
  <c r="AQ9" i="10"/>
  <c r="BE9" i="10" s="1"/>
  <c r="AY68" i="6"/>
  <c r="H7" i="11"/>
  <c r="L7" i="10"/>
  <c r="H3" i="11"/>
  <c r="L3" i="10"/>
  <c r="BA17" i="10"/>
  <c r="L8" i="11"/>
  <c r="AN4" i="10"/>
  <c r="BB4" i="10" s="1"/>
  <c r="AV63" i="6"/>
  <c r="AN2" i="10"/>
  <c r="BB2" i="10" s="1"/>
  <c r="AV61" i="6"/>
  <c r="L5" i="11"/>
  <c r="AM8" i="10"/>
  <c r="BA8" i="10" s="1"/>
  <c r="AU67" i="6"/>
  <c r="AQ5" i="10"/>
  <c r="BE5" i="10" s="1"/>
  <c r="AY64" i="6"/>
  <c r="L34" i="10"/>
  <c r="AM6" i="10"/>
  <c r="BA6" i="10" s="1"/>
  <c r="AU65" i="6"/>
  <c r="Q10" i="5"/>
  <c r="D39" i="10" s="1"/>
  <c r="D39" i="11" s="1"/>
  <c r="AJ10" i="5"/>
  <c r="AQ10" i="5"/>
  <c r="AT39" i="10" s="1"/>
  <c r="AS12" i="3"/>
  <c r="AV29" i="10" s="1"/>
  <c r="S12" i="3"/>
  <c r="F29" i="10" s="1"/>
  <c r="AL12" i="3"/>
  <c r="AJ9" i="3"/>
  <c r="Q9" i="3"/>
  <c r="D26" i="10" s="1"/>
  <c r="D26" i="11" s="1"/>
  <c r="AQ9" i="3"/>
  <c r="AT26" i="10" s="1"/>
  <c r="AL12" i="2"/>
  <c r="AS12" i="2"/>
  <c r="AV22" i="10" s="1"/>
  <c r="S12" i="2"/>
  <c r="F22" i="10" s="1"/>
  <c r="AK14" i="2"/>
  <c r="AR14" i="2"/>
  <c r="AU24" i="10" s="1"/>
  <c r="R14" i="2"/>
  <c r="E24" i="10" s="1"/>
  <c r="E24" i="11" s="1"/>
  <c r="AQ9" i="2"/>
  <c r="AT19" i="10" s="1"/>
  <c r="AJ9" i="2"/>
  <c r="Q9" i="2"/>
  <c r="D19" i="10" s="1"/>
  <c r="D19" i="11" s="1"/>
  <c r="AU10" i="5"/>
  <c r="AX39" i="10" s="1"/>
  <c r="U10" i="5"/>
  <c r="H39" i="10" s="1"/>
  <c r="AN10" i="5"/>
  <c r="AL8" i="5"/>
  <c r="AS8" i="5"/>
  <c r="AV37" i="10" s="1"/>
  <c r="S8" i="5"/>
  <c r="F37" i="10" s="1"/>
  <c r="AJ13" i="5"/>
  <c r="Q13" i="5"/>
  <c r="D42" i="10" s="1"/>
  <c r="D42" i="11" s="1"/>
  <c r="AQ13" i="5"/>
  <c r="AT42" i="10" s="1"/>
  <c r="AK10" i="5"/>
  <c r="AR10" i="5"/>
  <c r="AU39" i="10" s="1"/>
  <c r="R10" i="5"/>
  <c r="E39" i="10" s="1"/>
  <c r="E39" i="11" s="1"/>
  <c r="AP8" i="5"/>
  <c r="AS37" i="10" s="1"/>
  <c r="P8" i="5"/>
  <c r="C37" i="10" s="1"/>
  <c r="C37" i="11" s="1"/>
  <c r="AI8" i="5"/>
  <c r="AT10" i="4"/>
  <c r="AW33" i="10" s="1"/>
  <c r="T10" i="4"/>
  <c r="G33" i="10" s="1"/>
  <c r="AM10" i="4"/>
  <c r="F32" i="11"/>
  <c r="J32" i="10"/>
  <c r="AN11" i="3"/>
  <c r="U11" i="3"/>
  <c r="H28" i="10" s="1"/>
  <c r="AU11" i="3"/>
  <c r="AX28" i="10" s="1"/>
  <c r="AP9" i="3"/>
  <c r="AS26" i="10" s="1"/>
  <c r="P9" i="3"/>
  <c r="C26" i="10" s="1"/>
  <c r="C26" i="11" s="1"/>
  <c r="AI9" i="3"/>
  <c r="AS10" i="3"/>
  <c r="AV27" i="10" s="1"/>
  <c r="S10" i="3"/>
  <c r="F27" i="10" s="1"/>
  <c r="AL10" i="3"/>
  <c r="AK12" i="3"/>
  <c r="AR12" i="3"/>
  <c r="AU29" i="10" s="1"/>
  <c r="R12" i="3"/>
  <c r="E29" i="10" s="1"/>
  <c r="E29" i="11" s="1"/>
  <c r="AS10" i="2"/>
  <c r="AV20" i="10" s="1"/>
  <c r="AL10" i="2"/>
  <c r="S10" i="2"/>
  <c r="F20" i="10" s="1"/>
  <c r="AK12" i="2"/>
  <c r="AR12" i="2"/>
  <c r="AU22" i="10" s="1"/>
  <c r="R12" i="2"/>
  <c r="E22" i="10" s="1"/>
  <c r="E22" i="11" s="1"/>
  <c r="AQ34" i="10"/>
  <c r="BE34" i="10" s="1"/>
  <c r="BB11" i="4"/>
  <c r="AJ8" i="3"/>
  <c r="Q8" i="3"/>
  <c r="D25" i="10" s="1"/>
  <c r="D25" i="11" s="1"/>
  <c r="AQ8" i="3"/>
  <c r="AT25" i="10" s="1"/>
  <c r="AN15" i="1"/>
  <c r="AU15" i="1"/>
  <c r="AX17" i="10" s="1"/>
  <c r="U15" i="1"/>
  <c r="H17" i="10" s="1"/>
  <c r="AN8" i="1"/>
  <c r="AU8" i="1"/>
  <c r="AX10" i="10" s="1"/>
  <c r="U8" i="1"/>
  <c r="H10" i="10" s="1"/>
  <c r="AR9" i="1"/>
  <c r="AU11" i="10" s="1"/>
  <c r="R9" i="1"/>
  <c r="E11" i="10" s="1"/>
  <c r="E11" i="11" s="1"/>
  <c r="AK9" i="1"/>
  <c r="AU9" i="2"/>
  <c r="AX19" i="10" s="1"/>
  <c r="AN9" i="2"/>
  <c r="U9" i="2"/>
  <c r="H19" i="10" s="1"/>
  <c r="AT14" i="2"/>
  <c r="AW24" i="10" s="1"/>
  <c r="T14" i="2"/>
  <c r="G24" i="10" s="1"/>
  <c r="AM14" i="2"/>
  <c r="AU11" i="2"/>
  <c r="AX21" i="10" s="1"/>
  <c r="AN11" i="2"/>
  <c r="U11" i="2"/>
  <c r="H21" i="10" s="1"/>
  <c r="AL9" i="2"/>
  <c r="S9" i="2"/>
  <c r="F19" i="10" s="1"/>
  <c r="AS9" i="2"/>
  <c r="AV19" i="10" s="1"/>
  <c r="Q14" i="2"/>
  <c r="D24" i="10" s="1"/>
  <c r="D24" i="11" s="1"/>
  <c r="AJ14" i="2"/>
  <c r="AQ14" i="2"/>
  <c r="AT24" i="10" s="1"/>
  <c r="AK11" i="2"/>
  <c r="R11" i="2"/>
  <c r="E21" i="10" s="1"/>
  <c r="E21" i="11" s="1"/>
  <c r="AR11" i="2"/>
  <c r="AU21" i="10" s="1"/>
  <c r="AP9" i="2"/>
  <c r="AS19" i="10" s="1"/>
  <c r="P9" i="2"/>
  <c r="C19" i="10" s="1"/>
  <c r="C19" i="11" s="1"/>
  <c r="AI9" i="2"/>
  <c r="AN11" i="1"/>
  <c r="AU11" i="1"/>
  <c r="AX13" i="10" s="1"/>
  <c r="U11" i="1"/>
  <c r="H13" i="10" s="1"/>
  <c r="R12" i="1"/>
  <c r="E14" i="10" s="1"/>
  <c r="E14" i="11" s="1"/>
  <c r="AR12" i="1"/>
  <c r="AU14" i="10" s="1"/>
  <c r="AK12" i="1"/>
  <c r="L13" i="11"/>
  <c r="N16" i="11"/>
  <c r="AP11" i="3"/>
  <c r="AS28" i="10" s="1"/>
  <c r="P11" i="3"/>
  <c r="C28" i="10" s="1"/>
  <c r="C28" i="11" s="1"/>
  <c r="AI11" i="3"/>
  <c r="AS15" i="1"/>
  <c r="AV17" i="10" s="1"/>
  <c r="S15" i="1"/>
  <c r="F17" i="10" s="1"/>
  <c r="AL15" i="1"/>
  <c r="AR15" i="1"/>
  <c r="AU17" i="10" s="1"/>
  <c r="R15" i="1"/>
  <c r="E17" i="10" s="1"/>
  <c r="E17" i="11" s="1"/>
  <c r="AK15" i="1"/>
  <c r="R8" i="1"/>
  <c r="E10" i="10" s="1"/>
  <c r="E10" i="11" s="1"/>
  <c r="AR8" i="1"/>
  <c r="AU10" i="10" s="1"/>
  <c r="AK8" i="1"/>
  <c r="H14" i="11"/>
  <c r="L14" i="10"/>
  <c r="K10" i="11"/>
  <c r="AT12" i="4"/>
  <c r="AW35" i="10" s="1"/>
  <c r="T12" i="4"/>
  <c r="G35" i="10" s="1"/>
  <c r="AM12" i="4"/>
  <c r="AN9" i="4"/>
  <c r="U9" i="4"/>
  <c r="H32" i="10" s="1"/>
  <c r="AU9" i="4"/>
  <c r="AX32" i="10" s="1"/>
  <c r="AJ12" i="4"/>
  <c r="Q12" i="4"/>
  <c r="D35" i="10" s="1"/>
  <c r="D35" i="11" s="1"/>
  <c r="AQ12" i="4"/>
  <c r="AT35" i="10" s="1"/>
  <c r="AK9" i="4"/>
  <c r="AR9" i="4"/>
  <c r="AU32" i="10" s="1"/>
  <c r="R9" i="4"/>
  <c r="E32" i="10" s="1"/>
  <c r="E32" i="11" s="1"/>
  <c r="AT12" i="3"/>
  <c r="AW29" i="10" s="1"/>
  <c r="T12" i="3"/>
  <c r="G29" i="10" s="1"/>
  <c r="AM12" i="3"/>
  <c r="AT12" i="2"/>
  <c r="AW22" i="10" s="1"/>
  <c r="T12" i="2"/>
  <c r="G22" i="10" s="1"/>
  <c r="AM12" i="2"/>
  <c r="AP12" i="1"/>
  <c r="AS14" i="10" s="1"/>
  <c r="AI12" i="1"/>
  <c r="P12" i="1"/>
  <c r="C14" i="10" s="1"/>
  <c r="C14" i="11" s="1"/>
  <c r="G9" i="10"/>
  <c r="AJ68" i="6"/>
  <c r="AQ68" i="6"/>
  <c r="AW9" i="10" s="1"/>
  <c r="G8" i="10"/>
  <c r="AJ67" i="6"/>
  <c r="AQ67" i="6"/>
  <c r="AW8" i="10" s="1"/>
  <c r="G7" i="10"/>
  <c r="AJ66" i="6"/>
  <c r="AQ66" i="6"/>
  <c r="AW7" i="10" s="1"/>
  <c r="J6" i="11"/>
  <c r="AL4" i="10"/>
  <c r="AZ4" i="10" s="1"/>
  <c r="AT63" i="6"/>
  <c r="J3" i="11"/>
  <c r="J2" i="11"/>
  <c r="AM2" i="10"/>
  <c r="BA2" i="10" s="1"/>
  <c r="AU61" i="6"/>
  <c r="F9" i="10"/>
  <c r="AP68" i="6"/>
  <c r="AV9" i="10" s="1"/>
  <c r="AI68" i="6"/>
  <c r="Q64" i="6"/>
  <c r="L9" i="10"/>
  <c r="H9" i="11"/>
  <c r="AM5" i="10"/>
  <c r="BA5" i="10" s="1"/>
  <c r="AU64" i="6"/>
  <c r="AX8" i="1"/>
  <c r="L7" i="11"/>
  <c r="AN6" i="10"/>
  <c r="BB6" i="10" s="1"/>
  <c r="AV65" i="6"/>
  <c r="L2" i="11"/>
  <c r="H5" i="11"/>
  <c r="L5" i="10"/>
  <c r="O34" i="11"/>
  <c r="AQ8" i="10"/>
  <c r="BE8" i="10" s="1"/>
  <c r="AY67" i="6"/>
  <c r="AQ2" i="10"/>
  <c r="BE2" i="10" s="1"/>
  <c r="AY61" i="6"/>
  <c r="V9" i="11"/>
  <c r="K4" i="11"/>
  <c r="AK11" i="5"/>
  <c r="AR11" i="5"/>
  <c r="AU40" i="10" s="1"/>
  <c r="R11" i="5"/>
  <c r="E40" i="10" s="1"/>
  <c r="E40" i="11" s="1"/>
  <c r="AL11" i="5"/>
  <c r="AS11" i="5"/>
  <c r="AV40" i="10" s="1"/>
  <c r="S11" i="5"/>
  <c r="F40" i="10" s="1"/>
  <c r="AT8" i="5"/>
  <c r="AW37" i="10" s="1"/>
  <c r="T8" i="5"/>
  <c r="G37" i="10" s="1"/>
  <c r="AM8" i="5"/>
  <c r="AR13" i="5"/>
  <c r="AU42" i="10" s="1"/>
  <c r="R13" i="5"/>
  <c r="E42" i="10" s="1"/>
  <c r="E42" i="11" s="1"/>
  <c r="AK13" i="5"/>
  <c r="AP11" i="5"/>
  <c r="AS40" i="10" s="1"/>
  <c r="P11" i="5"/>
  <c r="C40" i="10" s="1"/>
  <c r="C40" i="11" s="1"/>
  <c r="AI11" i="5"/>
  <c r="Q8" i="5"/>
  <c r="D37" i="10" s="1"/>
  <c r="D37" i="11" s="1"/>
  <c r="AJ8" i="5"/>
  <c r="AQ8" i="5"/>
  <c r="AT37" i="10" s="1"/>
  <c r="AT10" i="5"/>
  <c r="AW39" i="10" s="1"/>
  <c r="T10" i="5"/>
  <c r="G39" i="10" s="1"/>
  <c r="AM10" i="5"/>
  <c r="AU12" i="5"/>
  <c r="AX41" i="10" s="1"/>
  <c r="U12" i="5"/>
  <c r="H41" i="10" s="1"/>
  <c r="AN12" i="5"/>
  <c r="AL10" i="5"/>
  <c r="AS10" i="5"/>
  <c r="AV39" i="10" s="1"/>
  <c r="S10" i="5"/>
  <c r="F39" i="10" s="1"/>
  <c r="AK12" i="5"/>
  <c r="AR12" i="5"/>
  <c r="AU41" i="10" s="1"/>
  <c r="R12" i="5"/>
  <c r="E41" i="10" s="1"/>
  <c r="E41" i="11" s="1"/>
  <c r="AP10" i="5"/>
  <c r="AS39" i="10" s="1"/>
  <c r="P10" i="5"/>
  <c r="C39" i="10" s="1"/>
  <c r="C39" i="11" s="1"/>
  <c r="AI10" i="5"/>
  <c r="AS12" i="4"/>
  <c r="AV35" i="10" s="1"/>
  <c r="S12" i="4"/>
  <c r="F35" i="10" s="1"/>
  <c r="AL12" i="4"/>
  <c r="AT9" i="4"/>
  <c r="AW32" i="10" s="1"/>
  <c r="T9" i="4"/>
  <c r="G32" i="10" s="1"/>
  <c r="AM9" i="4"/>
  <c r="AP12" i="4"/>
  <c r="AS35" i="10" s="1"/>
  <c r="P12" i="4"/>
  <c r="C35" i="10" s="1"/>
  <c r="C35" i="11" s="1"/>
  <c r="AI12" i="4"/>
  <c r="AJ9" i="4"/>
  <c r="Q9" i="4"/>
  <c r="D32" i="10" s="1"/>
  <c r="D32" i="11" s="1"/>
  <c r="AQ9" i="4"/>
  <c r="AT32" i="10" s="1"/>
  <c r="J32" i="11"/>
  <c r="AN10" i="3"/>
  <c r="AU10" i="3"/>
  <c r="AX27" i="10" s="1"/>
  <c r="U10" i="3"/>
  <c r="H27" i="10" s="1"/>
  <c r="AJ13" i="3"/>
  <c r="Q13" i="3"/>
  <c r="D30" i="10" s="1"/>
  <c r="D30" i="11" s="1"/>
  <c r="AQ13" i="3"/>
  <c r="AT30" i="10" s="1"/>
  <c r="AP8" i="3"/>
  <c r="AS25" i="10" s="1"/>
  <c r="P8" i="3"/>
  <c r="C25" i="10" s="1"/>
  <c r="C25" i="11" s="1"/>
  <c r="AI8" i="3"/>
  <c r="U10" i="2"/>
  <c r="H20" i="10" s="1"/>
  <c r="AU10" i="2"/>
  <c r="AX20" i="10" s="1"/>
  <c r="AN10" i="2"/>
  <c r="Q13" i="2"/>
  <c r="D23" i="10" s="1"/>
  <c r="D23" i="11" s="1"/>
  <c r="AJ13" i="2"/>
  <c r="AQ13" i="2"/>
  <c r="AT23" i="10" s="1"/>
  <c r="AP8" i="2"/>
  <c r="AS18" i="10" s="1"/>
  <c r="P8" i="2"/>
  <c r="C18" i="10" s="1"/>
  <c r="C18" i="11" s="1"/>
  <c r="AI8" i="2"/>
  <c r="AT10" i="3"/>
  <c r="AW27" i="10" s="1"/>
  <c r="T10" i="3"/>
  <c r="G27" i="10" s="1"/>
  <c r="AM10" i="3"/>
  <c r="AP13" i="3"/>
  <c r="AS30" i="10" s="1"/>
  <c r="P13" i="3"/>
  <c r="C30" i="10" s="1"/>
  <c r="C30" i="11" s="1"/>
  <c r="AI13" i="3"/>
  <c r="AN12" i="4"/>
  <c r="AU12" i="4"/>
  <c r="AX35" i="10" s="1"/>
  <c r="U12" i="4"/>
  <c r="H35" i="10" s="1"/>
  <c r="AS10" i="4"/>
  <c r="AV33" i="10" s="1"/>
  <c r="S10" i="4"/>
  <c r="F33" i="10" s="1"/>
  <c r="AL10" i="4"/>
  <c r="AK12" i="4"/>
  <c r="AR12" i="4"/>
  <c r="AU35" i="10" s="1"/>
  <c r="R12" i="4"/>
  <c r="E35" i="10" s="1"/>
  <c r="E35" i="11" s="1"/>
  <c r="AP10" i="4"/>
  <c r="AS33" i="10" s="1"/>
  <c r="P10" i="4"/>
  <c r="C33" i="10" s="1"/>
  <c r="C33" i="11" s="1"/>
  <c r="AI10" i="4"/>
  <c r="AN8" i="3"/>
  <c r="AU8" i="3"/>
  <c r="AX25" i="10" s="1"/>
  <c r="U8" i="3"/>
  <c r="H25" i="10" s="1"/>
  <c r="AJ11" i="3"/>
  <c r="Q11" i="3"/>
  <c r="D28" i="10" s="1"/>
  <c r="D28" i="11" s="1"/>
  <c r="AQ11" i="3"/>
  <c r="AT28" i="10" s="1"/>
  <c r="AL14" i="2"/>
  <c r="AS14" i="2"/>
  <c r="AV24" i="10" s="1"/>
  <c r="S14" i="2"/>
  <c r="F24" i="10" s="1"/>
  <c r="U8" i="2"/>
  <c r="H18" i="10" s="1"/>
  <c r="AN8" i="2"/>
  <c r="AU8" i="2"/>
  <c r="AX18" i="10" s="1"/>
  <c r="AQ11" i="2"/>
  <c r="AT21" i="10" s="1"/>
  <c r="AJ11" i="2"/>
  <c r="Q11" i="2"/>
  <c r="D21" i="10" s="1"/>
  <c r="D21" i="11" s="1"/>
  <c r="S11" i="2"/>
  <c r="F21" i="10" s="1"/>
  <c r="AS11" i="2"/>
  <c r="AV21" i="10" s="1"/>
  <c r="AL11" i="2"/>
  <c r="AS14" i="1"/>
  <c r="AV16" i="10" s="1"/>
  <c r="S14" i="1"/>
  <c r="F16" i="10" s="1"/>
  <c r="AL14" i="1"/>
  <c r="AI15" i="1"/>
  <c r="AP15" i="1"/>
  <c r="AS17" i="10" s="1"/>
  <c r="P15" i="1"/>
  <c r="C17" i="10" s="1"/>
  <c r="C17" i="11" s="1"/>
  <c r="F13" i="11"/>
  <c r="J13" i="10"/>
  <c r="AJ9" i="1"/>
  <c r="AQ9" i="1"/>
  <c r="AT11" i="10" s="1"/>
  <c r="Q9" i="1"/>
  <c r="D11" i="10" s="1"/>
  <c r="D11" i="11" s="1"/>
  <c r="AN9" i="3"/>
  <c r="U9" i="3"/>
  <c r="H26" i="10" s="1"/>
  <c r="AU9" i="3"/>
  <c r="AX26" i="10" s="1"/>
  <c r="Q12" i="2"/>
  <c r="D22" i="10" s="1"/>
  <c r="D22" i="11" s="1"/>
  <c r="AJ12" i="2"/>
  <c r="AQ12" i="2"/>
  <c r="AT22" i="10" s="1"/>
  <c r="AS10" i="1"/>
  <c r="AV12" i="10" s="1"/>
  <c r="S10" i="1"/>
  <c r="F12" i="10" s="1"/>
  <c r="AL10" i="1"/>
  <c r="AI11" i="1"/>
  <c r="AP11" i="1"/>
  <c r="AS13" i="10" s="1"/>
  <c r="P11" i="1"/>
  <c r="C13" i="10" s="1"/>
  <c r="C13" i="11" s="1"/>
  <c r="C7" i="10"/>
  <c r="C7" i="11" s="1"/>
  <c r="AF66" i="6"/>
  <c r="AM66" i="6"/>
  <c r="AS7" i="10" s="1"/>
  <c r="T13" i="1"/>
  <c r="G15" i="10" s="1"/>
  <c r="AM13" i="1"/>
  <c r="AT13" i="1"/>
  <c r="AW15" i="10" s="1"/>
  <c r="AJ13" i="1"/>
  <c r="AQ13" i="1"/>
  <c r="AT15" i="10" s="1"/>
  <c r="Q13" i="1"/>
  <c r="D15" i="10" s="1"/>
  <c r="D15" i="11" s="1"/>
  <c r="AU13" i="2"/>
  <c r="AX23" i="10" s="1"/>
  <c r="AN13" i="2"/>
  <c r="U13" i="2"/>
  <c r="H23" i="10" s="1"/>
  <c r="AS13" i="1"/>
  <c r="AV15" i="10" s="1"/>
  <c r="S13" i="1"/>
  <c r="F15" i="10" s="1"/>
  <c r="AL13" i="1"/>
  <c r="AI14" i="1"/>
  <c r="AP14" i="1"/>
  <c r="AS16" i="10" s="1"/>
  <c r="P14" i="1"/>
  <c r="C16" i="10" s="1"/>
  <c r="C16" i="11" s="1"/>
  <c r="AO13" i="10"/>
  <c r="BC13" i="10" s="1"/>
  <c r="AZ11" i="1"/>
  <c r="AN14" i="1"/>
  <c r="AU14" i="1"/>
  <c r="AX16" i="10" s="1"/>
  <c r="U14" i="1"/>
  <c r="H16" i="10" s="1"/>
  <c r="AS8" i="1"/>
  <c r="AV10" i="10" s="1"/>
  <c r="S8" i="1"/>
  <c r="F10" i="10" s="1"/>
  <c r="AL8" i="1"/>
  <c r="AN13" i="10"/>
  <c r="BB13" i="10" s="1"/>
  <c r="AY11" i="1"/>
  <c r="AK9" i="2"/>
  <c r="R9" i="2"/>
  <c r="E19" i="10" s="1"/>
  <c r="E19" i="11" s="1"/>
  <c r="AR9" i="2"/>
  <c r="AU19" i="10" s="1"/>
  <c r="AN3" i="10"/>
  <c r="BB3" i="10" s="1"/>
  <c r="AV62" i="6"/>
  <c r="G6" i="10"/>
  <c r="AJ65" i="6"/>
  <c r="AQ65" i="6"/>
  <c r="AW6" i="10" s="1"/>
  <c r="G5" i="10"/>
  <c r="AJ64" i="6"/>
  <c r="AQ64" i="6"/>
  <c r="AW5" i="10" s="1"/>
  <c r="J4" i="11"/>
  <c r="G2" i="10"/>
  <c r="AJ61" i="6"/>
  <c r="AQ61" i="6"/>
  <c r="AW2" i="10" s="1"/>
  <c r="K2" i="11"/>
  <c r="F8" i="10"/>
  <c r="AP67" i="6"/>
  <c r="AV8" i="10" s="1"/>
  <c r="AI67" i="6"/>
  <c r="F4" i="10"/>
  <c r="AP63" i="6"/>
  <c r="AV4" i="10" s="1"/>
  <c r="AI63" i="6"/>
  <c r="AQ6" i="10"/>
  <c r="BE6" i="10" s="1"/>
  <c r="AY65" i="6"/>
  <c r="BA10" i="10"/>
  <c r="L4" i="11"/>
  <c r="AM9" i="10"/>
  <c r="BA9" i="10" s="1"/>
  <c r="AU68" i="6"/>
  <c r="AM7" i="10"/>
  <c r="BA7" i="10" s="1"/>
  <c r="AU66" i="6"/>
  <c r="BB12" i="1"/>
  <c r="H8" i="11"/>
  <c r="L8" i="10"/>
  <c r="AQ4" i="10"/>
  <c r="BE4" i="10" s="1"/>
  <c r="AY63" i="6"/>
  <c r="H2" i="11"/>
  <c r="L2" i="10"/>
  <c r="AO8" i="10" l="1"/>
  <c r="BC8" i="10" s="1"/>
  <c r="AW67" i="6"/>
  <c r="G5" i="11"/>
  <c r="K5" i="10"/>
  <c r="J7" i="11"/>
  <c r="K11" i="11"/>
  <c r="K28" i="11"/>
  <c r="F33" i="11"/>
  <c r="J33" i="10"/>
  <c r="AP27" i="10"/>
  <c r="BD27" i="10" s="1"/>
  <c r="BA10" i="3"/>
  <c r="K23" i="11"/>
  <c r="AL25" i="10"/>
  <c r="AZ25" i="10" s="1"/>
  <c r="AW8" i="3"/>
  <c r="K30" i="11"/>
  <c r="AQ27" i="10"/>
  <c r="BE27" i="10" s="1"/>
  <c r="BB10" i="3"/>
  <c r="K32" i="11"/>
  <c r="AO35" i="10"/>
  <c r="BC35" i="10" s="1"/>
  <c r="AZ12" i="4"/>
  <c r="J39" i="11"/>
  <c r="AN41" i="10"/>
  <c r="BB41" i="10" s="1"/>
  <c r="AY12" i="5"/>
  <c r="AQ41" i="10"/>
  <c r="BE41" i="10" s="1"/>
  <c r="BB12" i="5"/>
  <c r="G39" i="11"/>
  <c r="K39" i="10"/>
  <c r="K37" i="11"/>
  <c r="AN42" i="10"/>
  <c r="BB42" i="10" s="1"/>
  <c r="AY13" i="5"/>
  <c r="G37" i="11"/>
  <c r="K37" i="10"/>
  <c r="AO40" i="10"/>
  <c r="BC40" i="10" s="1"/>
  <c r="AZ11" i="5"/>
  <c r="V4" i="11"/>
  <c r="O9" i="11"/>
  <c r="AP8" i="10"/>
  <c r="BD8" i="10" s="1"/>
  <c r="AX67" i="6"/>
  <c r="G9" i="11"/>
  <c r="K9" i="10"/>
  <c r="AP22" i="10"/>
  <c r="BD22" i="10" s="1"/>
  <c r="BA12" i="2"/>
  <c r="G29" i="11"/>
  <c r="K29" i="10"/>
  <c r="AN32" i="10"/>
  <c r="BB32" i="10" s="1"/>
  <c r="AY9" i="4"/>
  <c r="G35" i="11"/>
  <c r="K35" i="10"/>
  <c r="L10" i="11"/>
  <c r="AO17" i="10"/>
  <c r="BC17" i="10" s="1"/>
  <c r="AZ15" i="1"/>
  <c r="J28" i="11"/>
  <c r="L14" i="11"/>
  <c r="AL19" i="10"/>
  <c r="AZ19" i="10" s="1"/>
  <c r="AW9" i="2"/>
  <c r="L21" i="11"/>
  <c r="K24" i="11"/>
  <c r="H21" i="11"/>
  <c r="L21" i="10"/>
  <c r="G24" i="11"/>
  <c r="K24" i="10"/>
  <c r="H10" i="11"/>
  <c r="L10" i="10"/>
  <c r="AM25" i="10"/>
  <c r="BA25" i="10" s="1"/>
  <c r="AX8" i="3"/>
  <c r="AO27" i="10"/>
  <c r="BC27" i="10" s="1"/>
  <c r="AZ10" i="3"/>
  <c r="J26" i="11"/>
  <c r="AQ28" i="10"/>
  <c r="BE28" i="10" s="1"/>
  <c r="BB11" i="3"/>
  <c r="G33" i="11"/>
  <c r="K33" i="10"/>
  <c r="L24" i="11"/>
  <c r="AM26" i="10"/>
  <c r="BA26" i="10" s="1"/>
  <c r="AX9" i="3"/>
  <c r="O3" i="11"/>
  <c r="AO6" i="10"/>
  <c r="BC6" i="10" s="1"/>
  <c r="AW65" i="6"/>
  <c r="AO14" i="10"/>
  <c r="BC14" i="10" s="1"/>
  <c r="AZ12" i="1"/>
  <c r="AQ11" i="10"/>
  <c r="BE11" i="10" s="1"/>
  <c r="BB9" i="1"/>
  <c r="AP25" i="10"/>
  <c r="BD25" i="10" s="1"/>
  <c r="BA8" i="3"/>
  <c r="AP11" i="10"/>
  <c r="BD11" i="10" s="1"/>
  <c r="BA9" i="1"/>
  <c r="G3" i="11"/>
  <c r="K3" i="10"/>
  <c r="C55" i="10" s="1"/>
  <c r="AQ15" i="10"/>
  <c r="BE15" i="10" s="1"/>
  <c r="BB13" i="1"/>
  <c r="AP12" i="10"/>
  <c r="BD12" i="10" s="1"/>
  <c r="BA10" i="1"/>
  <c r="AM18" i="10"/>
  <c r="BA18" i="10" s="1"/>
  <c r="AX8" i="2"/>
  <c r="AN30" i="10"/>
  <c r="BB30" i="10" s="1"/>
  <c r="AY13" i="3"/>
  <c r="AL24" i="10"/>
  <c r="AZ24" i="10" s="1"/>
  <c r="AW14" i="2"/>
  <c r="G21" i="11"/>
  <c r="K21" i="10"/>
  <c r="AN25" i="10"/>
  <c r="BB25" i="10" s="1"/>
  <c r="AY8" i="3"/>
  <c r="AN31" i="10"/>
  <c r="BB31" i="10" s="1"/>
  <c r="AY8" i="4"/>
  <c r="H31" i="11"/>
  <c r="L31" i="10"/>
  <c r="K34" i="10"/>
  <c r="G34" i="11"/>
  <c r="AM27" i="10"/>
  <c r="BA27" i="10" s="1"/>
  <c r="AX10" i="3"/>
  <c r="F36" i="11"/>
  <c r="J36" i="10"/>
  <c r="AN20" i="10"/>
  <c r="BB20" i="10" s="1"/>
  <c r="AY10" i="2"/>
  <c r="AP23" i="10"/>
  <c r="BD23" i="10" s="1"/>
  <c r="BA13" i="2"/>
  <c r="AL31" i="10"/>
  <c r="AZ31" i="10" s="1"/>
  <c r="AW8" i="4"/>
  <c r="AM36" i="10"/>
  <c r="BA36" i="10" s="1"/>
  <c r="AX13" i="4"/>
  <c r="H33" i="11"/>
  <c r="L33" i="10"/>
  <c r="G36" i="11"/>
  <c r="K36" i="10"/>
  <c r="AN37" i="10"/>
  <c r="BB37" i="10" s="1"/>
  <c r="AY8" i="5"/>
  <c r="AQ37" i="10"/>
  <c r="BE37" i="10" s="1"/>
  <c r="BB8" i="5"/>
  <c r="G40" i="11"/>
  <c r="K40" i="10"/>
  <c r="J42" i="11"/>
  <c r="AM41" i="10"/>
  <c r="BA41" i="10" s="1"/>
  <c r="AX12" i="5"/>
  <c r="H38" i="11"/>
  <c r="L38" i="10"/>
  <c r="V8" i="11"/>
  <c r="L40" i="10"/>
  <c r="H40" i="11"/>
  <c r="F3" i="11"/>
  <c r="J3" i="10"/>
  <c r="AP4" i="10"/>
  <c r="BD4" i="10" s="1"/>
  <c r="AX63" i="6"/>
  <c r="AL10" i="10"/>
  <c r="AZ10" i="10" s="1"/>
  <c r="AW8" i="1"/>
  <c r="AN26" i="10"/>
  <c r="BB26" i="10" s="1"/>
  <c r="AY9" i="3"/>
  <c r="AL34" i="10"/>
  <c r="AZ34" i="10" s="1"/>
  <c r="AW11" i="4"/>
  <c r="K14" i="11"/>
  <c r="G13" i="11"/>
  <c r="K13" i="10"/>
  <c r="J11" i="11"/>
  <c r="AP10" i="10"/>
  <c r="BD10" i="10" s="1"/>
  <c r="BA8" i="1"/>
  <c r="AM20" i="10"/>
  <c r="BA20" i="10" s="1"/>
  <c r="AX10" i="2"/>
  <c r="J23" i="11"/>
  <c r="BC32" i="10"/>
  <c r="AP14" i="10"/>
  <c r="BD14" i="10" s="1"/>
  <c r="BA12" i="1"/>
  <c r="AO28" i="10"/>
  <c r="BC28" i="10" s="1"/>
  <c r="AZ11" i="3"/>
  <c r="J20" i="11"/>
  <c r="H29" i="11"/>
  <c r="L29" i="10"/>
  <c r="AO26" i="10"/>
  <c r="BC26" i="10" s="1"/>
  <c r="AZ9" i="3"/>
  <c r="J36" i="11"/>
  <c r="K38" i="11"/>
  <c r="AP38" i="10"/>
  <c r="BD38" i="10" s="1"/>
  <c r="BA9" i="5"/>
  <c r="AQ24" i="10"/>
  <c r="BE24" i="10" s="1"/>
  <c r="BB14" i="2"/>
  <c r="J29" i="11"/>
  <c r="AN19" i="10"/>
  <c r="BB19" i="10" s="1"/>
  <c r="AY9" i="2"/>
  <c r="AQ16" i="10"/>
  <c r="BE16" i="10" s="1"/>
  <c r="BB14" i="1"/>
  <c r="AP15" i="10"/>
  <c r="BD15" i="10" s="1"/>
  <c r="BA13" i="1"/>
  <c r="AM22" i="10"/>
  <c r="BA22" i="10" s="1"/>
  <c r="AX12" i="2"/>
  <c r="AL16" i="10"/>
  <c r="AZ16" i="10" s="1"/>
  <c r="AW14" i="1"/>
  <c r="J13" i="11"/>
  <c r="F12" i="11"/>
  <c r="J12" i="10"/>
  <c r="M13" i="11"/>
  <c r="AO16" i="10"/>
  <c r="BC16" i="10" s="1"/>
  <c r="AZ14" i="1"/>
  <c r="AQ25" i="10"/>
  <c r="BE25" i="10" s="1"/>
  <c r="BB8" i="3"/>
  <c r="J18" i="11"/>
  <c r="O2" i="11"/>
  <c r="O8" i="11"/>
  <c r="F8" i="11"/>
  <c r="J8" i="10"/>
  <c r="AP2" i="10"/>
  <c r="BD2" i="10" s="1"/>
  <c r="AX61" i="6"/>
  <c r="AP6" i="10"/>
  <c r="BD6" i="10" s="1"/>
  <c r="AX65" i="6"/>
  <c r="H16" i="11"/>
  <c r="L16" i="10"/>
  <c r="AO15" i="10"/>
  <c r="BC15" i="10" s="1"/>
  <c r="AZ13" i="1"/>
  <c r="AQ23" i="10"/>
  <c r="BE23" i="10" s="1"/>
  <c r="BB13" i="2"/>
  <c r="AM15" i="10"/>
  <c r="BA15" i="10" s="1"/>
  <c r="AX13" i="1"/>
  <c r="J17" i="11"/>
  <c r="F16" i="11"/>
  <c r="J16" i="10"/>
  <c r="F21" i="11"/>
  <c r="J21" i="10"/>
  <c r="AM28" i="10"/>
  <c r="BA28" i="10" s="1"/>
  <c r="AX11" i="3"/>
  <c r="AL33" i="10"/>
  <c r="AZ33" i="10" s="1"/>
  <c r="AW10" i="4"/>
  <c r="AL30" i="10"/>
  <c r="AZ30" i="10" s="1"/>
  <c r="AW13" i="3"/>
  <c r="G27" i="11"/>
  <c r="K27" i="10"/>
  <c r="AQ20" i="10"/>
  <c r="BE20" i="10" s="1"/>
  <c r="BB10" i="2"/>
  <c r="J25" i="11"/>
  <c r="AM30" i="10"/>
  <c r="BA30" i="10" s="1"/>
  <c r="AX13" i="3"/>
  <c r="U32" i="11"/>
  <c r="AM32" i="10"/>
  <c r="BA32" i="10" s="1"/>
  <c r="AX9" i="4"/>
  <c r="AP32" i="10"/>
  <c r="BD32" i="10" s="1"/>
  <c r="BA9" i="4"/>
  <c r="J35" i="10"/>
  <c r="F35" i="11"/>
  <c r="J39" i="10"/>
  <c r="F39" i="11"/>
  <c r="H41" i="11"/>
  <c r="L41" i="10"/>
  <c r="AL40" i="10"/>
  <c r="AZ40" i="10" s="1"/>
  <c r="AW11" i="5"/>
  <c r="L42" i="11"/>
  <c r="L40" i="11"/>
  <c r="F9" i="11"/>
  <c r="J9" i="10"/>
  <c r="U2" i="11"/>
  <c r="AP7" i="10"/>
  <c r="BD7" i="10" s="1"/>
  <c r="AX66" i="6"/>
  <c r="G8" i="11"/>
  <c r="K8" i="10"/>
  <c r="J14" i="11"/>
  <c r="K22" i="10"/>
  <c r="G22" i="11"/>
  <c r="L32" i="10"/>
  <c r="H32" i="11"/>
  <c r="O14" i="11"/>
  <c r="AN17" i="10"/>
  <c r="BB17" i="10" s="1"/>
  <c r="AY15" i="1"/>
  <c r="F17" i="11"/>
  <c r="J17" i="10"/>
  <c r="H13" i="11"/>
  <c r="L13" i="10"/>
  <c r="J19" i="11"/>
  <c r="AN21" i="10"/>
  <c r="BB21" i="10" s="1"/>
  <c r="AY11" i="2"/>
  <c r="AQ21" i="10"/>
  <c r="BE21" i="10" s="1"/>
  <c r="BB11" i="2"/>
  <c r="AN11" i="10"/>
  <c r="BB11" i="10" s="1"/>
  <c r="AY9" i="1"/>
  <c r="AQ17" i="10"/>
  <c r="BE17" i="10" s="1"/>
  <c r="BB15" i="1"/>
  <c r="AN22" i="10"/>
  <c r="BB22" i="10" s="1"/>
  <c r="AY12" i="2"/>
  <c r="L29" i="11"/>
  <c r="F27" i="11"/>
  <c r="J27" i="10"/>
  <c r="D59" i="10"/>
  <c r="M32" i="10"/>
  <c r="L39" i="11"/>
  <c r="K42" i="11"/>
  <c r="AO37" i="10"/>
  <c r="BC37" i="10" s="1"/>
  <c r="AZ8" i="5"/>
  <c r="K19" i="11"/>
  <c r="AO22" i="10"/>
  <c r="BC22" i="10" s="1"/>
  <c r="AZ12" i="2"/>
  <c r="AO29" i="10"/>
  <c r="BC29" i="10" s="1"/>
  <c r="AZ12" i="3"/>
  <c r="AM39" i="10"/>
  <c r="BA39" i="10" s="1"/>
  <c r="AX10" i="5"/>
  <c r="AO2" i="10"/>
  <c r="BC2" i="10" s="1"/>
  <c r="AW61" i="6"/>
  <c r="U8" i="11"/>
  <c r="V3" i="11"/>
  <c r="L12" i="11"/>
  <c r="J14" i="10"/>
  <c r="F14" i="11"/>
  <c r="AM12" i="10"/>
  <c r="BA12" i="10" s="1"/>
  <c r="AX10" i="1"/>
  <c r="AL21" i="10"/>
  <c r="AZ21" i="10" s="1"/>
  <c r="AW11" i="2"/>
  <c r="G25" i="11"/>
  <c r="K25" i="10"/>
  <c r="AM16" i="10"/>
  <c r="BA16" i="10" s="1"/>
  <c r="AX14" i="1"/>
  <c r="K13" i="11"/>
  <c r="G12" i="11"/>
  <c r="K12" i="10"/>
  <c r="L18" i="11"/>
  <c r="J24" i="11"/>
  <c r="AP28" i="10"/>
  <c r="BD28" i="10" s="1"/>
  <c r="BA11" i="3"/>
  <c r="AO30" i="10"/>
  <c r="BC30" i="10" s="1"/>
  <c r="AZ13" i="3"/>
  <c r="K33" i="11"/>
  <c r="F18" i="11"/>
  <c r="J18" i="10"/>
  <c r="G23" i="11"/>
  <c r="K23" i="10"/>
  <c r="AN27" i="10"/>
  <c r="BB27" i="10" s="1"/>
  <c r="AY10" i="3"/>
  <c r="AP30" i="10"/>
  <c r="BD30" i="10" s="1"/>
  <c r="BA13" i="3"/>
  <c r="J31" i="11"/>
  <c r="AN33" i="10"/>
  <c r="BB33" i="10" s="1"/>
  <c r="AY10" i="4"/>
  <c r="AO31" i="10"/>
  <c r="BC31" i="10" s="1"/>
  <c r="AZ8" i="4"/>
  <c r="H37" i="11"/>
  <c r="L37" i="10"/>
  <c r="L38" i="11"/>
  <c r="K41" i="11"/>
  <c r="J38" i="10"/>
  <c r="F38" i="11"/>
  <c r="V5" i="11"/>
  <c r="V6" i="11"/>
  <c r="F7" i="10"/>
  <c r="AP66" i="6"/>
  <c r="AV7" i="10" s="1"/>
  <c r="AI66" i="6"/>
  <c r="G4" i="11"/>
  <c r="K4" i="10"/>
  <c r="J10" i="11"/>
  <c r="AQ12" i="10"/>
  <c r="BE12" i="10" s="1"/>
  <c r="BB10" i="1"/>
  <c r="J34" i="11"/>
  <c r="AN36" i="10"/>
  <c r="BB36" i="10" s="1"/>
  <c r="AY13" i="4"/>
  <c r="AO34" i="10"/>
  <c r="BC34" i="10" s="1"/>
  <c r="AZ11" i="4"/>
  <c r="L36" i="10"/>
  <c r="H36" i="11"/>
  <c r="AO11" i="10"/>
  <c r="BC11" i="10" s="1"/>
  <c r="AZ9" i="1"/>
  <c r="AP13" i="10"/>
  <c r="BD13" i="10" s="1"/>
  <c r="BA11" i="1"/>
  <c r="AL5" i="10"/>
  <c r="AZ5" i="10" s="1"/>
  <c r="AT64" i="6"/>
  <c r="AL11" i="10"/>
  <c r="AZ11" i="10" s="1"/>
  <c r="AW9" i="1"/>
  <c r="G17" i="11"/>
  <c r="K17" i="10"/>
  <c r="F23" i="11"/>
  <c r="J23" i="10"/>
  <c r="K29" i="11"/>
  <c r="M11" i="11"/>
  <c r="AL15" i="10"/>
  <c r="AZ15" i="10" s="1"/>
  <c r="AW13" i="1"/>
  <c r="L23" i="11"/>
  <c r="F28" i="11"/>
  <c r="J28" i="10"/>
  <c r="AL27" i="10"/>
  <c r="AZ27" i="10" s="1"/>
  <c r="AW10" i="3"/>
  <c r="L28" i="11"/>
  <c r="F26" i="11"/>
  <c r="J26" i="10"/>
  <c r="AL41" i="10"/>
  <c r="AZ41" i="10" s="1"/>
  <c r="AW12" i="5"/>
  <c r="G38" i="11"/>
  <c r="K38" i="10"/>
  <c r="C60" i="10" s="1"/>
  <c r="AO41" i="10"/>
  <c r="BC41" i="10" s="1"/>
  <c r="AZ12" i="5"/>
  <c r="AP19" i="10"/>
  <c r="BD19" i="10" s="1"/>
  <c r="BA9" i="2"/>
  <c r="H24" i="11"/>
  <c r="L24" i="10"/>
  <c r="AL38" i="10"/>
  <c r="AZ38" i="10" s="1"/>
  <c r="AW9" i="5"/>
  <c r="F10" i="11"/>
  <c r="J10" i="10"/>
  <c r="K15" i="11"/>
  <c r="AQ26" i="10"/>
  <c r="BE26" i="10" s="1"/>
  <c r="BB9" i="3"/>
  <c r="AO4" i="10"/>
  <c r="BC4" i="10" s="1"/>
  <c r="AW63" i="6"/>
  <c r="U4" i="11"/>
  <c r="H23" i="11"/>
  <c r="L23" i="10"/>
  <c r="G15" i="11"/>
  <c r="K15" i="10"/>
  <c r="K22" i="11"/>
  <c r="F24" i="11"/>
  <c r="J24" i="10"/>
  <c r="L35" i="11"/>
  <c r="AQ35" i="10"/>
  <c r="BE35" i="10" s="1"/>
  <c r="BB12" i="4"/>
  <c r="F4" i="11"/>
  <c r="J4" i="10"/>
  <c r="V2" i="11"/>
  <c r="K2" i="10"/>
  <c r="G2" i="11"/>
  <c r="AP5" i="10"/>
  <c r="BD5" i="10" s="1"/>
  <c r="AX64" i="6"/>
  <c r="K6" i="10"/>
  <c r="G6" i="11"/>
  <c r="L19" i="11"/>
  <c r="AO10" i="10"/>
  <c r="BC10" i="10" s="1"/>
  <c r="AZ8" i="1"/>
  <c r="J16" i="11"/>
  <c r="F15" i="11"/>
  <c r="J15" i="10"/>
  <c r="AL7" i="10"/>
  <c r="AZ7" i="10" s="1"/>
  <c r="AT66" i="6"/>
  <c r="AL13" i="10"/>
  <c r="AZ13" i="10" s="1"/>
  <c r="AW11" i="1"/>
  <c r="H26" i="11"/>
  <c r="L26" i="10"/>
  <c r="AM11" i="10"/>
  <c r="BA11" i="10" s="1"/>
  <c r="AX9" i="1"/>
  <c r="K21" i="11"/>
  <c r="AQ18" i="10"/>
  <c r="BE18" i="10" s="1"/>
  <c r="BB8" i="2"/>
  <c r="AO24" i="10"/>
  <c r="BC24" i="10" s="1"/>
  <c r="AZ14" i="2"/>
  <c r="L25" i="10"/>
  <c r="H25" i="11"/>
  <c r="J33" i="11"/>
  <c r="AN35" i="10"/>
  <c r="BB35" i="10" s="1"/>
  <c r="AY12" i="4"/>
  <c r="H35" i="11"/>
  <c r="L35" i="10"/>
  <c r="J30" i="11"/>
  <c r="H27" i="11"/>
  <c r="L27" i="10"/>
  <c r="AL35" i="10"/>
  <c r="AZ35" i="10" s="1"/>
  <c r="AW12" i="4"/>
  <c r="G32" i="11"/>
  <c r="K32" i="10"/>
  <c r="C59" i="10" s="1"/>
  <c r="L41" i="11"/>
  <c r="J40" i="11"/>
  <c r="F40" i="11"/>
  <c r="J40" i="10"/>
  <c r="O5" i="11"/>
  <c r="F5" i="10"/>
  <c r="AP64" i="6"/>
  <c r="AV5" i="10" s="1"/>
  <c r="AI64" i="6"/>
  <c r="U3" i="11"/>
  <c r="G7" i="11"/>
  <c r="K7" i="10"/>
  <c r="AL14" i="10"/>
  <c r="AZ14" i="10" s="1"/>
  <c r="AW12" i="1"/>
  <c r="L32" i="11"/>
  <c r="K35" i="11"/>
  <c r="AQ32" i="10"/>
  <c r="BE32" i="10" s="1"/>
  <c r="BB9" i="4"/>
  <c r="V10" i="11"/>
  <c r="AN10" i="10"/>
  <c r="BB10" i="10" s="1"/>
  <c r="AY8" i="1"/>
  <c r="L17" i="11"/>
  <c r="AN14" i="10"/>
  <c r="BB14" i="10" s="1"/>
  <c r="AY12" i="1"/>
  <c r="J19" i="10"/>
  <c r="F19" i="11"/>
  <c r="H19" i="11"/>
  <c r="L19" i="10"/>
  <c r="L11" i="11"/>
  <c r="AQ10" i="10"/>
  <c r="BE10" i="10" s="1"/>
  <c r="BB8" i="1"/>
  <c r="F20" i="11"/>
  <c r="J20" i="10"/>
  <c r="M32" i="11"/>
  <c r="AL37" i="10"/>
  <c r="AZ37" i="10" s="1"/>
  <c r="AW8" i="5"/>
  <c r="AM42" i="10"/>
  <c r="BA42" i="10" s="1"/>
  <c r="AX13" i="5"/>
  <c r="AQ39" i="10"/>
  <c r="BE39" i="10" s="1"/>
  <c r="BB10" i="5"/>
  <c r="AM19" i="10"/>
  <c r="BA19" i="10" s="1"/>
  <c r="AX9" i="2"/>
  <c r="AN24" i="10"/>
  <c r="BB24" i="10" s="1"/>
  <c r="AY14" i="2"/>
  <c r="F29" i="11"/>
  <c r="J29" i="10"/>
  <c r="K39" i="11"/>
  <c r="O7" i="11"/>
  <c r="F6" i="11"/>
  <c r="J6" i="10"/>
  <c r="AN12" i="10"/>
  <c r="BB12" i="10" s="1"/>
  <c r="AY10" i="1"/>
  <c r="H11" i="11"/>
  <c r="L11" i="10"/>
  <c r="J21" i="11"/>
  <c r="H15" i="11"/>
  <c r="L15" i="10"/>
  <c r="AN16" i="10"/>
  <c r="BB16" i="10" s="1"/>
  <c r="AY14" i="1"/>
  <c r="L30" i="11"/>
  <c r="L25" i="11"/>
  <c r="G28" i="11"/>
  <c r="K28" i="10"/>
  <c r="L31" i="11"/>
  <c r="K34" i="11"/>
  <c r="AQ31" i="10"/>
  <c r="BE31" i="10" s="1"/>
  <c r="BB8" i="4"/>
  <c r="J30" i="10"/>
  <c r="F30" i="11"/>
  <c r="AM33" i="10"/>
  <c r="BA33" i="10" s="1"/>
  <c r="AX10" i="4"/>
  <c r="L20" i="11"/>
  <c r="AO18" i="10"/>
  <c r="BC18" i="10" s="1"/>
  <c r="AZ8" i="2"/>
  <c r="AO25" i="10"/>
  <c r="BC25" i="10" s="1"/>
  <c r="AZ8" i="3"/>
  <c r="G30" i="11"/>
  <c r="K30" i="10"/>
  <c r="J31" i="10"/>
  <c r="F31" i="11"/>
  <c r="AQ33" i="10"/>
  <c r="BE33" i="10" s="1"/>
  <c r="BB10" i="4"/>
  <c r="L37" i="11"/>
  <c r="AM40" i="10"/>
  <c r="BA40" i="10" s="1"/>
  <c r="AX11" i="5"/>
  <c r="AL42" i="10"/>
  <c r="AZ42" i="10" s="1"/>
  <c r="AW13" i="5"/>
  <c r="BA12" i="5"/>
  <c r="AP41" i="10"/>
  <c r="BD41" i="10" s="1"/>
  <c r="AO3" i="10"/>
  <c r="BC3" i="10" s="1"/>
  <c r="AW62" i="6"/>
  <c r="L26" i="11"/>
  <c r="K31" i="11"/>
  <c r="AP31" i="10"/>
  <c r="BD31" i="10" s="1"/>
  <c r="BA8" i="4"/>
  <c r="F34" i="11"/>
  <c r="J34" i="10"/>
  <c r="AQ36" i="10"/>
  <c r="BE36" i="10" s="1"/>
  <c r="BB13" i="4"/>
  <c r="AM14" i="10"/>
  <c r="BA14" i="10" s="1"/>
  <c r="AX12" i="1"/>
  <c r="AP18" i="10"/>
  <c r="BD18" i="10" s="1"/>
  <c r="BA8" i="2"/>
  <c r="H30" i="11"/>
  <c r="L30" i="10"/>
  <c r="J5" i="11"/>
  <c r="G10" i="11"/>
  <c r="K10" i="10"/>
  <c r="K20" i="11"/>
  <c r="AP20" i="10"/>
  <c r="BD20" i="10" s="1"/>
  <c r="BA10" i="2"/>
  <c r="AM29" i="10"/>
  <c r="BA29" i="10" s="1"/>
  <c r="AX12" i="3"/>
  <c r="J11" i="10"/>
  <c r="H22" i="11"/>
  <c r="L22" i="10"/>
  <c r="J27" i="11"/>
  <c r="AQ29" i="10"/>
  <c r="BE29" i="10" s="1"/>
  <c r="BB12" i="3"/>
  <c r="J41" i="11"/>
  <c r="AL22" i="10"/>
  <c r="AZ22" i="10" s="1"/>
  <c r="AW12" i="2"/>
  <c r="G19" i="11"/>
  <c r="K19" i="10"/>
  <c r="C57" i="10" s="1"/>
  <c r="AP26" i="10"/>
  <c r="BD26" i="10" s="1"/>
  <c r="BA9" i="3"/>
  <c r="J38" i="11"/>
  <c r="AO12" i="10"/>
  <c r="BC12" i="10" s="1"/>
  <c r="AZ10" i="1"/>
  <c r="M13" i="10"/>
  <c r="O13" i="10"/>
  <c r="AL17" i="10"/>
  <c r="AZ17" i="10" s="1"/>
  <c r="AW15" i="1"/>
  <c r="AO21" i="10"/>
  <c r="BC21" i="10" s="1"/>
  <c r="AZ11" i="2"/>
  <c r="AM21" i="10"/>
  <c r="BA21" i="10" s="1"/>
  <c r="AX11" i="2"/>
  <c r="H18" i="11"/>
  <c r="L18" i="10"/>
  <c r="AO33" i="10"/>
  <c r="BC33" i="10" s="1"/>
  <c r="AZ10" i="4"/>
  <c r="AL18" i="10"/>
  <c r="AZ18" i="10" s="1"/>
  <c r="AW8" i="2"/>
  <c r="AM23" i="10"/>
  <c r="BA23" i="10" s="1"/>
  <c r="AX13" i="2"/>
  <c r="L20" i="10"/>
  <c r="H20" i="11"/>
  <c r="J35" i="11"/>
  <c r="AL39" i="10"/>
  <c r="AZ39" i="10" s="1"/>
  <c r="AW10" i="5"/>
  <c r="AO39" i="10"/>
  <c r="BC39" i="10" s="1"/>
  <c r="AZ10" i="5"/>
  <c r="AP39" i="10"/>
  <c r="BD39" i="10" s="1"/>
  <c r="BA10" i="5"/>
  <c r="AM37" i="10"/>
  <c r="BA37" i="10" s="1"/>
  <c r="AX8" i="5"/>
  <c r="AP37" i="10"/>
  <c r="BD37" i="10" s="1"/>
  <c r="BA8" i="5"/>
  <c r="AY11" i="5"/>
  <c r="AN40" i="10"/>
  <c r="BB40" i="10" s="1"/>
  <c r="V7" i="11"/>
  <c r="AO9" i="10"/>
  <c r="BC9" i="10" s="1"/>
  <c r="AW68" i="6"/>
  <c r="U6" i="11"/>
  <c r="AP9" i="10"/>
  <c r="BD9" i="10" s="1"/>
  <c r="AX68" i="6"/>
  <c r="AP29" i="10"/>
  <c r="BD29" i="10" s="1"/>
  <c r="BA12" i="3"/>
  <c r="AM35" i="10"/>
  <c r="BA35" i="10" s="1"/>
  <c r="AX12" i="4"/>
  <c r="AP35" i="10"/>
  <c r="BD35" i="10" s="1"/>
  <c r="BA12" i="4"/>
  <c r="AL28" i="10"/>
  <c r="AZ28" i="10" s="1"/>
  <c r="AW11" i="3"/>
  <c r="AQ13" i="10"/>
  <c r="BE13" i="10" s="1"/>
  <c r="BB11" i="1"/>
  <c r="AM24" i="10"/>
  <c r="BA24" i="10" s="1"/>
  <c r="AX14" i="2"/>
  <c r="AO19" i="10"/>
  <c r="BC19" i="10" s="1"/>
  <c r="AZ9" i="2"/>
  <c r="AP24" i="10"/>
  <c r="BD24" i="10" s="1"/>
  <c r="BA14" i="2"/>
  <c r="AQ19" i="10"/>
  <c r="BE19" i="10" s="1"/>
  <c r="BB9" i="2"/>
  <c r="L17" i="10"/>
  <c r="H17" i="11"/>
  <c r="K25" i="11"/>
  <c r="L22" i="11"/>
  <c r="AO20" i="10"/>
  <c r="BC20" i="10" s="1"/>
  <c r="AZ10" i="2"/>
  <c r="AN29" i="10"/>
  <c r="BB29" i="10" s="1"/>
  <c r="AY12" i="3"/>
  <c r="AL26" i="10"/>
  <c r="AZ26" i="10" s="1"/>
  <c r="AW9" i="3"/>
  <c r="L28" i="10"/>
  <c r="H28" i="11"/>
  <c r="AP33" i="10"/>
  <c r="BD33" i="10" s="1"/>
  <c r="BA10" i="4"/>
  <c r="J37" i="11"/>
  <c r="AN39" i="10"/>
  <c r="BB39" i="10" s="1"/>
  <c r="AY10" i="5"/>
  <c r="F37" i="11"/>
  <c r="J37" i="10"/>
  <c r="H39" i="11"/>
  <c r="L39" i="10"/>
  <c r="J22" i="10"/>
  <c r="F22" i="11"/>
  <c r="K26" i="11"/>
  <c r="F2" i="11"/>
  <c r="J2" i="10"/>
  <c r="U9" i="11"/>
  <c r="K12" i="11"/>
  <c r="G11" i="11"/>
  <c r="K11" i="10"/>
  <c r="C56" i="10" s="1"/>
  <c r="AP3" i="10"/>
  <c r="BD3" i="10" s="1"/>
  <c r="AX62" i="6"/>
  <c r="D16" i="11"/>
  <c r="K16" i="10"/>
  <c r="L16" i="11"/>
  <c r="AM13" i="10"/>
  <c r="BA13" i="10" s="1"/>
  <c r="AX11" i="1"/>
  <c r="K18" i="11"/>
  <c r="AN18" i="10"/>
  <c r="BB18" i="10" s="1"/>
  <c r="AY8" i="2"/>
  <c r="AP21" i="10"/>
  <c r="BD21" i="10" s="1"/>
  <c r="BA11" i="2"/>
  <c r="AM34" i="10"/>
  <c r="BA34" i="10" s="1"/>
  <c r="AX11" i="4"/>
  <c r="AP34" i="10"/>
  <c r="BD34" i="10" s="1"/>
  <c r="BA11" i="4"/>
  <c r="K27" i="11"/>
  <c r="AO36" i="10"/>
  <c r="BC36" i="10" s="1"/>
  <c r="AZ13" i="4"/>
  <c r="L27" i="11"/>
  <c r="F25" i="11"/>
  <c r="J25" i="10"/>
  <c r="L33" i="11"/>
  <c r="K36" i="11"/>
  <c r="AP36" i="10"/>
  <c r="BD36" i="10" s="1"/>
  <c r="BA13" i="4"/>
  <c r="K40" i="11"/>
  <c r="AP40" i="10"/>
  <c r="BD40" i="10" s="1"/>
  <c r="BA11" i="5"/>
  <c r="AN38" i="10"/>
  <c r="BB38" i="10" s="1"/>
  <c r="AY9" i="5"/>
  <c r="AQ38" i="10"/>
  <c r="BE38" i="10" s="1"/>
  <c r="BB9" i="5"/>
  <c r="G41" i="11"/>
  <c r="K41" i="10"/>
  <c r="AO38" i="10"/>
  <c r="BC38" i="10" s="1"/>
  <c r="AZ9" i="5"/>
  <c r="AQ40" i="10"/>
  <c r="BE40" i="10" s="1"/>
  <c r="BB11" i="5"/>
  <c r="O4" i="11"/>
  <c r="O6" i="11"/>
  <c r="L12" i="10"/>
  <c r="H12" i="11"/>
  <c r="AM31" i="10"/>
  <c r="BA31" i="10" s="1"/>
  <c r="AX8" i="4"/>
  <c r="L36" i="11"/>
  <c r="G31" i="11"/>
  <c r="K31" i="10"/>
  <c r="U12" i="11"/>
  <c r="G18" i="11"/>
  <c r="K18" i="10"/>
  <c r="AQ30" i="10"/>
  <c r="BE30" i="10" s="1"/>
  <c r="BB13" i="3"/>
  <c r="AP17" i="10"/>
  <c r="BD17" i="10" s="1"/>
  <c r="BA15" i="1"/>
  <c r="AL23" i="10"/>
  <c r="AZ23" i="10" s="1"/>
  <c r="AW13" i="2"/>
  <c r="G20" i="11"/>
  <c r="K20" i="10"/>
  <c r="AO23" i="10"/>
  <c r="BC23" i="10" s="1"/>
  <c r="AZ13" i="2"/>
  <c r="AZ9" i="4"/>
  <c r="J15" i="11"/>
  <c r="K14" i="10"/>
  <c r="G14" i="11"/>
  <c r="AN23" i="10"/>
  <c r="BB23" i="10" s="1"/>
  <c r="AY13" i="2"/>
  <c r="AL20" i="10"/>
  <c r="AZ20" i="10" s="1"/>
  <c r="AW10" i="2"/>
  <c r="AQ22" i="10"/>
  <c r="BE22" i="10" s="1"/>
  <c r="BB12" i="2"/>
  <c r="AN28" i="10"/>
  <c r="BB28" i="10" s="1"/>
  <c r="AY11" i="3"/>
  <c r="AL36" i="10"/>
  <c r="AZ36" i="10" s="1"/>
  <c r="AW13" i="4"/>
  <c r="AM38" i="10"/>
  <c r="BA38" i="10" s="1"/>
  <c r="AX9" i="5"/>
  <c r="F41" i="11"/>
  <c r="J41" i="10"/>
  <c r="J22" i="11"/>
  <c r="AL29" i="10"/>
  <c r="AZ29" i="10" s="1"/>
  <c r="AW12" i="3"/>
  <c r="G26" i="11"/>
  <c r="K26" i="10"/>
  <c r="C58" i="10" s="1"/>
  <c r="N31" i="11" l="1"/>
  <c r="M25" i="11"/>
  <c r="M2" i="11"/>
  <c r="U15" i="11"/>
  <c r="O39" i="11"/>
  <c r="M41" i="11"/>
  <c r="V40" i="11"/>
  <c r="V36" i="11"/>
  <c r="M25" i="10"/>
  <c r="O25" i="10"/>
  <c r="V18" i="11"/>
  <c r="V12" i="11"/>
  <c r="M2" i="10"/>
  <c r="O2" i="10"/>
  <c r="M22" i="11"/>
  <c r="O37" i="10"/>
  <c r="M37" i="10"/>
  <c r="U37" i="11"/>
  <c r="O28" i="11"/>
  <c r="O17" i="11"/>
  <c r="U35" i="11"/>
  <c r="V17" i="11"/>
  <c r="M34" i="11"/>
  <c r="O31" i="10"/>
  <c r="M31" i="10"/>
  <c r="M30" i="10"/>
  <c r="O30" i="10"/>
  <c r="N28" i="11"/>
  <c r="O15" i="11"/>
  <c r="O11" i="11"/>
  <c r="M6" i="11"/>
  <c r="M20" i="11"/>
  <c r="M19" i="10"/>
  <c r="D57" i="10"/>
  <c r="E57" i="10" s="1"/>
  <c r="O19" i="10"/>
  <c r="N7" i="11"/>
  <c r="M40" i="10"/>
  <c r="O40" i="10"/>
  <c r="U30" i="11"/>
  <c r="O25" i="11"/>
  <c r="M15" i="10"/>
  <c r="O15" i="10"/>
  <c r="N6" i="11"/>
  <c r="N2" i="11"/>
  <c r="O4" i="10"/>
  <c r="M4" i="10"/>
  <c r="V22" i="11"/>
  <c r="V15" i="11"/>
  <c r="D58" i="10"/>
  <c r="E58" i="10" s="1"/>
  <c r="O26" i="10"/>
  <c r="M26" i="10"/>
  <c r="W11" i="11"/>
  <c r="AB11" i="11"/>
  <c r="M23" i="10"/>
  <c r="O23" i="10"/>
  <c r="O36" i="11"/>
  <c r="F7" i="11"/>
  <c r="J7" i="10"/>
  <c r="M38" i="11"/>
  <c r="U31" i="11"/>
  <c r="O18" i="10"/>
  <c r="M18" i="10"/>
  <c r="U24" i="11"/>
  <c r="M14" i="11"/>
  <c r="V19" i="11"/>
  <c r="X42" i="11"/>
  <c r="V42" i="11"/>
  <c r="O32" i="10"/>
  <c r="M27" i="11"/>
  <c r="O13" i="11"/>
  <c r="M9" i="11"/>
  <c r="O41" i="11"/>
  <c r="O35" i="10"/>
  <c r="M35" i="10"/>
  <c r="M16" i="11"/>
  <c r="M8" i="11"/>
  <c r="U29" i="11"/>
  <c r="O29" i="11"/>
  <c r="U23" i="11"/>
  <c r="D55" i="10"/>
  <c r="E55" i="10" s="1"/>
  <c r="O3" i="10"/>
  <c r="M3" i="10"/>
  <c r="U26" i="11"/>
  <c r="V24" i="11"/>
  <c r="U28" i="11"/>
  <c r="V37" i="11"/>
  <c r="U39" i="11"/>
  <c r="V32" i="11"/>
  <c r="V30" i="11"/>
  <c r="V23" i="11"/>
  <c r="O33" i="10"/>
  <c r="M33" i="10"/>
  <c r="V11" i="11"/>
  <c r="N18" i="11"/>
  <c r="U21" i="11"/>
  <c r="O29" i="10"/>
  <c r="M29" i="10"/>
  <c r="W32" i="11"/>
  <c r="AB32" i="11"/>
  <c r="V35" i="11"/>
  <c r="F5" i="11"/>
  <c r="J5" i="10"/>
  <c r="M40" i="11"/>
  <c r="M15" i="11"/>
  <c r="M4" i="11"/>
  <c r="O23" i="11"/>
  <c r="N38" i="11"/>
  <c r="M26" i="11"/>
  <c r="M23" i="11"/>
  <c r="N4" i="11"/>
  <c r="D60" i="10"/>
  <c r="E60" i="10" s="1"/>
  <c r="O38" i="10"/>
  <c r="M38" i="10"/>
  <c r="M18" i="11"/>
  <c r="N12" i="11"/>
  <c r="O14" i="10"/>
  <c r="M14" i="10"/>
  <c r="M17" i="10"/>
  <c r="O17" i="10"/>
  <c r="N22" i="11"/>
  <c r="M39" i="11"/>
  <c r="U25" i="11"/>
  <c r="M21" i="10"/>
  <c r="O21" i="10"/>
  <c r="U17" i="11"/>
  <c r="U18" i="11"/>
  <c r="O12" i="10"/>
  <c r="M12" i="10"/>
  <c r="V38" i="11"/>
  <c r="U20" i="11"/>
  <c r="N13" i="11"/>
  <c r="M3" i="11"/>
  <c r="N40" i="11"/>
  <c r="O33" i="11"/>
  <c r="O31" i="11"/>
  <c r="N33" i="11"/>
  <c r="N24" i="11"/>
  <c r="N37" i="11"/>
  <c r="M33" i="11"/>
  <c r="N5" i="11"/>
  <c r="N20" i="11"/>
  <c r="O22" i="10"/>
  <c r="M22" i="10"/>
  <c r="V27" i="11"/>
  <c r="V26" i="11"/>
  <c r="V25" i="11"/>
  <c r="O20" i="11"/>
  <c r="U38" i="11"/>
  <c r="U41" i="11"/>
  <c r="U27" i="11"/>
  <c r="M11" i="10"/>
  <c r="D56" i="10"/>
  <c r="E56" i="10" s="1"/>
  <c r="O11" i="10"/>
  <c r="N10" i="11"/>
  <c r="O30" i="11"/>
  <c r="N30" i="11"/>
  <c r="M29" i="11"/>
  <c r="O19" i="11"/>
  <c r="U40" i="11"/>
  <c r="U33" i="11"/>
  <c r="V21" i="11"/>
  <c r="O24" i="10"/>
  <c r="M24" i="10"/>
  <c r="O10" i="10"/>
  <c r="M10" i="10"/>
  <c r="O28" i="10"/>
  <c r="M28" i="10"/>
  <c r="V29" i="11"/>
  <c r="U34" i="11"/>
  <c r="U10" i="11"/>
  <c r="AO7" i="10"/>
  <c r="BC7" i="10" s="1"/>
  <c r="AW66" i="6"/>
  <c r="V41" i="11"/>
  <c r="V13" i="11"/>
  <c r="E59" i="10"/>
  <c r="U19" i="11"/>
  <c r="M17" i="11"/>
  <c r="N8" i="11"/>
  <c r="O39" i="10"/>
  <c r="M39" i="10"/>
  <c r="N27" i="11"/>
  <c r="M21" i="11"/>
  <c r="O16" i="11"/>
  <c r="M12" i="11"/>
  <c r="V14" i="11"/>
  <c r="O40" i="11"/>
  <c r="U42" i="11"/>
  <c r="W42" i="11"/>
  <c r="O36" i="10"/>
  <c r="M36" i="10"/>
  <c r="N34" i="11"/>
  <c r="U7" i="11"/>
  <c r="U22" i="11"/>
  <c r="N14" i="11"/>
  <c r="N41" i="11"/>
  <c r="M37" i="11"/>
  <c r="O22" i="11"/>
  <c r="N26" i="11"/>
  <c r="O12" i="11"/>
  <c r="O41" i="10"/>
  <c r="M41" i="10"/>
  <c r="K16" i="11"/>
  <c r="U16" i="11" s="1"/>
  <c r="N11" i="11"/>
  <c r="O18" i="11"/>
  <c r="N19" i="11"/>
  <c r="V20" i="11"/>
  <c r="U5" i="11"/>
  <c r="O34" i="10"/>
  <c r="M34" i="10"/>
  <c r="V31" i="11"/>
  <c r="M31" i="11"/>
  <c r="M30" i="11"/>
  <c r="V34" i="11"/>
  <c r="O6" i="10"/>
  <c r="M6" i="10"/>
  <c r="V39" i="11"/>
  <c r="O20" i="10"/>
  <c r="M20" i="10"/>
  <c r="M19" i="11"/>
  <c r="AO5" i="10"/>
  <c r="BC5" i="10" s="1"/>
  <c r="AW64" i="6"/>
  <c r="N32" i="11"/>
  <c r="O27" i="11"/>
  <c r="O35" i="11"/>
  <c r="O26" i="11"/>
  <c r="M24" i="11"/>
  <c r="N15" i="11"/>
  <c r="M10" i="11"/>
  <c r="O24" i="11"/>
  <c r="M28" i="11"/>
  <c r="N17" i="11"/>
  <c r="O37" i="11"/>
  <c r="N23" i="11"/>
  <c r="V33" i="11"/>
  <c r="N25" i="11"/>
  <c r="M27" i="10"/>
  <c r="O27" i="10"/>
  <c r="O32" i="11"/>
  <c r="U14" i="11"/>
  <c r="M9" i="10"/>
  <c r="O9" i="10"/>
  <c r="M35" i="11"/>
  <c r="O16" i="10"/>
  <c r="M16" i="10"/>
  <c r="O8" i="10"/>
  <c r="M8" i="10"/>
  <c r="W13" i="11"/>
  <c r="AB13" i="11"/>
  <c r="U13" i="11"/>
  <c r="U36" i="11"/>
  <c r="U11" i="11"/>
  <c r="O38" i="11"/>
  <c r="N36" i="11"/>
  <c r="M36" i="11"/>
  <c r="N21" i="11"/>
  <c r="N3" i="11"/>
  <c r="O10" i="11"/>
  <c r="O21" i="11"/>
  <c r="N35" i="11"/>
  <c r="N29" i="11"/>
  <c r="N9" i="11"/>
  <c r="N39" i="11"/>
  <c r="V28" i="11"/>
  <c r="X39" i="11" l="1"/>
  <c r="X25" i="11"/>
  <c r="X23" i="11"/>
  <c r="X17" i="11"/>
  <c r="X15" i="11"/>
  <c r="AB30" i="11"/>
  <c r="W30" i="11"/>
  <c r="X19" i="11"/>
  <c r="X11" i="11"/>
  <c r="X26" i="11"/>
  <c r="W37" i="11"/>
  <c r="AB37" i="11"/>
  <c r="X14" i="11"/>
  <c r="X30" i="11"/>
  <c r="X10" i="11"/>
  <c r="AB3" i="11"/>
  <c r="W3" i="11"/>
  <c r="AB18" i="11"/>
  <c r="W18" i="11"/>
  <c r="X4" i="11"/>
  <c r="AB26" i="11"/>
  <c r="W26" i="11"/>
  <c r="AB15" i="11"/>
  <c r="W15" i="11"/>
  <c r="M5" i="10"/>
  <c r="O5" i="10"/>
  <c r="W16" i="11"/>
  <c r="AB16" i="11"/>
  <c r="O7" i="10"/>
  <c r="M7" i="10"/>
  <c r="X6" i="11"/>
  <c r="W41" i="11"/>
  <c r="AB41" i="11"/>
  <c r="W25" i="11"/>
  <c r="AB25" i="11"/>
  <c r="X9" i="11"/>
  <c r="X35" i="11"/>
  <c r="X21" i="11"/>
  <c r="X36" i="11"/>
  <c r="W12" i="11"/>
  <c r="AB12" i="11"/>
  <c r="W21" i="11"/>
  <c r="AB21" i="11"/>
  <c r="W17" i="11"/>
  <c r="AB17" i="11"/>
  <c r="X20" i="11"/>
  <c r="W33" i="11"/>
  <c r="AB33" i="11"/>
  <c r="X24" i="11"/>
  <c r="X40" i="11"/>
  <c r="X13" i="11"/>
  <c r="X12" i="11"/>
  <c r="M5" i="11"/>
  <c r="Y32" i="11"/>
  <c r="M7" i="11"/>
  <c r="AB6" i="11"/>
  <c r="W6" i="11"/>
  <c r="X29" i="11"/>
  <c r="AB35" i="11"/>
  <c r="W35" i="11"/>
  <c r="AB28" i="11"/>
  <c r="W28" i="11"/>
  <c r="W24" i="11"/>
  <c r="AB24" i="11"/>
  <c r="X32" i="11"/>
  <c r="W19" i="11"/>
  <c r="AB19" i="11"/>
  <c r="V16" i="11"/>
  <c r="X16" i="11"/>
  <c r="X41" i="11"/>
  <c r="X34" i="11"/>
  <c r="Y42" i="11"/>
  <c r="W29" i="11"/>
  <c r="AB29" i="11"/>
  <c r="AB39" i="11"/>
  <c r="W39" i="11"/>
  <c r="AB23" i="11"/>
  <c r="W23" i="11"/>
  <c r="X38" i="11"/>
  <c r="W4" i="11"/>
  <c r="AB4" i="11"/>
  <c r="W40" i="11"/>
  <c r="AB40" i="11"/>
  <c r="W8" i="11"/>
  <c r="AB8" i="11"/>
  <c r="W9" i="11"/>
  <c r="AB9" i="11"/>
  <c r="AB27" i="11"/>
  <c r="W27" i="11"/>
  <c r="AB38" i="11"/>
  <c r="W38" i="11"/>
  <c r="X2" i="11"/>
  <c r="X7" i="11"/>
  <c r="AB34" i="11"/>
  <c r="W34" i="11"/>
  <c r="AB2" i="11"/>
  <c r="W2" i="11"/>
  <c r="X31" i="11"/>
  <c r="X3" i="11"/>
  <c r="W36" i="11"/>
  <c r="AB36" i="11"/>
  <c r="AB10" i="11"/>
  <c r="W10" i="11"/>
  <c r="W31" i="11"/>
  <c r="AB31" i="11"/>
  <c r="X27" i="11"/>
  <c r="X8" i="11"/>
  <c r="X5" i="11"/>
  <c r="X37" i="11"/>
  <c r="X33" i="11"/>
  <c r="X22" i="11"/>
  <c r="X18" i="11"/>
  <c r="AB14" i="11"/>
  <c r="W14" i="11"/>
  <c r="Y11" i="11"/>
  <c r="W20" i="11"/>
  <c r="AB20" i="11"/>
  <c r="X28" i="11"/>
  <c r="AB22" i="11"/>
  <c r="W22" i="11"/>
  <c r="Y14" i="11" l="1"/>
  <c r="Y10" i="11"/>
  <c r="Y36" i="11"/>
  <c r="Y38" i="11"/>
  <c r="Y4" i="11"/>
  <c r="Y23" i="11"/>
  <c r="Y24" i="11"/>
  <c r="Y33" i="11"/>
  <c r="Y21" i="11"/>
  <c r="Y16" i="11"/>
  <c r="Y15" i="11"/>
  <c r="Y18" i="11"/>
  <c r="Y13" i="11"/>
  <c r="Y34" i="11"/>
  <c r="Y40" i="11"/>
  <c r="Y35" i="11"/>
  <c r="W5" i="11"/>
  <c r="AB5" i="11"/>
  <c r="Y17" i="11"/>
  <c r="Y41" i="11"/>
  <c r="Y30" i="11"/>
  <c r="Y20" i="11"/>
  <c r="Y22" i="11"/>
  <c r="Y31" i="11"/>
  <c r="Y2" i="11"/>
  <c r="Y8" i="11"/>
  <c r="Y28" i="11"/>
  <c r="Y6" i="11"/>
  <c r="AB7" i="11"/>
  <c r="W7" i="11"/>
  <c r="Y25" i="11"/>
  <c r="Y37" i="11"/>
  <c r="Y27" i="11"/>
  <c r="Y9" i="11"/>
  <c r="Y39" i="11"/>
  <c r="Y29" i="11"/>
  <c r="Y19" i="11"/>
  <c r="Y12" i="11"/>
  <c r="Y26" i="11"/>
  <c r="Y3" i="11"/>
  <c r="Y7" i="11" l="1"/>
  <c r="Y5" i="11"/>
</calcChain>
</file>

<file path=xl/connections.xml><?xml version="1.0" encoding="utf-8"?>
<connections xmlns="http://schemas.openxmlformats.org/spreadsheetml/2006/main">
  <connection id="1" name="AoA_10ms" type="6" refreshedVersion="4" background="1" saveData="1">
    <textPr codePage="850" sourceFile="C:\Users\Andy\Documents\ajk\word\custer\tunnel\AoA_10ms.lvm">
      <textFields count="2">
        <textField/>
        <textField/>
      </textFields>
    </textPr>
  </connection>
  <connection id="2" name="AoA_12_5ms" type="6" refreshedVersion="4" background="1" saveData="1">
    <textPr codePage="850" sourceFile="C:\Users\Andy\Documents\ajk\word\custer\tunnel\AoA_12_5ms.lvm">
      <textFields count="2">
        <textField/>
        <textField/>
      </textFields>
    </textPr>
  </connection>
  <connection id="3" name="AoA_15ms" type="6" refreshedVersion="4" background="1" saveData="1">
    <textPr codePage="850" sourceFile="C:\Users\Andy\Documents\ajk\word\custer\tunnel\AoA_15ms.lvm">
      <textFields count="2">
        <textField/>
        <textField/>
      </textFields>
    </textPr>
  </connection>
  <connection id="4" name="AoA_5ms" type="6" refreshedVersion="4" background="1" saveData="1">
    <textPr codePage="850" sourceFile="C:\Users\Andy\Documents\ajk\word\custer\tunnel\AoA_5ms.lvm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oA_7_5ms" type="6" refreshedVersion="4" background="1" saveData="1">
    <textPr codePage="850" sourceFile="C:\Users\Andy\Documents\ajk\word\custer\tunnel\AoA_7_5ms.lvm">
      <textFields count="2">
        <textField/>
        <textField/>
      </textFields>
    </textPr>
  </connection>
  <connection id="6" name="PAoA_0ms" type="6" refreshedVersion="4" background="1" saveData="1">
    <textPr codePage="850" sourceFile="C:\Users\Andy\Documents\ajk\word\custer\tunnel\PAoA_0ms.lvm">
      <textFields count="2">
        <textField/>
        <textField/>
      </textFields>
    </textPr>
  </connection>
  <connection id="7" name="PAoA_10ms" type="6" refreshedVersion="4" background="1" saveData="1">
    <textPr codePage="850" sourceFile="C:\Users\Andy\Documents\ajk\word\custer\tunnel\PAoA_10ms.lvm">
      <textFields count="2">
        <textField/>
        <textField/>
      </textFields>
    </textPr>
  </connection>
  <connection id="8" name="PAoA_12_5ms" type="6" refreshedVersion="4" background="1" saveData="1">
    <textPr codePage="850" sourceFile="C:\Users\Andy\Documents\ajk\word\custer\tunnel\PAoA_12_5ms.lvm">
      <textFields count="2">
        <textField/>
        <textField/>
      </textFields>
    </textPr>
  </connection>
  <connection id="9" name="PAoA_15ms" type="6" refreshedVersion="4" background="1" saveData="1">
    <textPr codePage="850" sourceFile="C:\Users\Andy\Documents\ajk\word\custer\tunnel\PAoA_15ms.lvm">
      <textFields count="2">
        <textField/>
        <textField/>
      </textFields>
    </textPr>
  </connection>
  <connection id="10" name="PAoA_5ms" type="6" refreshedVersion="4" background="1" saveData="1">
    <textPr codePage="850" sourceFile="C:\Users\Andy\Documents\ajk\word\custer\tunnel\PAoA_5ms.lvm">
      <textFields count="2">
        <textField/>
        <textField/>
      </textFields>
    </textPr>
  </connection>
  <connection id="11" name="PAoA_7_5ms" type="6" refreshedVersion="4" background="1" saveData="1">
    <textPr codePage="850" sourceFile="C:\Users\Andy\Documents\ajk\word\custer\tunnel\PAoA_7_5ms.lvm">
      <textFields count="2">
        <textField/>
        <textField/>
      </textFields>
    </textPr>
  </connection>
  <connection id="12" name="struts_only_zerod" type="6" refreshedVersion="4" background="1" saveData="1">
    <textPr codePage="850" sourceFile="C:\Users\Andy\Documents\ajk\word\custer\tunnel\struts_only_zerod.lvm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<sst xmlns="http://schemas.openxmlformats.org/spreadsheetml/2006/main" count="1268" uniqueCount="122">
  <si>
    <t>LabVIEW Measurement</t>
  </si>
  <si>
    <t>Writer_Version</t>
  </si>
  <si>
    <t>Reader_Version</t>
  </si>
  <si>
    <t>Separator</t>
  </si>
  <si>
    <t>Tab</t>
  </si>
  <si>
    <t>Decimal_Separator</t>
  </si>
  <si>
    <t>.</t>
  </si>
  <si>
    <t>Multi_Headings</t>
  </si>
  <si>
    <t>No</t>
  </si>
  <si>
    <t>X_Columns</t>
  </si>
  <si>
    <t>Time_Pref</t>
  </si>
  <si>
    <t>Relative</t>
  </si>
  <si>
    <t>Operator</t>
  </si>
  <si>
    <t>Wintunnel</t>
  </si>
  <si>
    <t>Date</t>
  </si>
  <si>
    <t>Time</t>
  </si>
  <si>
    <t>***End_of_Header***</t>
  </si>
  <si>
    <t>Channels</t>
  </si>
  <si>
    <t>Samples</t>
  </si>
  <si>
    <t>X_Dimension</t>
  </si>
  <si>
    <t>X0</t>
  </si>
  <si>
    <t>Delta_X</t>
  </si>
  <si>
    <t>X_Value</t>
  </si>
  <si>
    <t>Formula Result (Mean)</t>
  </si>
  <si>
    <t>Formula Result (Mean) 1</t>
  </si>
  <si>
    <t>Formula Result (Mean) 2</t>
  </si>
  <si>
    <t>Formula Result (Mean) 3</t>
  </si>
  <si>
    <t>Formula Result (Mean) 4</t>
  </si>
  <si>
    <t>Formula Result (Mean) 5</t>
  </si>
  <si>
    <t>Mean</t>
  </si>
  <si>
    <t>Untitled</t>
  </si>
  <si>
    <t>Untitled 1</t>
  </si>
  <si>
    <t>Comment</t>
  </si>
  <si>
    <t>-5 degrees</t>
  </si>
  <si>
    <t>0 degrees</t>
  </si>
  <si>
    <t>5 degrees</t>
  </si>
  <si>
    <t>10 degrees</t>
  </si>
  <si>
    <t>15 degrees</t>
  </si>
  <si>
    <t>20 degrees</t>
  </si>
  <si>
    <t>25 degrees</t>
  </si>
  <si>
    <t>30 degrees</t>
  </si>
  <si>
    <t>0ms</t>
  </si>
  <si>
    <t>5ms</t>
  </si>
  <si>
    <t>7.5ms</t>
  </si>
  <si>
    <t>10ms</t>
  </si>
  <si>
    <t>12.5ms</t>
  </si>
  <si>
    <t>15ms</t>
  </si>
  <si>
    <t>Lift</t>
  </si>
  <si>
    <t>Averaged values zero power</t>
  </si>
  <si>
    <t>Angle</t>
  </si>
  <si>
    <t>Drag</t>
  </si>
  <si>
    <t>Averaged values full power</t>
  </si>
  <si>
    <t>Corrected values zero power</t>
  </si>
  <si>
    <t>Corrected values full power</t>
  </si>
  <si>
    <t>The balance channels read out as Lift, Drag, Side, Pitch, Roll, Yaw (followed by pitch motor position, ambient pressure, temperature and then comment).</t>
  </si>
  <si>
    <t>The balance was rotated 180 degrees so the drag channel will actually be showing thrust.</t>
  </si>
  <si>
    <t>Power</t>
  </si>
  <si>
    <t>Zero Power</t>
  </si>
  <si>
    <t>Full Power</t>
  </si>
  <si>
    <t>AVERAGES</t>
  </si>
  <si>
    <t>Lift (full power)</t>
  </si>
  <si>
    <t>Drag (full power)</t>
  </si>
  <si>
    <t>Lift (zero power)</t>
  </si>
  <si>
    <t>Drag (zero power)</t>
  </si>
  <si>
    <t>Speed</t>
  </si>
  <si>
    <t>Average Lift</t>
  </si>
  <si>
    <t>Average Drag</t>
  </si>
  <si>
    <t>AoA</t>
  </si>
  <si>
    <t>my modified</t>
  </si>
  <si>
    <t>orig</t>
  </si>
  <si>
    <t>no struts</t>
  </si>
  <si>
    <t>V</t>
  </si>
  <si>
    <t>L</t>
  </si>
  <si>
    <t>D</t>
  </si>
  <si>
    <t>LP</t>
  </si>
  <si>
    <t>DP</t>
  </si>
  <si>
    <t>q</t>
  </si>
  <si>
    <t>S</t>
  </si>
  <si>
    <t>rho</t>
  </si>
  <si>
    <t>delL</t>
  </si>
  <si>
    <t>delD</t>
  </si>
  <si>
    <t>fcc</t>
  </si>
  <si>
    <t>more or less constant 0.75 for all speeds, drop at 0 m/s</t>
  </si>
  <si>
    <t>the custer factor from the offset effect taken at 0 aoa (stall delay not yet present)</t>
  </si>
  <si>
    <t>Pitch</t>
  </si>
  <si>
    <t>Average Pitch</t>
  </si>
  <si>
    <t>Pitch (zero power)</t>
  </si>
  <si>
    <t>Pitch (full power)</t>
  </si>
  <si>
    <t>CL</t>
  </si>
  <si>
    <t>CD</t>
  </si>
  <si>
    <t>CLP</t>
  </si>
  <si>
    <t>CDP</t>
  </si>
  <si>
    <t>M</t>
  </si>
  <si>
    <t>DM</t>
  </si>
  <si>
    <t>delM</t>
  </si>
  <si>
    <t>MP</t>
  </si>
  <si>
    <t>&gt; +0.355 for the tail</t>
  </si>
  <si>
    <t>CL/CD</t>
  </si>
  <si>
    <t>CLP/CDP</t>
  </si>
  <si>
    <t>DelCL</t>
  </si>
  <si>
    <t>DelCD</t>
  </si>
  <si>
    <t>DelL/DelD</t>
  </si>
  <si>
    <t>DelCL/DelCD</t>
  </si>
  <si>
    <t>corrected for own weight error and struts</t>
  </si>
  <si>
    <t>R</t>
  </si>
  <si>
    <t>S wings</t>
  </si>
  <si>
    <t>S wings by span</t>
  </si>
  <si>
    <t>S wings+tail</t>
  </si>
  <si>
    <t>Sw+t</t>
  </si>
  <si>
    <t>S-MATLAB</t>
  </si>
  <si>
    <t>rho  XPlane and matlab</t>
  </si>
  <si>
    <t>CLstalldelay</t>
  </si>
  <si>
    <t>Std Lift</t>
  </si>
  <si>
    <t>Std Drag</t>
  </si>
  <si>
    <t>Std Pitch</t>
  </si>
  <si>
    <t>Std</t>
  </si>
  <si>
    <t>Standard deviations</t>
  </si>
  <si>
    <t>Plus Std</t>
  </si>
  <si>
    <t>Minus Std</t>
  </si>
  <si>
    <t>Plus</t>
  </si>
  <si>
    <t>Minus</t>
  </si>
  <si>
    <t>just for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</si>
</sst>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charset val="238"/>
      <scheme val="minor"/>
    </font>
    <font>
      <sz val="11"/>
      <color theme="9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47" fontId="0" fillId="0" borderId="0" xfId="0" applyNumberFormat="1"/>
    <xf numFmtId="11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 applyFill="1"/>
    <xf numFmtId="0" fontId="3" fillId="0" borderId="0" xfId="0" applyFont="1"/>
    <xf numFmtId="0" fontId="4" fillId="0" borderId="0" xfId="0" applyFont="1"/>
    <xf numFmtId="0" fontId="0" fillId="2" borderId="0" xfId="0" applyFill="1"/>
    <xf numFmtId="0" fontId="0" fillId="0" borderId="0" xfId="0" quotePrefix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C4D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2.xml"/><Relationship Id="rId14" Type="http://schemas.openxmlformats.org/officeDocument/2006/relationships/chartsheet" Target="chartsheets/sheet5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Relationship Id="rId4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Relationship Id="rId4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chartUserShapes" Target="../drawings/drawing19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chartUserShapes" Target="../drawings/drawing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chartUserShapes" Target="../drawings/drawing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chartUserShapes" Target="../drawings/drawing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chartUserShapes" Target="../drawings/drawing29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chartUserShapes" Target="../drawings/drawing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chartUserShapes" Target="../drawings/drawing32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chartUserShapes" Target="../drawings/drawing3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Tunnel Speed 0 m/s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Lift (zero power</c:v>
          </c:tx>
          <c:spPr>
            <a:ln w="28575">
              <a:solidFill>
                <a:schemeClr val="accent1"/>
              </a:solidFill>
            </a:ln>
          </c:spPr>
          <c:xVal>
            <c:numRef>
              <c:f>ASp_0ms!$M$61:$M$68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ASp_0ms!$N$61:$N$68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96-4B0C-9A53-57E523B7BE93}"/>
            </c:ext>
          </c:extLst>
        </c:ser>
        <c:ser>
          <c:idx val="1"/>
          <c:order val="1"/>
          <c:tx>
            <c:strRef>
              <c:f>ASp_5ms!$Q$7</c:f>
              <c:strCache>
                <c:ptCount val="1"/>
                <c:pt idx="0">
                  <c:v>Drag (zero power)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xVal>
            <c:numRef>
              <c:f>ASp_0ms!$M$61:$M$68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ASp_0ms!$O$61:$O$68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96-4B0C-9A53-57E523B7BE93}"/>
            </c:ext>
          </c:extLst>
        </c:ser>
        <c:ser>
          <c:idx val="2"/>
          <c:order val="2"/>
          <c:tx>
            <c:strRef>
              <c:f>ASp_5ms!$S$7</c:f>
              <c:strCache>
                <c:ptCount val="1"/>
                <c:pt idx="0">
                  <c:v>Lift (full power)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xVal>
            <c:numRef>
              <c:f>ASp_5ms!$O$8:$O$15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ASp_0ms!$Q$61:$Q$68</c:f>
              <c:numCache>
                <c:formatCode>General</c:formatCode>
                <c:ptCount val="8"/>
                <c:pt idx="0">
                  <c:v>7.3480742500000007</c:v>
                </c:pt>
                <c:pt idx="1">
                  <c:v>10.028672499999999</c:v>
                </c:pt>
                <c:pt idx="2">
                  <c:v>12.30536575</c:v>
                </c:pt>
                <c:pt idx="3">
                  <c:v>14.819032000000002</c:v>
                </c:pt>
                <c:pt idx="4">
                  <c:v>16.432623499999998</c:v>
                </c:pt>
                <c:pt idx="5">
                  <c:v>18.629424250000003</c:v>
                </c:pt>
                <c:pt idx="6">
                  <c:v>20.073799999999999</c:v>
                </c:pt>
                <c:pt idx="7">
                  <c:v>17.917920500000005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596-4B0C-9A53-57E523B7BE93}"/>
            </c:ext>
          </c:extLst>
        </c:ser>
        <c:ser>
          <c:idx val="3"/>
          <c:order val="3"/>
          <c:tx>
            <c:strRef>
              <c:f>ASp_5ms!$T$7</c:f>
              <c:strCache>
                <c:ptCount val="1"/>
                <c:pt idx="0">
                  <c:v>Drag (full power)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xVal>
            <c:numRef>
              <c:f>ASp_5ms!$O$8:$O$15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ASp_0ms!$R$61:$R$68</c:f>
              <c:numCache>
                <c:formatCode>General</c:formatCode>
                <c:ptCount val="8"/>
                <c:pt idx="0">
                  <c:v>-26.915538499999997</c:v>
                </c:pt>
                <c:pt idx="1">
                  <c:v>-26.135391999999996</c:v>
                </c:pt>
                <c:pt idx="2">
                  <c:v>-24.884222999999999</c:v>
                </c:pt>
                <c:pt idx="3">
                  <c:v>-24.235908999999999</c:v>
                </c:pt>
                <c:pt idx="4">
                  <c:v>-22.223118249999995</c:v>
                </c:pt>
                <c:pt idx="5">
                  <c:v>-21.014878750000001</c:v>
                </c:pt>
                <c:pt idx="6">
                  <c:v>-18.885812249999997</c:v>
                </c:pt>
                <c:pt idx="7">
                  <c:v>-16.1088415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596-4B0C-9A53-57E523B7B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40080"/>
        <c:axId val="1085041168"/>
      </c:scatterChart>
      <c:valAx>
        <c:axId val="108504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Angle of Attack (degrees)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5041168"/>
        <c:crosses val="autoZero"/>
        <c:crossBetween val="midCat"/>
      </c:valAx>
      <c:valAx>
        <c:axId val="10850411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Lift and Drag (N)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50400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44674875241367"/>
          <c:y val="0.15002329758120794"/>
          <c:w val="0.76856383378890092"/>
          <c:h val="0.59644695479831722"/>
        </c:manualLayout>
      </c:layout>
      <c:lineChart>
        <c:grouping val="standard"/>
        <c:varyColors val="0"/>
        <c:ser>
          <c:idx val="0"/>
          <c:order val="0"/>
          <c:tx>
            <c:v>0 deg angle of attack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(Plots!$A$4,Plots!$A$11,Plots!$A$19,Plots!$A$26,Plots!$A$32,Plots!$A$38)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7.5</c:v>
                </c:pt>
                <c:pt idx="3">
                  <c:v>10</c:v>
                </c:pt>
                <c:pt idx="4">
                  <c:v>12.5</c:v>
                </c:pt>
                <c:pt idx="5">
                  <c:v>15</c:v>
                </c:pt>
              </c:numCache>
            </c:numRef>
          </c:cat>
          <c:val>
            <c:numRef>
              <c:f>(Plots!$M$3,Plots!$M$11,Plots!$M$19,Plots!$M$26,Plots!$M$32,Plots!$M$38)</c:f>
              <c:numCache>
                <c:formatCode>General</c:formatCode>
                <c:ptCount val="6"/>
                <c:pt idx="0">
                  <c:v>0.3837199954758666</c:v>
                </c:pt>
                <c:pt idx="1">
                  <c:v>0.73711865845994551</c:v>
                </c:pt>
                <c:pt idx="2">
                  <c:v>0.73959464090814064</c:v>
                </c:pt>
                <c:pt idx="3">
                  <c:v>0.71729026586960998</c:v>
                </c:pt>
                <c:pt idx="4">
                  <c:v>0.76695387675105797</c:v>
                </c:pt>
                <c:pt idx="5">
                  <c:v>0.78298350939594086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225136"/>
        <c:axId val="1166465456"/>
      </c:lineChart>
      <c:catAx>
        <c:axId val="837225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Wind</a:t>
                </a:r>
                <a:r>
                  <a:rPr lang="en-US" sz="1100" baseline="0"/>
                  <a:t> speed [m/s</a:t>
                </a:r>
                <a:r>
                  <a:rPr lang="en-US" baseline="0"/>
                  <a:t>]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5456"/>
        <c:crosses val="autoZero"/>
        <c:auto val="1"/>
        <c:lblAlgn val="ctr"/>
        <c:lblOffset val="100"/>
        <c:noMultiLvlLbl val="0"/>
      </c:catAx>
      <c:valAx>
        <c:axId val="116646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Lift factor [-]</a:t>
                </a:r>
                <a:endParaRPr lang="sk-SK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837225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1"/>
          <c:order val="1"/>
          <c:tx>
            <c:v>0m/s, on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Plots!$J$2:$J$9</c:f>
              <c:numCache>
                <c:formatCode>General</c:formatCode>
                <c:ptCount val="8"/>
                <c:pt idx="0">
                  <c:v>7.3480742500000007</c:v>
                </c:pt>
                <c:pt idx="1">
                  <c:v>10.028672499999999</c:v>
                </c:pt>
                <c:pt idx="2">
                  <c:v>12.30536575</c:v>
                </c:pt>
                <c:pt idx="3">
                  <c:v>14.819032000000002</c:v>
                </c:pt>
                <c:pt idx="4">
                  <c:v>16.432623499999998</c:v>
                </c:pt>
                <c:pt idx="5">
                  <c:v>18.629424250000003</c:v>
                </c:pt>
                <c:pt idx="6">
                  <c:v>20.073799999999999</c:v>
                </c:pt>
                <c:pt idx="7">
                  <c:v>17.917920500000005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B-A065-48B7-9936-9E685DFF6E03}"/>
            </c:ext>
          </c:extLst>
        </c:ser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Plots!$J$10:$J$17</c:f>
              <c:numCache>
                <c:formatCode>General</c:formatCode>
                <c:ptCount val="8"/>
                <c:pt idx="0">
                  <c:v>13.369407375</c:v>
                </c:pt>
                <c:pt idx="1">
                  <c:v>16.413687517857138</c:v>
                </c:pt>
                <c:pt idx="2">
                  <c:v>19.889952339285713</c:v>
                </c:pt>
                <c:pt idx="3">
                  <c:v>27.348641482142863</c:v>
                </c:pt>
                <c:pt idx="4">
                  <c:v>36.004818946428564</c:v>
                </c:pt>
                <c:pt idx="5">
                  <c:v>41.70171037499999</c:v>
                </c:pt>
                <c:pt idx="6">
                  <c:v>51.273842708333348</c:v>
                </c:pt>
                <c:pt idx="7">
                  <c:v>47.218791249999988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Plots!$J$18:$J$24</c:f>
              <c:numCache>
                <c:formatCode>General</c:formatCode>
                <c:ptCount val="7"/>
                <c:pt idx="0">
                  <c:v>13.387797000000001</c:v>
                </c:pt>
                <c:pt idx="1">
                  <c:v>14.470495418181812</c:v>
                </c:pt>
                <c:pt idx="2">
                  <c:v>16.393530828571425</c:v>
                </c:pt>
                <c:pt idx="3">
                  <c:v>30.393582388888888</c:v>
                </c:pt>
                <c:pt idx="4">
                  <c:v>47.132609222222243</c:v>
                </c:pt>
                <c:pt idx="5">
                  <c:v>56.572987277777749</c:v>
                </c:pt>
                <c:pt idx="6">
                  <c:v>58.576044850000002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Plots!$J$25:$J$30</c:f>
              <c:numCache>
                <c:formatCode>General</c:formatCode>
                <c:ptCount val="6"/>
                <c:pt idx="0">
                  <c:v>12.32944633333333</c:v>
                </c:pt>
                <c:pt idx="1">
                  <c:v>13.139851972222218</c:v>
                </c:pt>
                <c:pt idx="2">
                  <c:v>17.298783277777765</c:v>
                </c:pt>
                <c:pt idx="3">
                  <c:v>35.457412125000005</c:v>
                </c:pt>
                <c:pt idx="4">
                  <c:v>66.165033250000022</c:v>
                </c:pt>
                <c:pt idx="5">
                  <c:v>78.998321750000031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Plots!$J$31:$J$36</c:f>
              <c:numCache>
                <c:formatCode>General</c:formatCode>
                <c:ptCount val="6"/>
                <c:pt idx="0">
                  <c:v>12.645562727272727</c:v>
                </c:pt>
                <c:pt idx="1">
                  <c:v>12.399463545454537</c:v>
                </c:pt>
                <c:pt idx="2">
                  <c:v>14.91156325</c:v>
                </c:pt>
                <c:pt idx="3">
                  <c:v>36.132483772727255</c:v>
                </c:pt>
                <c:pt idx="4">
                  <c:v>77.242252942307687</c:v>
                </c:pt>
                <c:pt idx="5">
                  <c:v>87.796855499999992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Plots!$J$37:$J$41</c:f>
              <c:numCache>
                <c:formatCode>General</c:formatCode>
                <c:ptCount val="5"/>
                <c:pt idx="0">
                  <c:v>6.4910238214285734</c:v>
                </c:pt>
                <c:pt idx="1">
                  <c:v>10.723313977272731</c:v>
                </c:pt>
                <c:pt idx="2">
                  <c:v>11.136413166666642</c:v>
                </c:pt>
                <c:pt idx="3">
                  <c:v>36.949694500000049</c:v>
                </c:pt>
                <c:pt idx="4">
                  <c:v>81.913966749999986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54576"/>
        <c:axId val="116646001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5m/s, off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PlotsND!$W$10:$W$17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0.83152776676384832</c:v>
                      </c:pt>
                      <c:pt idx="1">
                        <c:v>1.0208707494099678</c:v>
                      </c:pt>
                      <c:pt idx="2">
                        <c:v>1.2370815837845341</c:v>
                      </c:pt>
                      <c:pt idx="3">
                        <c:v>1.7009845042343474</c:v>
                      </c:pt>
                      <c:pt idx="4">
                        <c:v>2.2393667760655278</c:v>
                      </c:pt>
                      <c:pt idx="5">
                        <c:v>2.5936923848396494</c:v>
                      </c:pt>
                      <c:pt idx="6">
                        <c:v>3.1890436669906066</c:v>
                      </c:pt>
                      <c:pt idx="7">
                        <c:v>2.9368344412050531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A065-48B7-9936-9E685DFF6E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7.5m/s, off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PlotsND!$W$18:$W$24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0.37007623712342086</c:v>
                      </c:pt>
                      <c:pt idx="1">
                        <c:v>0.40000505637129291</c:v>
                      </c:pt>
                      <c:pt idx="2">
                        <c:v>0.45316314567695559</c:v>
                      </c:pt>
                      <c:pt idx="3">
                        <c:v>0.84016381509076288</c:v>
                      </c:pt>
                      <c:pt idx="4">
                        <c:v>1.3028774388175028</c:v>
                      </c:pt>
                      <c:pt idx="5">
                        <c:v>1.5638359510971929</c:v>
                      </c:pt>
                      <c:pt idx="6">
                        <c:v>1.6192060772702732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A065-48B7-9936-9E685DFF6E0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10m/s, off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PlotsND!$W$25:$W$30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0.19171150761256878</c:v>
                      </c:pt>
                      <c:pt idx="1">
                        <c:v>0.20431256710938334</c:v>
                      </c:pt>
                      <c:pt idx="2">
                        <c:v>0.26898010927545601</c:v>
                      </c:pt>
                      <c:pt idx="3">
                        <c:v>0.55133002332361536</c:v>
                      </c:pt>
                      <c:pt idx="4">
                        <c:v>1.0288051817298349</c:v>
                      </c:pt>
                      <c:pt idx="5">
                        <c:v>1.2283509698736641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065-48B7-9936-9E685DFF6E0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12.5m/s, off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PlotsND!$W$31:$W$36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0.12584116844244192</c:v>
                      </c:pt>
                      <c:pt idx="1">
                        <c:v>0.12339213479636002</c:v>
                      </c:pt>
                      <c:pt idx="2">
                        <c:v>0.14839106674441205</c:v>
                      </c:pt>
                      <c:pt idx="3">
                        <c:v>0.35956912908914185</c:v>
                      </c:pt>
                      <c:pt idx="4">
                        <c:v>0.76866926154444193</c:v>
                      </c:pt>
                      <c:pt idx="5">
                        <c:v>0.8737024298542273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065-48B7-9936-9E685DFF6E0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15m/s, off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PlotsND!$W$37:$W$42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4.4857523439307712E-2</c:v>
                      </c:pt>
                      <c:pt idx="1">
                        <c:v>7.4105614355410299E-2</c:v>
                      </c:pt>
                      <c:pt idx="2">
                        <c:v>7.6960419249180956E-2</c:v>
                      </c:pt>
                      <c:pt idx="3">
                        <c:v>0.25534828290681388</c:v>
                      </c:pt>
                      <c:pt idx="4">
                        <c:v>0.56608291458805726</c:v>
                      </c:pt>
                      <c:pt idx="5">
                        <c:v>-1.5654772590432997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065-48B7-9936-9E685DFF6E03}"/>
                  </c:ext>
                </c:extLst>
              </c15:ser>
            </c15:filteredLineSeries>
          </c:ext>
        </c:extLst>
      </c:lineChart>
      <c:catAx>
        <c:axId val="1166454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0016"/>
        <c:crosses val="autoZero"/>
        <c:auto val="1"/>
        <c:lblAlgn val="ctr"/>
        <c:lblOffset val="100"/>
        <c:noMultiLvlLbl val="0"/>
      </c:catAx>
      <c:valAx>
        <c:axId val="11664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Del Lift [N]</a:t>
                </a:r>
                <a:endParaRPr lang="sk-SK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45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1"/>
          <c:order val="1"/>
          <c:tx>
            <c:v>0m/s, on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Plots!$K$2:$K$9</c:f>
              <c:numCache>
                <c:formatCode>General</c:formatCode>
                <c:ptCount val="8"/>
                <c:pt idx="0">
                  <c:v>-26.915538499999997</c:v>
                </c:pt>
                <c:pt idx="1">
                  <c:v>-26.135391999999996</c:v>
                </c:pt>
                <c:pt idx="2">
                  <c:v>-24.884222999999999</c:v>
                </c:pt>
                <c:pt idx="3">
                  <c:v>-24.235908999999999</c:v>
                </c:pt>
                <c:pt idx="4">
                  <c:v>-22.223118249999995</c:v>
                </c:pt>
                <c:pt idx="5">
                  <c:v>-21.014878750000001</c:v>
                </c:pt>
                <c:pt idx="6">
                  <c:v>-18.885812249999997</c:v>
                </c:pt>
                <c:pt idx="7">
                  <c:v>-16.1088415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B-A065-48B7-9936-9E685DFF6E03}"/>
            </c:ext>
          </c:extLst>
        </c:ser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Plots!$K$10:$K$17</c:f>
              <c:numCache>
                <c:formatCode>General</c:formatCode>
                <c:ptCount val="8"/>
                <c:pt idx="0">
                  <c:v>-22.842543625000001</c:v>
                </c:pt>
                <c:pt idx="1">
                  <c:v>-22.26736133928571</c:v>
                </c:pt>
                <c:pt idx="2">
                  <c:v>-21.52182639285714</c:v>
                </c:pt>
                <c:pt idx="3">
                  <c:v>-20.122191607142856</c:v>
                </c:pt>
                <c:pt idx="4">
                  <c:v>-17.208033803571428</c:v>
                </c:pt>
                <c:pt idx="5">
                  <c:v>-12.765896214285714</c:v>
                </c:pt>
                <c:pt idx="6">
                  <c:v>-6.923805319444444</c:v>
                </c:pt>
                <c:pt idx="7">
                  <c:v>-0.4689975000000004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Plots!$K$18:$K$24</c:f>
              <c:numCache>
                <c:formatCode>General</c:formatCode>
                <c:ptCount val="7"/>
                <c:pt idx="0">
                  <c:v>-20.85697161111111</c:v>
                </c:pt>
                <c:pt idx="1">
                  <c:v>-19.565441145454542</c:v>
                </c:pt>
                <c:pt idx="2">
                  <c:v>-18.577732514285714</c:v>
                </c:pt>
                <c:pt idx="3">
                  <c:v>-18.568926611111113</c:v>
                </c:pt>
                <c:pt idx="4">
                  <c:v>-14.916252944444444</c:v>
                </c:pt>
                <c:pt idx="5">
                  <c:v>-10.129460166666668</c:v>
                </c:pt>
                <c:pt idx="6">
                  <c:v>-1.2579299499999976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Plots!$K$25:$K$30</c:f>
              <c:numCache>
                <c:formatCode>General</c:formatCode>
                <c:ptCount val="6"/>
                <c:pt idx="0">
                  <c:v>-18.755459777777773</c:v>
                </c:pt>
                <c:pt idx="1">
                  <c:v>-18.318737333333335</c:v>
                </c:pt>
                <c:pt idx="2">
                  <c:v>-17.455807805555558</c:v>
                </c:pt>
                <c:pt idx="3">
                  <c:v>-17.408969249999998</c:v>
                </c:pt>
                <c:pt idx="4">
                  <c:v>-12.268642000000005</c:v>
                </c:pt>
                <c:pt idx="5">
                  <c:v>-6.8000664999999998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Plots!$K$31:$K$36</c:f>
              <c:numCache>
                <c:formatCode>General</c:formatCode>
                <c:ptCount val="6"/>
                <c:pt idx="0">
                  <c:v>-16.532917499999996</c:v>
                </c:pt>
                <c:pt idx="1">
                  <c:v>-16.167156750000004</c:v>
                </c:pt>
                <c:pt idx="2">
                  <c:v>-15.33200841666666</c:v>
                </c:pt>
                <c:pt idx="3">
                  <c:v>-16.072200909090913</c:v>
                </c:pt>
                <c:pt idx="4">
                  <c:v>-11.117270730769235</c:v>
                </c:pt>
                <c:pt idx="5">
                  <c:v>-5.0970238000000023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Plots!$K$37:$K$41</c:f>
              <c:numCache>
                <c:formatCode>General</c:formatCode>
                <c:ptCount val="5"/>
                <c:pt idx="0">
                  <c:v>-13.094781821428572</c:v>
                </c:pt>
                <c:pt idx="1">
                  <c:v>-13.695453159090917</c:v>
                </c:pt>
                <c:pt idx="2">
                  <c:v>-12.991776250000012</c:v>
                </c:pt>
                <c:pt idx="3">
                  <c:v>-14.502848833333324</c:v>
                </c:pt>
                <c:pt idx="4">
                  <c:v>-9.7049542499999824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62736"/>
        <c:axId val="116645512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5m/s, off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PlotsND!$W$10:$W$17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0.83152776676384832</c:v>
                      </c:pt>
                      <c:pt idx="1">
                        <c:v>1.0208707494099678</c:v>
                      </c:pt>
                      <c:pt idx="2">
                        <c:v>1.2370815837845341</c:v>
                      </c:pt>
                      <c:pt idx="3">
                        <c:v>1.7009845042343474</c:v>
                      </c:pt>
                      <c:pt idx="4">
                        <c:v>2.2393667760655278</c:v>
                      </c:pt>
                      <c:pt idx="5">
                        <c:v>2.5936923848396494</c:v>
                      </c:pt>
                      <c:pt idx="6">
                        <c:v>3.1890436669906066</c:v>
                      </c:pt>
                      <c:pt idx="7">
                        <c:v>2.9368344412050531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A065-48B7-9936-9E685DFF6E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7.5m/s, off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PlotsND!$W$18:$W$24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0.37007623712342086</c:v>
                      </c:pt>
                      <c:pt idx="1">
                        <c:v>0.40000505637129291</c:v>
                      </c:pt>
                      <c:pt idx="2">
                        <c:v>0.45316314567695559</c:v>
                      </c:pt>
                      <c:pt idx="3">
                        <c:v>0.84016381509076288</c:v>
                      </c:pt>
                      <c:pt idx="4">
                        <c:v>1.3028774388175028</c:v>
                      </c:pt>
                      <c:pt idx="5">
                        <c:v>1.5638359510971929</c:v>
                      </c:pt>
                      <c:pt idx="6">
                        <c:v>1.6192060772702732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A065-48B7-9936-9E685DFF6E0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10m/s, off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PlotsND!$W$25:$W$30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0.19171150761256878</c:v>
                      </c:pt>
                      <c:pt idx="1">
                        <c:v>0.20431256710938334</c:v>
                      </c:pt>
                      <c:pt idx="2">
                        <c:v>0.26898010927545601</c:v>
                      </c:pt>
                      <c:pt idx="3">
                        <c:v>0.55133002332361536</c:v>
                      </c:pt>
                      <c:pt idx="4">
                        <c:v>1.0288051817298349</c:v>
                      </c:pt>
                      <c:pt idx="5">
                        <c:v>1.2283509698736641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065-48B7-9936-9E685DFF6E0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12.5m/s, off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PlotsND!$W$31:$W$36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0.12584116844244192</c:v>
                      </c:pt>
                      <c:pt idx="1">
                        <c:v>0.12339213479636002</c:v>
                      </c:pt>
                      <c:pt idx="2">
                        <c:v>0.14839106674441205</c:v>
                      </c:pt>
                      <c:pt idx="3">
                        <c:v>0.35956912908914185</c:v>
                      </c:pt>
                      <c:pt idx="4">
                        <c:v>0.76866926154444193</c:v>
                      </c:pt>
                      <c:pt idx="5">
                        <c:v>0.8737024298542273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065-48B7-9936-9E685DFF6E0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15m/s, off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PlotsND!$W$37:$W$42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4.4857523439307712E-2</c:v>
                      </c:pt>
                      <c:pt idx="1">
                        <c:v>7.4105614355410299E-2</c:v>
                      </c:pt>
                      <c:pt idx="2">
                        <c:v>7.6960419249180956E-2</c:v>
                      </c:pt>
                      <c:pt idx="3">
                        <c:v>0.25534828290681388</c:v>
                      </c:pt>
                      <c:pt idx="4">
                        <c:v>0.56608291458805726</c:v>
                      </c:pt>
                      <c:pt idx="5">
                        <c:v>-1.5654772590432997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065-48B7-9936-9E685DFF6E03}"/>
                  </c:ext>
                </c:extLst>
              </c15:ser>
            </c15:filteredLineSeries>
          </c:ext>
        </c:extLst>
      </c:lineChart>
      <c:catAx>
        <c:axId val="116646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5120"/>
        <c:crosses val="autoZero"/>
        <c:auto val="1"/>
        <c:lblAlgn val="ctr"/>
        <c:lblOffset val="100"/>
        <c:noMultiLvlLbl val="0"/>
      </c:catAx>
      <c:valAx>
        <c:axId val="116645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Del Drag [N]</a:t>
                </a:r>
                <a:endParaRPr lang="sk-SK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27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1"/>
          <c:order val="1"/>
          <c:tx>
            <c:v>0m/s, on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Plots!$O$2:$O$9</c:f>
              <c:numCache>
                <c:formatCode>General</c:formatCode>
                <c:ptCount val="8"/>
                <c:pt idx="0">
                  <c:v>-0.27300491312852615</c:v>
                </c:pt>
                <c:pt idx="1">
                  <c:v>-0.3837199954758666</c:v>
                </c:pt>
                <c:pt idx="2">
                  <c:v>-0.49450472092297199</c:v>
                </c:pt>
                <c:pt idx="3">
                  <c:v>-0.61144939931900233</c:v>
                </c:pt>
                <c:pt idx="4">
                  <c:v>-0.73943824242576772</c:v>
                </c:pt>
                <c:pt idx="5">
                  <c:v>-0.88648735363272091</c:v>
                </c:pt>
                <c:pt idx="6">
                  <c:v>-1.0629037149302383</c:v>
                </c:pt>
                <c:pt idx="7">
                  <c:v>-1.1123034825316274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B-A065-48B7-9936-9E685DFF6E03}"/>
            </c:ext>
          </c:extLst>
        </c:ser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Plots!$O$10:$O$17</c:f>
              <c:numCache>
                <c:formatCode>General</c:formatCode>
                <c:ptCount val="8"/>
                <c:pt idx="0">
                  <c:v>-0.58528540404615292</c:v>
                </c:pt>
                <c:pt idx="1">
                  <c:v>-0.73711865845994551</c:v>
                </c:pt>
                <c:pt idx="2">
                  <c:v>-0.92417585646388134</c:v>
                </c:pt>
                <c:pt idx="3">
                  <c:v>-1.3591283701142576</c:v>
                </c:pt>
                <c:pt idx="4">
                  <c:v>-2.0923261400704578</c:v>
                </c:pt>
                <c:pt idx="5">
                  <c:v>-3.2666496480155907</c:v>
                </c:pt>
                <c:pt idx="6">
                  <c:v>-7.4054425771242638</c:v>
                </c:pt>
                <c:pt idx="7">
                  <c:v>-100.68026215491543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Plots!$O$18:$O$24</c:f>
              <c:numCache>
                <c:formatCode>General</c:formatCode>
                <c:ptCount val="7"/>
                <c:pt idx="0">
                  <c:v>-0.64188594823938561</c:v>
                </c:pt>
                <c:pt idx="1">
                  <c:v>-0.73959464090814064</c:v>
                </c:pt>
                <c:pt idx="2">
                  <c:v>-0.88242904864548444</c:v>
                </c:pt>
                <c:pt idx="3">
                  <c:v>-1.6367980242165554</c:v>
                </c:pt>
                <c:pt idx="4">
                  <c:v>-3.159815631832442</c:v>
                </c:pt>
                <c:pt idx="5">
                  <c:v>-5.5849952857255172</c:v>
                </c:pt>
                <c:pt idx="6">
                  <c:v>-46.565426675785972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Plots!$O$25:$O$30</c:f>
              <c:numCache>
                <c:formatCode>General</c:formatCode>
                <c:ptCount val="6"/>
                <c:pt idx="0">
                  <c:v>-0.65737905012287445</c:v>
                </c:pt>
                <c:pt idx="1">
                  <c:v>-0.71729026586960998</c:v>
                </c:pt>
                <c:pt idx="2">
                  <c:v>-0.99100445367370404</c:v>
                </c:pt>
                <c:pt idx="3">
                  <c:v>-2.0367324231444668</c:v>
                </c:pt>
                <c:pt idx="4">
                  <c:v>-5.393020128063073</c:v>
                </c:pt>
                <c:pt idx="5">
                  <c:v>-11.617286647123235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Plots!$O$31:$O$36</c:f>
              <c:numCache>
                <c:formatCode>General</c:formatCode>
                <c:ptCount val="6"/>
                <c:pt idx="0">
                  <c:v>-0.76487182176241608</c:v>
                </c:pt>
                <c:pt idx="1">
                  <c:v>-0.76695387675105797</c:v>
                </c:pt>
                <c:pt idx="2">
                  <c:v>-0.97257729351298716</c:v>
                </c:pt>
                <c:pt idx="3">
                  <c:v>-2.2481353970811586</c:v>
                </c:pt>
                <c:pt idx="4">
                  <c:v>-6.9479510585745246</c:v>
                </c:pt>
                <c:pt idx="5">
                  <c:v>-17.225121746537646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Plots!$O$37:$O$41</c:f>
              <c:numCache>
                <c:formatCode>General</c:formatCode>
                <c:ptCount val="5"/>
                <c:pt idx="0">
                  <c:v>-0.49569545410879068</c:v>
                </c:pt>
                <c:pt idx="1">
                  <c:v>-0.78298350939594086</c:v>
                </c:pt>
                <c:pt idx="2">
                  <c:v>-0.85718942139775789</c:v>
                </c:pt>
                <c:pt idx="3">
                  <c:v>-2.5477542326080744</c:v>
                </c:pt>
                <c:pt idx="4">
                  <c:v>-8.4404279134031093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57296"/>
        <c:axId val="116645784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5m/s, off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PlotsND!$W$10:$W$17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0.83152776676384832</c:v>
                      </c:pt>
                      <c:pt idx="1">
                        <c:v>1.0208707494099678</c:v>
                      </c:pt>
                      <c:pt idx="2">
                        <c:v>1.2370815837845341</c:v>
                      </c:pt>
                      <c:pt idx="3">
                        <c:v>1.7009845042343474</c:v>
                      </c:pt>
                      <c:pt idx="4">
                        <c:v>2.2393667760655278</c:v>
                      </c:pt>
                      <c:pt idx="5">
                        <c:v>2.5936923848396494</c:v>
                      </c:pt>
                      <c:pt idx="6">
                        <c:v>3.1890436669906066</c:v>
                      </c:pt>
                      <c:pt idx="7">
                        <c:v>2.9368344412050531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A065-48B7-9936-9E685DFF6E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7.5m/s, off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PlotsND!$W$18:$W$24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0.37007623712342086</c:v>
                      </c:pt>
                      <c:pt idx="1">
                        <c:v>0.40000505637129291</c:v>
                      </c:pt>
                      <c:pt idx="2">
                        <c:v>0.45316314567695559</c:v>
                      </c:pt>
                      <c:pt idx="3">
                        <c:v>0.84016381509076288</c:v>
                      </c:pt>
                      <c:pt idx="4">
                        <c:v>1.3028774388175028</c:v>
                      </c:pt>
                      <c:pt idx="5">
                        <c:v>1.5638359510971929</c:v>
                      </c:pt>
                      <c:pt idx="6">
                        <c:v>1.6192060772702732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A065-48B7-9936-9E685DFF6E0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10m/s, off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PlotsND!$W$25:$W$30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0.19171150761256878</c:v>
                      </c:pt>
                      <c:pt idx="1">
                        <c:v>0.20431256710938334</c:v>
                      </c:pt>
                      <c:pt idx="2">
                        <c:v>0.26898010927545601</c:v>
                      </c:pt>
                      <c:pt idx="3">
                        <c:v>0.55133002332361536</c:v>
                      </c:pt>
                      <c:pt idx="4">
                        <c:v>1.0288051817298349</c:v>
                      </c:pt>
                      <c:pt idx="5">
                        <c:v>1.2283509698736641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065-48B7-9936-9E685DFF6E0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12.5m/s, off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PlotsND!$W$31:$W$36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0.12584116844244192</c:v>
                      </c:pt>
                      <c:pt idx="1">
                        <c:v>0.12339213479636002</c:v>
                      </c:pt>
                      <c:pt idx="2">
                        <c:v>0.14839106674441205</c:v>
                      </c:pt>
                      <c:pt idx="3">
                        <c:v>0.35956912908914185</c:v>
                      </c:pt>
                      <c:pt idx="4">
                        <c:v>0.76866926154444193</c:v>
                      </c:pt>
                      <c:pt idx="5">
                        <c:v>0.8737024298542273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065-48B7-9936-9E685DFF6E0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15m/s, off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PlotsND!$W$37:$W$42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4.4857523439307712E-2</c:v>
                      </c:pt>
                      <c:pt idx="1">
                        <c:v>7.4105614355410299E-2</c:v>
                      </c:pt>
                      <c:pt idx="2">
                        <c:v>7.6960419249180956E-2</c:v>
                      </c:pt>
                      <c:pt idx="3">
                        <c:v>0.25534828290681388</c:v>
                      </c:pt>
                      <c:pt idx="4">
                        <c:v>0.56608291458805726</c:v>
                      </c:pt>
                      <c:pt idx="5">
                        <c:v>-1.5654772590432997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065-48B7-9936-9E685DFF6E03}"/>
                  </c:ext>
                </c:extLst>
              </c15:ser>
            </c15:filteredLineSeries>
          </c:ext>
        </c:extLst>
      </c:lineChart>
      <c:catAx>
        <c:axId val="1166457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7840"/>
        <c:crosses val="autoZero"/>
        <c:auto val="1"/>
        <c:lblAlgn val="ctr"/>
        <c:lblOffset val="100"/>
        <c:noMultiLvlLbl val="0"/>
      </c:catAx>
      <c:valAx>
        <c:axId val="116645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DelL/DelD</a:t>
                </a:r>
                <a:r>
                  <a:rPr lang="en-US" sz="1100" baseline="0"/>
                  <a:t> </a:t>
                </a:r>
                <a:r>
                  <a:rPr lang="en-US" sz="1100"/>
                  <a:t>[N]</a:t>
                </a:r>
                <a:endParaRPr lang="sk-SK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72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93510478399601"/>
          <c:y val="5.2154066833540354E-2"/>
          <c:w val="0.54085638075714138"/>
          <c:h val="0.83984087574384159"/>
        </c:manualLayout>
      </c:layout>
      <c:scatterChart>
        <c:scatterStyle val="lineMarker"/>
        <c:varyColors val="0"/>
        <c:ser>
          <c:idx val="0"/>
          <c:order val="0"/>
          <c:tx>
            <c:v>"5m/s, off"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PlotsND!$K$10:$K$17</c:f>
              <c:numCache>
                <c:formatCode>General</c:formatCode>
                <c:ptCount val="8"/>
                <c:pt idx="0">
                  <c:v>0.13190399740848724</c:v>
                </c:pt>
                <c:pt idx="1">
                  <c:v>0.10663075126104862</c:v>
                </c:pt>
                <c:pt idx="2">
                  <c:v>0.136317977139155</c:v>
                </c:pt>
                <c:pt idx="3">
                  <c:v>0.21079088453884953</c:v>
                </c:pt>
                <c:pt idx="4">
                  <c:v>0.3293250464158452</c:v>
                </c:pt>
                <c:pt idx="5">
                  <c:v>0.46773573085288545</c:v>
                </c:pt>
                <c:pt idx="6">
                  <c:v>0.72715843904545951</c:v>
                </c:pt>
                <c:pt idx="7">
                  <c:v>1.2154512938127633</c:v>
                </c:pt>
              </c:numCache>
            </c:numRef>
          </c:xVal>
          <c:yVal>
            <c:numRef>
              <c:f>PlotsND!$J$10:$J$17</c:f>
              <c:numCache>
                <c:formatCode>General</c:formatCode>
                <c:ptCount val="8"/>
                <c:pt idx="0">
                  <c:v>-0.38356900809847738</c:v>
                </c:pt>
                <c:pt idx="1">
                  <c:v>0.1952656496830025</c:v>
                </c:pt>
                <c:pt idx="2">
                  <c:v>0.77157762191679402</c:v>
                </c:pt>
                <c:pt idx="3">
                  <c:v>1.1240721980656205</c:v>
                </c:pt>
                <c:pt idx="4">
                  <c:v>1.3871498135036326</c:v>
                </c:pt>
                <c:pt idx="5">
                  <c:v>1.5974434311629415</c:v>
                </c:pt>
                <c:pt idx="6">
                  <c:v>1.3144212296728213</c:v>
                </c:pt>
                <c:pt idx="7">
                  <c:v>-0.32959866796242238</c:v>
                </c:pt>
              </c:numCache>
            </c:numRef>
          </c:yVal>
          <c:smooth val="0"/>
        </c:ser>
        <c:ser>
          <c:idx val="1"/>
          <c:order val="1"/>
          <c:tx>
            <c:v>"5m/s, on"</c:v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PlotsND!$N$10:$N$17</c:f>
              <c:numCache>
                <c:formatCode>General</c:formatCode>
                <c:ptCount val="8"/>
                <c:pt idx="0">
                  <c:v>-1.2888178607061873</c:v>
                </c:pt>
                <c:pt idx="1">
                  <c:v>-1.2783168927761579</c:v>
                </c:pt>
                <c:pt idx="2">
                  <c:v>-1.2022601464204727</c:v>
                </c:pt>
                <c:pt idx="3">
                  <c:v>-1.0407351240686751</c:v>
                </c:pt>
                <c:pt idx="4">
                  <c:v>-0.74095110851959833</c:v>
                </c:pt>
                <c:pt idx="5">
                  <c:v>-0.32625587042436022</c:v>
                </c:pt>
                <c:pt idx="6">
                  <c:v>0.29652331713637842</c:v>
                </c:pt>
                <c:pt idx="7">
                  <c:v>1.18628138127632</c:v>
                </c:pt>
              </c:numCache>
            </c:numRef>
          </c:xVal>
          <c:yVal>
            <c:numRef>
              <c:f>PlotsND!$M$10:$M$17</c:f>
              <c:numCache>
                <c:formatCode>General</c:formatCode>
                <c:ptCount val="8"/>
                <c:pt idx="0">
                  <c:v>0.44795875866537099</c:v>
                </c:pt>
                <c:pt idx="1">
                  <c:v>1.2161363990929703</c:v>
                </c:pt>
                <c:pt idx="2">
                  <c:v>2.0086592057013282</c:v>
                </c:pt>
                <c:pt idx="3">
                  <c:v>2.825056702299968</c:v>
                </c:pt>
                <c:pt idx="4">
                  <c:v>3.6265165895691602</c:v>
                </c:pt>
                <c:pt idx="5">
                  <c:v>4.1911358160025909</c:v>
                </c:pt>
                <c:pt idx="6">
                  <c:v>4.5034648966634281</c:v>
                </c:pt>
                <c:pt idx="7">
                  <c:v>2.6072357732426306</c:v>
                </c:pt>
              </c:numCache>
            </c:numRef>
          </c:yVal>
          <c:smooth val="0"/>
        </c:ser>
        <c:ser>
          <c:idx val="2"/>
          <c:order val="2"/>
          <c:tx>
            <c:v>"7.5m/s, off"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PlotsND!$K$18:$K$24</c:f>
              <c:numCache>
                <c:formatCode>General</c:formatCode>
                <c:ptCount val="7"/>
                <c:pt idx="0">
                  <c:v>0.11306527838366386</c:v>
                </c:pt>
                <c:pt idx="1">
                  <c:v>9.8581885142320469E-2</c:v>
                </c:pt>
                <c:pt idx="2">
                  <c:v>0.10971200426159884</c:v>
                </c:pt>
                <c:pt idx="3">
                  <c:v>0.19670666023587569</c:v>
                </c:pt>
                <c:pt idx="4">
                  <c:v>0.30232606548368907</c:v>
                </c:pt>
                <c:pt idx="5">
                  <c:v>0.441978093654393</c:v>
                </c:pt>
                <c:pt idx="6">
                  <c:v>0.68777465218298939</c:v>
                </c:pt>
              </c:numCache>
            </c:numRef>
          </c:xVal>
          <c:yVal>
            <c:numRef>
              <c:f>PlotsND!$J$18:$J$24</c:f>
              <c:numCache>
                <c:formatCode>General</c:formatCode>
                <c:ptCount val="7"/>
                <c:pt idx="0">
                  <c:v>-0.35292249562682221</c:v>
                </c:pt>
                <c:pt idx="1">
                  <c:v>0.25237799617162882</c:v>
                </c:pt>
                <c:pt idx="2">
                  <c:v>0.82930253510420049</c:v>
                </c:pt>
                <c:pt idx="3">
                  <c:v>1.1743952208664772</c:v>
                </c:pt>
                <c:pt idx="4">
                  <c:v>1.4424077833687265</c:v>
                </c:pt>
                <c:pt idx="5">
                  <c:v>1.659039601866849</c:v>
                </c:pt>
                <c:pt idx="6">
                  <c:v>1.3816037186480943</c:v>
                </c:pt>
              </c:numCache>
            </c:numRef>
          </c:yVal>
          <c:smooth val="0"/>
        </c:ser>
        <c:ser>
          <c:idx val="3"/>
          <c:order val="3"/>
          <c:tx>
            <c:v>"7m/s, on"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PlotsND!$N$18:$N$24</c:f>
              <c:numCache>
                <c:formatCode>General</c:formatCode>
                <c:ptCount val="7"/>
                <c:pt idx="0">
                  <c:v>-0.46347988223014069</c:v>
                </c:pt>
                <c:pt idx="1">
                  <c:v>-0.4422617530432279</c:v>
                </c:pt>
                <c:pt idx="2">
                  <c:v>-0.40382859866002335</c:v>
                </c:pt>
                <c:pt idx="3">
                  <c:v>-0.3165905228377065</c:v>
                </c:pt>
                <c:pt idx="4">
                  <c:v>-0.11000097844005326</c:v>
                </c:pt>
                <c:pt idx="5">
                  <c:v>0.16197142022099845</c:v>
                </c:pt>
                <c:pt idx="6">
                  <c:v>0.65300194219486729</c:v>
                </c:pt>
              </c:numCache>
            </c:numRef>
          </c:xVal>
          <c:yVal>
            <c:numRef>
              <c:f>PlotsND!$M$18:$M$24</c:f>
              <c:numCache>
                <c:formatCode>General</c:formatCode>
                <c:ptCount val="7"/>
                <c:pt idx="0">
                  <c:v>1.7153741496598634E-2</c:v>
                </c:pt>
                <c:pt idx="1">
                  <c:v>0.65238305254292173</c:v>
                </c:pt>
                <c:pt idx="2">
                  <c:v>1.2824656807811561</c:v>
                </c:pt>
                <c:pt idx="3">
                  <c:v>2.0145590359572401</c:v>
                </c:pt>
                <c:pt idx="4">
                  <c:v>2.7452852221862294</c:v>
                </c:pt>
                <c:pt idx="5">
                  <c:v>3.2228755529640418</c:v>
                </c:pt>
                <c:pt idx="6">
                  <c:v>3.0008097959183675</c:v>
                </c:pt>
              </c:numCache>
            </c:numRef>
          </c:yVal>
          <c:smooth val="0"/>
        </c:ser>
        <c:ser>
          <c:idx val="4"/>
          <c:order val="4"/>
          <c:tx>
            <c:v>"10m/s, off"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PlotsND!$K$25:$K$30</c:f>
              <c:numCache>
                <c:formatCode>General</c:formatCode>
                <c:ptCount val="6"/>
                <c:pt idx="0">
                  <c:v>0.10146401986826471</c:v>
                </c:pt>
                <c:pt idx="1">
                  <c:v>8.8548895367670882E-2</c:v>
                </c:pt>
                <c:pt idx="2">
                  <c:v>0.10022431961991146</c:v>
                </c:pt>
                <c:pt idx="3">
                  <c:v>0.182871055393586</c:v>
                </c:pt>
                <c:pt idx="4">
                  <c:v>0.29460835762876586</c:v>
                </c:pt>
                <c:pt idx="5">
                  <c:v>0.43301305344995139</c:v>
                </c:pt>
              </c:numCache>
            </c:numRef>
          </c:xVal>
          <c:yVal>
            <c:numRef>
              <c:f>PlotsND!$J$25:$J$30</c:f>
              <c:numCache>
                <c:formatCode>General</c:formatCode>
                <c:ptCount val="6"/>
                <c:pt idx="0">
                  <c:v>-0.29044436151603492</c:v>
                </c:pt>
                <c:pt idx="1">
                  <c:v>0.30970956052262183</c:v>
                </c:pt>
                <c:pt idx="2">
                  <c:v>0.86279658006694748</c:v>
                </c:pt>
                <c:pt idx="3">
                  <c:v>1.2217055464852606</c:v>
                </c:pt>
                <c:pt idx="4">
                  <c:v>1.4519744541626176</c:v>
                </c:pt>
                <c:pt idx="5">
                  <c:v>1.6394653151927436</c:v>
                </c:pt>
              </c:numCache>
            </c:numRef>
          </c:yVal>
          <c:smooth val="0"/>
        </c:ser>
        <c:ser>
          <c:idx val="5"/>
          <c:order val="5"/>
          <c:tx>
            <c:v>"10m/s, on"</c:v>
          </c:tx>
          <c:spPr>
            <a:ln w="190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PlotsND!$N$25:$N$30</c:f>
              <c:numCache>
                <c:formatCode>General</c:formatCode>
                <c:ptCount val="6"/>
                <c:pt idx="0">
                  <c:v>-0.19016606413994169</c:v>
                </c:pt>
                <c:pt idx="1">
                  <c:v>-0.19629055782312926</c:v>
                </c:pt>
                <c:pt idx="2">
                  <c:v>-0.17119737609329447</c:v>
                </c:pt>
                <c:pt idx="3">
                  <c:v>-8.7822344023323617E-2</c:v>
                </c:pt>
                <c:pt idx="4">
                  <c:v>0.10384230126336245</c:v>
                </c:pt>
                <c:pt idx="5">
                  <c:v>0.32727829737609326</c:v>
                </c:pt>
              </c:numCache>
            </c:numRef>
          </c:xVal>
          <c:yVal>
            <c:numRef>
              <c:f>PlotsND!$M$25:$M$30</c:f>
              <c:numCache>
                <c:formatCode>General</c:formatCode>
                <c:ptCount val="6"/>
                <c:pt idx="0">
                  <c:v>-9.8732853903466158E-2</c:v>
                </c:pt>
                <c:pt idx="1">
                  <c:v>0.51402212763200517</c:v>
                </c:pt>
                <c:pt idx="2">
                  <c:v>1.1317766893424035</c:v>
                </c:pt>
                <c:pt idx="3">
                  <c:v>1.773035569808876</c:v>
                </c:pt>
                <c:pt idx="4">
                  <c:v>2.4807796358924525</c:v>
                </c:pt>
                <c:pt idx="5">
                  <c:v>2.8678162850664077</c:v>
                </c:pt>
              </c:numCache>
            </c:numRef>
          </c:yVal>
          <c:smooth val="0"/>
        </c:ser>
        <c:ser>
          <c:idx val="6"/>
          <c:order val="6"/>
          <c:tx>
            <c:v>"12.5m/s, off"</c:v>
          </c:tx>
          <c:spPr>
            <a:ln w="19050" cap="rnd">
              <a:solidFill>
                <a:schemeClr val="accent6">
                  <a:alpha val="9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PlotsND!$K$31:$K$36</c:f>
              <c:numCache>
                <c:formatCode>General</c:formatCode>
                <c:ptCount val="6"/>
                <c:pt idx="0">
                  <c:v>9.1837756786524088E-2</c:v>
                </c:pt>
                <c:pt idx="1">
                  <c:v>8.1397240868156792E-2</c:v>
                </c:pt>
                <c:pt idx="2">
                  <c:v>9.2647280699708401E-2</c:v>
                </c:pt>
                <c:pt idx="3">
                  <c:v>0.16892868532791475</c:v>
                </c:pt>
                <c:pt idx="4">
                  <c:v>0.28247015185268248</c:v>
                </c:pt>
                <c:pt idx="5">
                  <c:v>0.40522444136572727</c:v>
                </c:pt>
              </c:numCache>
            </c:numRef>
          </c:xVal>
          <c:yVal>
            <c:numRef>
              <c:f>PlotsND!$J$31:$J$36</c:f>
              <c:numCache>
                <c:formatCode>General</c:formatCode>
                <c:ptCount val="6"/>
                <c:pt idx="0">
                  <c:v>-0.24443669207055979</c:v>
                </c:pt>
                <c:pt idx="1">
                  <c:v>0.33281792369408369</c:v>
                </c:pt>
                <c:pt idx="2">
                  <c:v>0.86996962809199851</c:v>
                </c:pt>
                <c:pt idx="3">
                  <c:v>1.2392076602856552</c:v>
                </c:pt>
                <c:pt idx="4">
                  <c:v>1.4396620996476537</c:v>
                </c:pt>
                <c:pt idx="5">
                  <c:v>1.62659889425332</c:v>
                </c:pt>
              </c:numCache>
            </c:numRef>
          </c:yVal>
          <c:smooth val="0"/>
        </c:ser>
        <c:ser>
          <c:idx val="7"/>
          <c:order val="7"/>
          <c:tx>
            <c:v>"12.5m/s, on"</c:v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PlotsND!$N$31:$N$36</c:f>
              <c:numCache>
                <c:formatCode>General</c:formatCode>
                <c:ptCount val="6"/>
                <c:pt idx="0">
                  <c:v>-7.2688069452542914E-2</c:v>
                </c:pt>
                <c:pt idx="1">
                  <c:v>-7.9488750502105604E-2</c:v>
                </c:pt>
                <c:pt idx="2">
                  <c:v>-5.9927807917071564E-2</c:v>
                </c:pt>
                <c:pt idx="3">
                  <c:v>8.9876383803045145E-3</c:v>
                </c:pt>
                <c:pt idx="4">
                  <c:v>0.17183764234531909</c:v>
                </c:pt>
                <c:pt idx="5">
                  <c:v>0.3545018721606738</c:v>
                </c:pt>
              </c:numCache>
            </c:numRef>
          </c:xVal>
          <c:yVal>
            <c:numRef>
              <c:f>PlotsND!$M$31:$M$36</c:f>
              <c:numCache>
                <c:formatCode>General</c:formatCode>
                <c:ptCount val="6"/>
                <c:pt idx="0">
                  <c:v>-0.11859552362811789</c:v>
                </c:pt>
                <c:pt idx="1">
                  <c:v>0.45621005849044372</c:v>
                </c:pt>
                <c:pt idx="2">
                  <c:v>1.0183606948364106</c:v>
                </c:pt>
                <c:pt idx="3">
                  <c:v>1.5987767893747971</c:v>
                </c:pt>
                <c:pt idx="4">
                  <c:v>2.2083313611920956</c:v>
                </c:pt>
                <c:pt idx="5">
                  <c:v>2.5003013241075474</c:v>
                </c:pt>
              </c:numCache>
            </c:numRef>
          </c:yVal>
          <c:smooth val="0"/>
        </c:ser>
        <c:ser>
          <c:idx val="8"/>
          <c:order val="8"/>
          <c:tx>
            <c:v>"15m/s, off"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PlotsND!$K$37:$K$42</c:f>
              <c:numCache>
                <c:formatCode>General</c:formatCode>
                <c:ptCount val="6"/>
                <c:pt idx="0">
                  <c:v>8.3878349124078946E-2</c:v>
                </c:pt>
                <c:pt idx="1">
                  <c:v>7.7233723015709438E-2</c:v>
                </c:pt>
                <c:pt idx="2">
                  <c:v>8.9537222618147866E-2</c:v>
                </c:pt>
                <c:pt idx="3">
                  <c:v>0.16214339876903136</c:v>
                </c:pt>
                <c:pt idx="4">
                  <c:v>0.27549133902026407</c:v>
                </c:pt>
                <c:pt idx="5">
                  <c:v>0.37357806313213104</c:v>
                </c:pt>
              </c:numCache>
            </c:numRef>
          </c:xVal>
          <c:yVal>
            <c:numRef>
              <c:f>PlotsND!$J$37:$J$42</c:f>
              <c:numCache>
                <c:formatCode>General</c:formatCode>
                <c:ptCount val="6"/>
                <c:pt idx="0">
                  <c:v>-0.1819885408240394</c:v>
                </c:pt>
                <c:pt idx="1">
                  <c:v>0.36192572394498929</c:v>
                </c:pt>
                <c:pt idx="2">
                  <c:v>0.87562236878666799</c:v>
                </c:pt>
                <c:pt idx="3">
                  <c:v>1.2332699051938232</c:v>
                </c:pt>
                <c:pt idx="4">
                  <c:v>1.4186263271784905</c:v>
                </c:pt>
                <c:pt idx="5">
                  <c:v>1.5654772590432997</c:v>
                </c:pt>
              </c:numCache>
            </c:numRef>
          </c:yVal>
          <c:smooth val="0"/>
        </c:ser>
        <c:ser>
          <c:idx val="9"/>
          <c:order val="9"/>
          <c:tx>
            <c:v>"15m/s, on"</c:v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PlotsND!$N$37:$N$42</c:f>
              <c:numCache>
                <c:formatCode>General</c:formatCode>
                <c:ptCount val="6"/>
                <c:pt idx="0">
                  <c:v>-6.6157699312529477E-3</c:v>
                </c:pt>
                <c:pt idx="1">
                  <c:v>-1.7411455926285877E-2</c:v>
                </c:pt>
                <c:pt idx="2">
                  <c:v>-2.4505575351833615E-4</c:v>
                </c:pt>
                <c:pt idx="3">
                  <c:v>6.1918549904617932E-2</c:v>
                </c:pt>
                <c:pt idx="4">
                  <c:v>0.20842330403484147</c:v>
                </c:pt>
              </c:numCache>
            </c:numRef>
          </c:xVal>
          <c:yVal>
            <c:numRef>
              <c:f>PlotsND!$M$37:$M$42</c:f>
              <c:numCache>
                <c:formatCode>General</c:formatCode>
                <c:ptCount val="6"/>
                <c:pt idx="0">
                  <c:v>-0.13713101738473168</c:v>
                </c:pt>
                <c:pt idx="1">
                  <c:v>0.43603133830039958</c:v>
                </c:pt>
                <c:pt idx="2">
                  <c:v>0.95258278803584895</c:v>
                </c:pt>
                <c:pt idx="3">
                  <c:v>1.4886181881006371</c:v>
                </c:pt>
                <c:pt idx="4">
                  <c:v>1.9847092417665477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469264"/>
        <c:axId val="1166464368"/>
      </c:scatterChart>
      <c:valAx>
        <c:axId val="1166469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CD [-]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4368"/>
        <c:crosses val="autoZero"/>
        <c:crossBetween val="midCat"/>
      </c:valAx>
      <c:valAx>
        <c:axId val="116646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CL[-]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3.0023725835628848E-2"/>
              <c:y val="0.44496960860051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92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56878764555102"/>
          <c:y val="6.3978061524271587E-2"/>
          <c:w val="0.81361531454557012"/>
          <c:h val="0.74043363111907567"/>
        </c:manualLayout>
      </c:layout>
      <c:scatterChart>
        <c:scatterStyle val="lineMarker"/>
        <c:varyColors val="0"/>
        <c:ser>
          <c:idx val="0"/>
          <c:order val="0"/>
          <c:tx>
            <c:v>m/s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25400">
                <a:solidFill>
                  <a:schemeClr val="accent1">
                    <a:alpha val="99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478763875898009E-2"/>
                  <c:y val="-6.3492063492063544E-2"/>
                </c:manualLayout>
              </c:layout>
              <c:tx>
                <c:rich>
                  <a:bodyPr/>
                  <a:lstStyle/>
                  <a:p>
                    <a:fld id="{92A02851-0C42-4A6E-8F0E-5BA91DFEDD3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256EA6CB-2081-401C-AD54-842241F9DD3F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3.9020493440255631E-3"/>
                  <c:y val="-1.7316017316017316E-2"/>
                </c:manualLayout>
              </c:layout>
              <c:tx>
                <c:rich>
                  <a:bodyPr/>
                  <a:lstStyle/>
                  <a:p>
                    <a:fld id="{C3FD8973-B228-42AB-8D23-281905784FC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D66337B5-0C9E-40A1-845A-585C62F95515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8.8307854416840817E-2"/>
                  <c:y val="-8.6580086580086549E-2"/>
                </c:manualLayout>
              </c:layout>
              <c:tx>
                <c:rich>
                  <a:bodyPr/>
                  <a:lstStyle/>
                  <a:p>
                    <a:fld id="{D98B9475-5A80-49E3-BCE4-F3E32A498741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FDD2D270-0375-4D6D-A68C-8413A4A0321A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0.12582509933931615"/>
                  <c:y val="-7.5036075036075095E-2"/>
                </c:manualLayout>
              </c:layout>
              <c:tx>
                <c:rich>
                  <a:bodyPr/>
                  <a:lstStyle/>
                  <a:p>
                    <a:fld id="{0CFD6A21-8E8E-4482-BD96-326D556AB76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B1641AC5-A33A-4D83-B2F6-EFB41C1354CC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0.16841565631244843"/>
                  <c:y val="-3.4631961277930869E-2"/>
                </c:manualLayout>
              </c:layout>
              <c:tx>
                <c:rich>
                  <a:bodyPr/>
                  <a:lstStyle/>
                  <a:p>
                    <a:fld id="{D65537F1-50B0-4628-87D1-9C92B637DB6C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C49FB382-3142-42FA-AF7E-8FB70821B4F0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0.16100751145757944"/>
                  <c:y val="-1.7316017316017368E-2"/>
                </c:manualLayout>
              </c:layout>
              <c:tx>
                <c:rich>
                  <a:bodyPr/>
                  <a:lstStyle/>
                  <a:p>
                    <a:fld id="{192C442A-F8F1-4654-AFAE-966578B029E7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D665D2AE-5877-452C-840F-2C301F3218B8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Plots!$C$55:$C$60</c:f>
              <c:numCache>
                <c:formatCode>General</c:formatCode>
                <c:ptCount val="6"/>
                <c:pt idx="0">
                  <c:v>26.135391999999996</c:v>
                </c:pt>
                <c:pt idx="1">
                  <c:v>22.26736133928571</c:v>
                </c:pt>
                <c:pt idx="2">
                  <c:v>19.565441145454542</c:v>
                </c:pt>
                <c:pt idx="3">
                  <c:v>18.318737333333335</c:v>
                </c:pt>
                <c:pt idx="4">
                  <c:v>16.167156750000004</c:v>
                </c:pt>
                <c:pt idx="5">
                  <c:v>13.695453159090917</c:v>
                </c:pt>
              </c:numCache>
            </c:numRef>
          </c:xVal>
          <c:yVal>
            <c:numRef>
              <c:f>Plots!$D$55:$D$60</c:f>
              <c:numCache>
                <c:formatCode>General</c:formatCode>
                <c:ptCount val="6"/>
                <c:pt idx="0">
                  <c:v>10.028672499999999</c:v>
                </c:pt>
                <c:pt idx="1">
                  <c:v>16.413687517857138</c:v>
                </c:pt>
                <c:pt idx="2">
                  <c:v>14.470495418181812</c:v>
                </c:pt>
                <c:pt idx="3">
                  <c:v>13.139851972222218</c:v>
                </c:pt>
                <c:pt idx="4">
                  <c:v>12.399463545454537</c:v>
                </c:pt>
                <c:pt idx="5">
                  <c:v>10.723313977272731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Plots!$B$55:$B$60</c15:f>
                <c15:dlblRangeCache>
                  <c:ptCount val="6"/>
                  <c:pt idx="0">
                    <c:v>0</c:v>
                  </c:pt>
                  <c:pt idx="1">
                    <c:v>5</c:v>
                  </c:pt>
                  <c:pt idx="2">
                    <c:v>7.5</c:v>
                  </c:pt>
                  <c:pt idx="3">
                    <c:v>10</c:v>
                  </c:pt>
                  <c:pt idx="4">
                    <c:v>12.5</c:v>
                  </c:pt>
                  <c:pt idx="5">
                    <c:v>15</c:v>
                  </c:pt>
                </c15:dlblRangeCache>
              </c15:datalabelsRange>
            </c:ext>
          </c:extLst>
        </c:ser>
        <c:ser>
          <c:idx val="1"/>
          <c:order val="1"/>
          <c:tx>
            <c:v>DelL0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5"/>
            <c:dispRSqr val="0"/>
            <c:dispEq val="0"/>
          </c:trendline>
          <c:xVal>
            <c:numRef>
              <c:f>Plots!$C$56:$C$61</c:f>
              <c:numCache>
                <c:formatCode>General</c:formatCode>
                <c:ptCount val="6"/>
                <c:pt idx="0">
                  <c:v>22.26736133928571</c:v>
                </c:pt>
                <c:pt idx="1">
                  <c:v>19.565441145454542</c:v>
                </c:pt>
                <c:pt idx="2">
                  <c:v>18.318737333333335</c:v>
                </c:pt>
                <c:pt idx="3">
                  <c:v>16.167156750000004</c:v>
                </c:pt>
                <c:pt idx="4">
                  <c:v>13.695453159090917</c:v>
                </c:pt>
                <c:pt idx="5">
                  <c:v>0</c:v>
                </c:pt>
              </c:numCache>
            </c:numRef>
          </c:xVal>
          <c:yVal>
            <c:numRef>
              <c:f>Plots!$D$56:$D$61</c:f>
              <c:numCache>
                <c:formatCode>General</c:formatCode>
                <c:ptCount val="6"/>
                <c:pt idx="0">
                  <c:v>16.413687517857138</c:v>
                </c:pt>
                <c:pt idx="1">
                  <c:v>14.470495418181812</c:v>
                </c:pt>
                <c:pt idx="2">
                  <c:v>13.139851972222218</c:v>
                </c:pt>
                <c:pt idx="3">
                  <c:v>12.399463545454537</c:v>
                </c:pt>
                <c:pt idx="4">
                  <c:v>10.723313977272731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455664"/>
        <c:axId val="1166463280"/>
      </c:scatterChart>
      <c:valAx>
        <c:axId val="1166455664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Drag</a:t>
                </a:r>
                <a:r>
                  <a:rPr lang="en-US" sz="1000" baseline="0"/>
                  <a:t> Decrement (Thrust)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3280"/>
        <c:crosses val="autoZero"/>
        <c:crossBetween val="midCat"/>
      </c:valAx>
      <c:valAx>
        <c:axId val="1166463280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Lift Increment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5664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99871651982587"/>
          <c:y val="6.3593098759471473E-2"/>
          <c:w val="0.5602600618318937"/>
          <c:h val="0.81589619921077294"/>
        </c:manualLayout>
      </c:layout>
      <c:lineChart>
        <c:grouping val="standard"/>
        <c:varyColors val="0"/>
        <c:ser>
          <c:idx val="0"/>
          <c:order val="0"/>
          <c:tx>
            <c:v>0m/s, off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Plots!$D$2:$D$9</c15:sqref>
                  </c15:fullRef>
                </c:ext>
              </c:extLst>
              <c:f>Plots!$D$2:$D$8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D6-4B15-9DE6-E9FAF4B83D29}"/>
            </c:ext>
          </c:extLst>
        </c:ser>
        <c:ser>
          <c:idx val="1"/>
          <c:order val="1"/>
          <c:tx>
            <c:v>0m/s, on</c:v>
          </c:tx>
          <c:spPr>
            <a:ln w="15875" cap="rnd">
              <a:solidFill>
                <a:srgbClr val="4F81B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Plots!$G$2:$G$9</c15:sqref>
                  </c15:fullRef>
                </c:ext>
              </c:extLst>
              <c:f>Plots!$G$2:$G$8</c:f>
              <c:numCache>
                <c:formatCode>General</c:formatCode>
                <c:ptCount val="7"/>
                <c:pt idx="0">
                  <c:v>-26.915538499999997</c:v>
                </c:pt>
                <c:pt idx="1">
                  <c:v>-26.135391999999996</c:v>
                </c:pt>
                <c:pt idx="2">
                  <c:v>-24.884222999999999</c:v>
                </c:pt>
                <c:pt idx="3">
                  <c:v>-24.235908999999999</c:v>
                </c:pt>
                <c:pt idx="4">
                  <c:v>-22.223118249999995</c:v>
                </c:pt>
                <c:pt idx="5">
                  <c:v>-21.014878750000001</c:v>
                </c:pt>
                <c:pt idx="6">
                  <c:v>-18.885812249999997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D6-4B15-9DE6-E9FAF4B83D29}"/>
            </c:ext>
          </c:extLst>
        </c:ser>
        <c:ser>
          <c:idx val="2"/>
          <c:order val="2"/>
          <c:tx>
            <c:v>5m/s, off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Plots!$D$10:$D$17</c15:sqref>
                  </c15:fullRef>
                </c:ext>
              </c:extLst>
              <c:f>Plots!$D$10:$D$16</c:f>
              <c:numCache>
                <c:formatCode>General</c:formatCode>
                <c:ptCount val="7"/>
                <c:pt idx="0">
                  <c:v>2.120768958333334</c:v>
                </c:pt>
                <c:pt idx="1">
                  <c:v>1.7144225476190473</c:v>
                </c:pt>
                <c:pt idx="2">
                  <c:v>2.1917374761904767</c:v>
                </c:pt>
                <c:pt idx="3">
                  <c:v>3.3891221904761903</c:v>
                </c:pt>
                <c:pt idx="4">
                  <c:v>5.2949292619047608</c:v>
                </c:pt>
                <c:pt idx="5">
                  <c:v>7.5203135476190486</c:v>
                </c:pt>
                <c:pt idx="6">
                  <c:v>11.691344277777779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D6-4B15-9DE6-E9FAF4B83D29}"/>
            </c:ext>
          </c:extLst>
        </c:ser>
        <c:ser>
          <c:idx val="3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Plots!$G$10:$G$17</c15:sqref>
                  </c15:fullRef>
                </c:ext>
              </c:extLst>
              <c:f>Plots!$G$10:$G$16</c:f>
              <c:numCache>
                <c:formatCode>General</c:formatCode>
                <c:ptCount val="7"/>
                <c:pt idx="0">
                  <c:v>-20.721774666666668</c:v>
                </c:pt>
                <c:pt idx="1">
                  <c:v>-20.552938791666662</c:v>
                </c:pt>
                <c:pt idx="2">
                  <c:v>-19.330088916666664</c:v>
                </c:pt>
                <c:pt idx="3">
                  <c:v>-16.733069416666666</c:v>
                </c:pt>
                <c:pt idx="4">
                  <c:v>-11.913104541666668</c:v>
                </c:pt>
                <c:pt idx="5">
                  <c:v>-5.2455826666666665</c:v>
                </c:pt>
                <c:pt idx="6">
                  <c:v>4.7675389583333345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D6-4B15-9DE6-E9FAF4B83D29}"/>
            </c:ext>
          </c:extLst>
        </c:ser>
        <c:ser>
          <c:idx val="4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Plots!$D$18:$D$24</c15:sqref>
                  </c15:fullRef>
                </c:ext>
              </c:extLst>
              <c:f>Plots!$D$18:$D$24</c:f>
              <c:numCache>
                <c:formatCode>General</c:formatCode>
                <c:ptCount val="7"/>
                <c:pt idx="0">
                  <c:v>4.0902247777777774</c:v>
                </c:pt>
                <c:pt idx="1">
                  <c:v>3.5662767121212102</c:v>
                </c:pt>
                <c:pt idx="2">
                  <c:v>3.9689174666666673</c:v>
                </c:pt>
                <c:pt idx="3">
                  <c:v>7.1160171111111126</c:v>
                </c:pt>
                <c:pt idx="4">
                  <c:v>10.936881611111112</c:v>
                </c:pt>
                <c:pt idx="5">
                  <c:v>15.988902833333334</c:v>
                </c:pt>
                <c:pt idx="6">
                  <c:v>24.880785366666661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0D6-4B15-9DE6-E9FAF4B83D29}"/>
            </c:ext>
          </c:extLst>
        </c:ser>
        <c:ser>
          <c:idx val="5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Plots!$G$18:$G$24</c15:sqref>
                  </c15:fullRef>
                </c:ext>
              </c:extLst>
              <c:f>Plots!$G$18:$G$24</c:f>
              <c:numCache>
                <c:formatCode>General</c:formatCode>
                <c:ptCount val="7"/>
                <c:pt idx="0">
                  <c:v>-16.766746833333332</c:v>
                </c:pt>
                <c:pt idx="1">
                  <c:v>-15.999164433333334</c:v>
                </c:pt>
                <c:pt idx="2">
                  <c:v>-14.608815047619048</c:v>
                </c:pt>
                <c:pt idx="3">
                  <c:v>-11.452909500000001</c:v>
                </c:pt>
                <c:pt idx="4">
                  <c:v>-3.9793713333333329</c:v>
                </c:pt>
                <c:pt idx="5">
                  <c:v>5.8594426666666664</c:v>
                </c:pt>
                <c:pt idx="6">
                  <c:v>23.622855416666663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0D6-4B15-9DE6-E9FAF4B83D29}"/>
            </c:ext>
          </c:extLst>
        </c:ser>
        <c:ser>
          <c:idx val="6"/>
          <c:order val="6"/>
          <c:tx>
            <c:v>10m/s, off</c:v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Plots!$D$25:$D$30</c15:sqref>
                  </c15:fullRef>
                </c:ext>
              </c:extLst>
              <c:f>Plots!$D$25:$D$30</c:f>
              <c:numCache>
                <c:formatCode>General</c:formatCode>
                <c:ptCount val="6"/>
                <c:pt idx="0">
                  <c:v>6.5254047777777746</c:v>
                </c:pt>
                <c:pt idx="1">
                  <c:v>5.6948008333333338</c:v>
                </c:pt>
                <c:pt idx="2">
                  <c:v>6.445676555555556</c:v>
                </c:pt>
                <c:pt idx="3">
                  <c:v>11.76089475</c:v>
                </c:pt>
                <c:pt idx="4">
                  <c:v>18.947000000000003</c:v>
                </c:pt>
                <c:pt idx="5">
                  <c:v>27.848151999999999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0D6-4B15-9DE6-E9FAF4B83D29}"/>
            </c:ext>
          </c:extLst>
        </c:ser>
        <c:ser>
          <c:idx val="7"/>
          <c:order val="7"/>
          <c:tx>
            <c:v>10m/s, on</c:v>
          </c:tx>
          <c:spPr>
            <a:ln w="158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Plots!$G$25:$G$30</c15:sqref>
                  </c15:fullRef>
                </c:ext>
              </c:extLst>
              <c:f>Plots!$G$25:$G$30</c:f>
              <c:numCache>
                <c:formatCode>General</c:formatCode>
                <c:ptCount val="6"/>
                <c:pt idx="0">
                  <c:v>-12.230055</c:v>
                </c:pt>
                <c:pt idx="1">
                  <c:v>-12.623936500000001</c:v>
                </c:pt>
                <c:pt idx="2">
                  <c:v>-11.010131250000001</c:v>
                </c:pt>
                <c:pt idx="3">
                  <c:v>-5.6480744999999999</c:v>
                </c:pt>
                <c:pt idx="4">
                  <c:v>6.6783579999999976</c:v>
                </c:pt>
                <c:pt idx="5">
                  <c:v>21.048085499999999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0D6-4B15-9DE6-E9FAF4B83D29}"/>
            </c:ext>
          </c:extLst>
        </c:ser>
        <c:ser>
          <c:idx val="8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Plots!$D$31:$D$36</c15:sqref>
                  </c15:fullRef>
                </c:ext>
              </c:extLst>
              <c:f>Plots!$D$31:$D$36</c:f>
              <c:numCache>
                <c:formatCode>General</c:formatCode>
                <c:ptCount val="6"/>
                <c:pt idx="0">
                  <c:v>9.2286183333333298</c:v>
                </c:pt>
                <c:pt idx="1">
                  <c:v>8.1794688333333347</c:v>
                </c:pt>
                <c:pt idx="2">
                  <c:v>9.3099659999999957</c:v>
                </c:pt>
                <c:pt idx="3">
                  <c:v>16.975353242424248</c:v>
                </c:pt>
                <c:pt idx="4">
                  <c:v>28.384940064102572</c:v>
                </c:pt>
                <c:pt idx="5">
                  <c:v>40.720307633333341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0D6-4B15-9DE6-E9FAF4B83D29}"/>
            </c:ext>
          </c:extLst>
        </c:ser>
        <c:ser>
          <c:idx val="9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Plots!$G$31:$G$36</c15:sqref>
                  </c15:fullRef>
                </c:ext>
              </c:extLst>
              <c:f>Plots!$G$31:$G$36</c:f>
              <c:numCache>
                <c:formatCode>General</c:formatCode>
                <c:ptCount val="6"/>
                <c:pt idx="0">
                  <c:v>-7.3042991666666666</c:v>
                </c:pt>
                <c:pt idx="1">
                  <c:v>-7.9876879166666672</c:v>
                </c:pt>
                <c:pt idx="2">
                  <c:v>-6.0220424166666646</c:v>
                </c:pt>
                <c:pt idx="3">
                  <c:v>0.90315233333333467</c:v>
                </c:pt>
                <c:pt idx="4">
                  <c:v>17.267669333333338</c:v>
                </c:pt>
                <c:pt idx="5">
                  <c:v>35.623283833333339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0D6-4B15-9DE6-E9FAF4B83D29}"/>
            </c:ext>
          </c:extLst>
        </c:ser>
        <c:ser>
          <c:idx val="10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Plots!$D$37:$D$42</c15:sqref>
                  </c15:fullRef>
                </c:ext>
              </c:extLst>
              <c:f>Plots!$D$37:$D$42</c:f>
              <c:numCache>
                <c:formatCode>General</c:formatCode>
                <c:ptCount val="6"/>
                <c:pt idx="0">
                  <c:v>12.137459238095236</c:v>
                </c:pt>
                <c:pt idx="1">
                  <c:v>11.175961075757581</c:v>
                </c:pt>
                <c:pt idx="2">
                  <c:v>12.956315916666679</c:v>
                </c:pt>
                <c:pt idx="3">
                  <c:v>23.462656499999991</c:v>
                </c:pt>
                <c:pt idx="4">
                  <c:v>39.864457666666652</c:v>
                </c:pt>
                <c:pt idx="5">
                  <c:v>54.057913166666651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0D6-4B15-9DE6-E9FAF4B83D29}"/>
            </c:ext>
          </c:extLst>
        </c:ser>
        <c:ser>
          <c:idx val="11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Plots!$G$37:$G$42</c15:sqref>
                  </c15:fullRef>
                </c:ext>
              </c:extLst>
              <c:f>Plots!$G$37:$G$42</c:f>
              <c:numCache>
                <c:formatCode>General</c:formatCode>
                <c:ptCount val="6"/>
                <c:pt idx="0">
                  <c:v>-0.95732258333333675</c:v>
                </c:pt>
                <c:pt idx="1">
                  <c:v>-2.5194920833333363</c:v>
                </c:pt>
                <c:pt idx="2">
                  <c:v>-3.5460333333332983E-2</c:v>
                </c:pt>
                <c:pt idx="3">
                  <c:v>8.9598076666666664</c:v>
                </c:pt>
                <c:pt idx="4">
                  <c:v>30.15950341666667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0D6-4B15-9DE6-E9FAF4B8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68176"/>
        <c:axId val="1166456752"/>
      </c:lineChart>
      <c:catAx>
        <c:axId val="1166468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6752"/>
        <c:crosses val="autoZero"/>
        <c:auto val="1"/>
        <c:lblAlgn val="ctr"/>
        <c:lblOffset val="100"/>
        <c:noMultiLvlLbl val="0"/>
      </c:catAx>
      <c:valAx>
        <c:axId val="1166456752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Drag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8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80199644855712"/>
          <c:y val="0.1642334845205051"/>
          <c:w val="0.28127314274394949"/>
          <c:h val="0.70409421335422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64225365326859"/>
          <c:y val="5.8471857684456112E-2"/>
          <c:w val="0.55827323471358536"/>
          <c:h val="0.82101737282839649"/>
        </c:manualLayout>
      </c:layout>
      <c:lineChart>
        <c:grouping val="standard"/>
        <c:varyColors val="0"/>
        <c:ser>
          <c:idx val="0"/>
          <c:order val="0"/>
          <c:tx>
            <c:v>0m/s, off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Plots!$C$2:$C$9</c15:sqref>
                  </c15:fullRef>
                </c:ext>
              </c:extLst>
              <c:f>Plots!$C$2:$C$8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77-474B-8B64-991EC6C825FC}"/>
            </c:ext>
          </c:extLst>
        </c:ser>
        <c:ser>
          <c:idx val="1"/>
          <c:order val="1"/>
          <c:tx>
            <c:v>0m/s, on</c:v>
          </c:tx>
          <c:spPr>
            <a:ln w="15875" cap="rnd">
              <a:solidFill>
                <a:srgbClr val="4F81B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Plots!$F$2:$F$9</c15:sqref>
                  </c15:fullRef>
                </c:ext>
              </c:extLst>
              <c:f>Plots!$F$2:$F$8</c:f>
              <c:numCache>
                <c:formatCode>General</c:formatCode>
                <c:ptCount val="7"/>
                <c:pt idx="0">
                  <c:v>7.3480742500000007</c:v>
                </c:pt>
                <c:pt idx="1">
                  <c:v>10.028672499999999</c:v>
                </c:pt>
                <c:pt idx="2">
                  <c:v>12.30536575</c:v>
                </c:pt>
                <c:pt idx="3">
                  <c:v>14.819032000000002</c:v>
                </c:pt>
                <c:pt idx="4">
                  <c:v>16.432623499999998</c:v>
                </c:pt>
                <c:pt idx="5">
                  <c:v>18.629424250000003</c:v>
                </c:pt>
                <c:pt idx="6">
                  <c:v>20.073799999999999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7-474B-8B64-991EC6C825FC}"/>
            </c:ext>
          </c:extLst>
        </c:ser>
        <c:ser>
          <c:idx val="2"/>
          <c:order val="2"/>
          <c:tx>
            <c:v>5m/s, off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Plots!$C$10:$C$17</c15:sqref>
                  </c15:fullRef>
                </c:ext>
              </c:extLst>
              <c:f>Plots!$C$10:$C$16</c:f>
              <c:numCache>
                <c:formatCode>General</c:formatCode>
                <c:ptCount val="7"/>
                <c:pt idx="0">
                  <c:v>-6.167070458333332</c:v>
                </c:pt>
                <c:pt idx="1">
                  <c:v>3.1395055238095244</c:v>
                </c:pt>
                <c:pt idx="2">
                  <c:v>12.405521452380954</c:v>
                </c:pt>
                <c:pt idx="3">
                  <c:v>18.072973309523807</c:v>
                </c:pt>
                <c:pt idx="4">
                  <c:v>22.302768095238093</c:v>
                </c:pt>
                <c:pt idx="5">
                  <c:v>25.683895166666669</c:v>
                </c:pt>
                <c:pt idx="6">
                  <c:v>21.13342883333333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77-474B-8B64-991EC6C825FC}"/>
            </c:ext>
          </c:extLst>
        </c:ser>
        <c:ser>
          <c:idx val="3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Plots!$F$10:$F$17</c15:sqref>
                  </c15:fullRef>
                </c:ext>
              </c:extLst>
              <c:f>Plots!$F$10:$F$16</c:f>
              <c:numCache>
                <c:formatCode>General</c:formatCode>
                <c:ptCount val="7"/>
                <c:pt idx="0">
                  <c:v>7.2023369166666678</c:v>
                </c:pt>
                <c:pt idx="1">
                  <c:v>19.553193041666663</c:v>
                </c:pt>
                <c:pt idx="2">
                  <c:v>32.295473791666666</c:v>
                </c:pt>
                <c:pt idx="3">
                  <c:v>45.42161479166667</c:v>
                </c:pt>
                <c:pt idx="4">
                  <c:v>58.307587041666658</c:v>
                </c:pt>
                <c:pt idx="5">
                  <c:v>67.385605541666663</c:v>
                </c:pt>
                <c:pt idx="6">
                  <c:v>72.407271541666674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77-474B-8B64-991EC6C825FC}"/>
            </c:ext>
          </c:extLst>
        </c:ser>
        <c:ser>
          <c:idx val="4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Plots!$C$18:$C$24</c15:sqref>
                  </c15:fullRef>
                </c:ext>
              </c:extLst>
              <c:f>Plots!$C$18:$C$24</c:f>
              <c:numCache>
                <c:formatCode>General</c:formatCode>
                <c:ptCount val="7"/>
                <c:pt idx="0">
                  <c:v>-12.767247000000001</c:v>
                </c:pt>
                <c:pt idx="1">
                  <c:v>9.1299711818181812</c:v>
                </c:pt>
                <c:pt idx="2">
                  <c:v>30.000667100000005</c:v>
                </c:pt>
                <c:pt idx="3">
                  <c:v>42.484664611111114</c:v>
                </c:pt>
                <c:pt idx="4">
                  <c:v>52.180228444444438</c:v>
                </c:pt>
                <c:pt idx="5">
                  <c:v>60.017053722222222</c:v>
                </c:pt>
                <c:pt idx="6">
                  <c:v>49.980593900000002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77-474B-8B64-991EC6C825FC}"/>
            </c:ext>
          </c:extLst>
        </c:ser>
        <c:ser>
          <c:idx val="5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Plots!$F$18:$F$24</c15:sqref>
                  </c15:fullRef>
                </c:ext>
              </c:extLst>
              <c:f>Plots!$F$18:$F$24</c:f>
              <c:numCache>
                <c:formatCode>General</c:formatCode>
                <c:ptCount val="7"/>
                <c:pt idx="0">
                  <c:v>0.62054999999999982</c:v>
                </c:pt>
                <c:pt idx="1">
                  <c:v>23.600466599999994</c:v>
                </c:pt>
                <c:pt idx="2">
                  <c:v>46.39419792857143</c:v>
                </c:pt>
                <c:pt idx="3">
                  <c:v>72.878247000000002</c:v>
                </c:pt>
                <c:pt idx="4">
                  <c:v>99.312837666666681</c:v>
                </c:pt>
                <c:pt idx="5">
                  <c:v>116.59004099999997</c:v>
                </c:pt>
                <c:pt idx="6">
                  <c:v>108.55663875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677-474B-8B64-991EC6C825FC}"/>
            </c:ext>
          </c:extLst>
        </c:ser>
        <c:ser>
          <c:idx val="6"/>
          <c:order val="6"/>
          <c:tx>
            <c:v>10m/s, off</c:v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Plots!$C$25:$C$30</c15:sqref>
                  </c15:fullRef>
                </c:ext>
              </c:extLst>
              <c:f>Plots!$C$25:$C$30</c:f>
              <c:numCache>
                <c:formatCode>General</c:formatCode>
                <c:ptCount val="6"/>
                <c:pt idx="0">
                  <c:v>-18.679202999999998</c:v>
                </c:pt>
                <c:pt idx="1">
                  <c:v>19.918196111111115</c:v>
                </c:pt>
                <c:pt idx="2">
                  <c:v>55.48860505555556</c:v>
                </c:pt>
                <c:pt idx="3">
                  <c:v>78.570937958333332</c:v>
                </c:pt>
                <c:pt idx="4">
                  <c:v>93.380107083333343</c:v>
                </c:pt>
                <c:pt idx="5">
                  <c:v>105.43811308333332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677-474B-8B64-991EC6C825FC}"/>
            </c:ext>
          </c:extLst>
        </c:ser>
        <c:ser>
          <c:idx val="7"/>
          <c:order val="7"/>
          <c:tx>
            <c:v>10m/s, on</c:v>
          </c:tx>
          <c:spPr>
            <a:ln w="158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Plots!$F$25:$F$30</c15:sqref>
                  </c15:fullRef>
                </c:ext>
              </c:extLst>
              <c:f>Plots!$F$25:$F$30</c:f>
              <c:numCache>
                <c:formatCode>General</c:formatCode>
                <c:ptCount val="6"/>
                <c:pt idx="0">
                  <c:v>-6.3497566666666669</c:v>
                </c:pt>
                <c:pt idx="1">
                  <c:v>33.058048083333333</c:v>
                </c:pt>
                <c:pt idx="2">
                  <c:v>72.787388333333325</c:v>
                </c:pt>
                <c:pt idx="3">
                  <c:v>114.02835008333334</c:v>
                </c:pt>
                <c:pt idx="4">
                  <c:v>159.54514033333336</c:v>
                </c:pt>
                <c:pt idx="5">
                  <c:v>184.43643483333335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677-474B-8B64-991EC6C825FC}"/>
            </c:ext>
          </c:extLst>
        </c:ser>
        <c:ser>
          <c:idx val="8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Plots!$C$31:$C$36</c15:sqref>
                  </c15:fullRef>
                </c:ext>
              </c:extLst>
              <c:f>Plots!$C$31:$C$36</c:f>
              <c:numCache>
                <c:formatCode>General</c:formatCode>
                <c:ptCount val="6"/>
                <c:pt idx="0">
                  <c:v>-24.56302306060606</c:v>
                </c:pt>
                <c:pt idx="1">
                  <c:v>33.444301121212128</c:v>
                </c:pt>
                <c:pt idx="2">
                  <c:v>87.421752666666663</c:v>
                </c:pt>
                <c:pt idx="3">
                  <c:v>124.52584789393939</c:v>
                </c:pt>
                <c:pt idx="4">
                  <c:v>144.66916997435897</c:v>
                </c:pt>
                <c:pt idx="5">
                  <c:v>163.45412716666667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677-474B-8B64-991EC6C825FC}"/>
            </c:ext>
          </c:extLst>
        </c:ser>
        <c:ser>
          <c:idx val="9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Plots!$F$31:$F$36</c15:sqref>
                  </c15:fullRef>
                </c:ext>
              </c:extLst>
              <c:f>Plots!$F$31:$F$36</c:f>
              <c:numCache>
                <c:formatCode>General</c:formatCode>
                <c:ptCount val="6"/>
                <c:pt idx="0">
                  <c:v>-11.917460333333333</c:v>
                </c:pt>
                <c:pt idx="1">
                  <c:v>45.843764666666665</c:v>
                </c:pt>
                <c:pt idx="2">
                  <c:v>102.33331591666666</c:v>
                </c:pt>
                <c:pt idx="3">
                  <c:v>160.65833166666664</c:v>
                </c:pt>
                <c:pt idx="4">
                  <c:v>221.91142291666665</c:v>
                </c:pt>
                <c:pt idx="5">
                  <c:v>251.25098266666666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677-474B-8B64-991EC6C825FC}"/>
            </c:ext>
          </c:extLst>
        </c:ser>
        <c:ser>
          <c:idx val="10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Plots!$C$37:$C$42</c15:sqref>
                  </c15:fullRef>
                </c:ext>
              </c:extLst>
              <c:f>Plots!$C$37:$C$42</c:f>
              <c:numCache>
                <c:formatCode>General</c:formatCode>
                <c:ptCount val="6"/>
                <c:pt idx="0">
                  <c:v>-26.334310571428574</c:v>
                </c:pt>
                <c:pt idx="1">
                  <c:v>52.371783272727278</c:v>
                </c:pt>
                <c:pt idx="2">
                  <c:v>126.70529308333332</c:v>
                </c:pt>
                <c:pt idx="3">
                  <c:v>178.45800924999995</c:v>
                </c:pt>
                <c:pt idx="4">
                  <c:v>205.27966275</c:v>
                </c:pt>
                <c:pt idx="5">
                  <c:v>226.52945149999999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677-474B-8B64-991EC6C825FC}"/>
            </c:ext>
          </c:extLst>
        </c:ser>
        <c:ser>
          <c:idx val="11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Plots!$F$37:$F$42</c15:sqref>
                  </c15:fullRef>
                </c:ext>
              </c:extLst>
              <c:f>Plots!$F$37:$F$42</c:f>
              <c:numCache>
                <c:formatCode>General</c:formatCode>
                <c:ptCount val="6"/>
                <c:pt idx="0">
                  <c:v>-19.843286750000001</c:v>
                </c:pt>
                <c:pt idx="1">
                  <c:v>63.095097250000009</c:v>
                </c:pt>
                <c:pt idx="2">
                  <c:v>137.84170624999996</c:v>
                </c:pt>
                <c:pt idx="3">
                  <c:v>215.40770375</c:v>
                </c:pt>
                <c:pt idx="4">
                  <c:v>287.19362949999999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A677-474B-8B64-991EC6C8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66000"/>
        <c:axId val="1166469808"/>
      </c:lineChart>
      <c:catAx>
        <c:axId val="11664660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Angle of attack [deg]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9808"/>
        <c:crossesAt val="0"/>
        <c:auto val="1"/>
        <c:lblAlgn val="ctr"/>
        <c:lblOffset val="100"/>
        <c:noMultiLvlLbl val="0"/>
      </c:catAx>
      <c:valAx>
        <c:axId val="1166469808"/>
        <c:scaling>
          <c:orientation val="minMax"/>
          <c:max val="29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Lift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6000"/>
        <c:crosses val="autoZero"/>
        <c:crossBetween val="midCat"/>
        <c:majorUnit val="30"/>
        <c:min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688930393134818"/>
          <c:y val="0.15226917315963776"/>
          <c:w val="0.29220479515532255"/>
          <c:h val="0.74032677852441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1"/>
          <c:order val="1"/>
          <c:tx>
            <c:v>0m/s, on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  <c:extLst xmlns:c16r2="http://schemas.microsoft.com/office/drawing/2015/06/chart" xmlns:c15="http://schemas.microsoft.com/office/drawing/2012/chart"/>
            </c:numRef>
          </c:cat>
          <c:val>
            <c:numRef>
              <c:f>Plots!$K$2:$K$9</c:f>
              <c:numCache>
                <c:formatCode>General</c:formatCode>
                <c:ptCount val="8"/>
                <c:pt idx="0">
                  <c:v>-26.915538499999997</c:v>
                </c:pt>
                <c:pt idx="1">
                  <c:v>-26.135391999999996</c:v>
                </c:pt>
                <c:pt idx="2">
                  <c:v>-24.884222999999999</c:v>
                </c:pt>
                <c:pt idx="3">
                  <c:v>-24.235908999999999</c:v>
                </c:pt>
                <c:pt idx="4">
                  <c:v>-22.223118249999995</c:v>
                </c:pt>
                <c:pt idx="5">
                  <c:v>-21.014878750000001</c:v>
                </c:pt>
                <c:pt idx="6">
                  <c:v>-18.885812249999997</c:v>
                </c:pt>
                <c:pt idx="7">
                  <c:v>-16.1088415</c:v>
                </c:pt>
              </c:numCache>
            </c:numRef>
          </c:val>
          <c:smooth val="0"/>
          <c:extLst xmlns:c16r2="http://schemas.microsoft.com/office/drawing/2015/06/chart" xmlns:c15="http://schemas.microsoft.com/office/drawing/2012/chart">
            <c:ext xmlns:c16="http://schemas.microsoft.com/office/drawing/2014/chart" uri="{C3380CC4-5D6E-409C-BE32-E72D297353CC}">
              <c16:uniqueId val="{0000000B-A065-48B7-9936-9E685DFF6E03}"/>
            </c:ext>
          </c:extLst>
        </c:ser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Plots!$K$10:$K$17</c:f>
              <c:numCache>
                <c:formatCode>General</c:formatCode>
                <c:ptCount val="8"/>
                <c:pt idx="0">
                  <c:v>-22.842543625000001</c:v>
                </c:pt>
                <c:pt idx="1">
                  <c:v>-22.26736133928571</c:v>
                </c:pt>
                <c:pt idx="2">
                  <c:v>-21.52182639285714</c:v>
                </c:pt>
                <c:pt idx="3">
                  <c:v>-20.122191607142856</c:v>
                </c:pt>
                <c:pt idx="4">
                  <c:v>-17.208033803571428</c:v>
                </c:pt>
                <c:pt idx="5">
                  <c:v>-12.765896214285714</c:v>
                </c:pt>
                <c:pt idx="6">
                  <c:v>-6.923805319444444</c:v>
                </c:pt>
                <c:pt idx="7">
                  <c:v>-0.4689975000000004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Plots!$K$18:$K$24</c:f>
              <c:numCache>
                <c:formatCode>General</c:formatCode>
                <c:ptCount val="7"/>
                <c:pt idx="0">
                  <c:v>-20.85697161111111</c:v>
                </c:pt>
                <c:pt idx="1">
                  <c:v>-19.565441145454542</c:v>
                </c:pt>
                <c:pt idx="2">
                  <c:v>-18.577732514285714</c:v>
                </c:pt>
                <c:pt idx="3">
                  <c:v>-18.568926611111113</c:v>
                </c:pt>
                <c:pt idx="4">
                  <c:v>-14.916252944444444</c:v>
                </c:pt>
                <c:pt idx="5">
                  <c:v>-10.129460166666668</c:v>
                </c:pt>
                <c:pt idx="6">
                  <c:v>-1.2579299499999976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Plots!$K$25:$K$30</c:f>
              <c:numCache>
                <c:formatCode>General</c:formatCode>
                <c:ptCount val="6"/>
                <c:pt idx="0">
                  <c:v>-18.755459777777773</c:v>
                </c:pt>
                <c:pt idx="1">
                  <c:v>-18.318737333333335</c:v>
                </c:pt>
                <c:pt idx="2">
                  <c:v>-17.455807805555558</c:v>
                </c:pt>
                <c:pt idx="3">
                  <c:v>-17.408969249999998</c:v>
                </c:pt>
                <c:pt idx="4">
                  <c:v>-12.268642000000005</c:v>
                </c:pt>
                <c:pt idx="5">
                  <c:v>-6.8000664999999998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Plots!$K$31:$K$36</c:f>
              <c:numCache>
                <c:formatCode>General</c:formatCode>
                <c:ptCount val="6"/>
                <c:pt idx="0">
                  <c:v>-16.532917499999996</c:v>
                </c:pt>
                <c:pt idx="1">
                  <c:v>-16.167156750000004</c:v>
                </c:pt>
                <c:pt idx="2">
                  <c:v>-15.33200841666666</c:v>
                </c:pt>
                <c:pt idx="3">
                  <c:v>-16.072200909090913</c:v>
                </c:pt>
                <c:pt idx="4">
                  <c:v>-11.117270730769235</c:v>
                </c:pt>
                <c:pt idx="5">
                  <c:v>-5.0970238000000023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Plots!$K$37:$K$41</c:f>
              <c:numCache>
                <c:formatCode>General</c:formatCode>
                <c:ptCount val="5"/>
                <c:pt idx="0">
                  <c:v>-13.094781821428572</c:v>
                </c:pt>
                <c:pt idx="1">
                  <c:v>-13.695453159090917</c:v>
                </c:pt>
                <c:pt idx="2">
                  <c:v>-12.991776250000012</c:v>
                </c:pt>
                <c:pt idx="3">
                  <c:v>-14.502848833333324</c:v>
                </c:pt>
                <c:pt idx="4">
                  <c:v>-9.7049542499999824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66544"/>
        <c:axId val="116645620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5m/s, off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PlotsND!$W$10:$W$17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0.83152776676384832</c:v>
                      </c:pt>
                      <c:pt idx="1">
                        <c:v>1.0208707494099678</c:v>
                      </c:pt>
                      <c:pt idx="2">
                        <c:v>1.2370815837845341</c:v>
                      </c:pt>
                      <c:pt idx="3">
                        <c:v>1.7009845042343474</c:v>
                      </c:pt>
                      <c:pt idx="4">
                        <c:v>2.2393667760655278</c:v>
                      </c:pt>
                      <c:pt idx="5">
                        <c:v>2.5936923848396494</c:v>
                      </c:pt>
                      <c:pt idx="6">
                        <c:v>3.1890436669906066</c:v>
                      </c:pt>
                      <c:pt idx="7">
                        <c:v>2.9368344412050531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A065-48B7-9936-9E685DFF6E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7.5m/s, off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PlotsND!$W$18:$W$24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0.37007623712342086</c:v>
                      </c:pt>
                      <c:pt idx="1">
                        <c:v>0.40000505637129291</c:v>
                      </c:pt>
                      <c:pt idx="2">
                        <c:v>0.45316314567695559</c:v>
                      </c:pt>
                      <c:pt idx="3">
                        <c:v>0.84016381509076288</c:v>
                      </c:pt>
                      <c:pt idx="4">
                        <c:v>1.3028774388175028</c:v>
                      </c:pt>
                      <c:pt idx="5">
                        <c:v>1.5638359510971929</c:v>
                      </c:pt>
                      <c:pt idx="6">
                        <c:v>1.6192060772702732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A065-48B7-9936-9E685DFF6E0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10m/s, off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PlotsND!$W$25:$W$30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0.19171150761256878</c:v>
                      </c:pt>
                      <c:pt idx="1">
                        <c:v>0.20431256710938334</c:v>
                      </c:pt>
                      <c:pt idx="2">
                        <c:v>0.26898010927545601</c:v>
                      </c:pt>
                      <c:pt idx="3">
                        <c:v>0.55133002332361536</c:v>
                      </c:pt>
                      <c:pt idx="4">
                        <c:v>1.0288051817298349</c:v>
                      </c:pt>
                      <c:pt idx="5">
                        <c:v>1.2283509698736641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065-48B7-9936-9E685DFF6E0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12.5m/s, off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PlotsND!$W$31:$W$36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0.12584116844244192</c:v>
                      </c:pt>
                      <c:pt idx="1">
                        <c:v>0.12339213479636002</c:v>
                      </c:pt>
                      <c:pt idx="2">
                        <c:v>0.14839106674441205</c:v>
                      </c:pt>
                      <c:pt idx="3">
                        <c:v>0.35956912908914185</c:v>
                      </c:pt>
                      <c:pt idx="4">
                        <c:v>0.76866926154444193</c:v>
                      </c:pt>
                      <c:pt idx="5">
                        <c:v>0.8737024298542273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065-48B7-9936-9E685DFF6E0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15m/s, off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PlotsND!$W$37:$W$42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4.4857523439307712E-2</c:v>
                      </c:pt>
                      <c:pt idx="1">
                        <c:v>7.4105614355410299E-2</c:v>
                      </c:pt>
                      <c:pt idx="2">
                        <c:v>7.6960419249180956E-2</c:v>
                      </c:pt>
                      <c:pt idx="3">
                        <c:v>0.25534828290681388</c:v>
                      </c:pt>
                      <c:pt idx="4">
                        <c:v>0.56608291458805726</c:v>
                      </c:pt>
                      <c:pt idx="5">
                        <c:v>-1.5654772590432997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065-48B7-9936-9E685DFF6E03}"/>
                  </c:ext>
                </c:extLst>
              </c15:ser>
            </c15:filteredLineSeries>
          </c:ext>
        </c:extLst>
      </c:lineChart>
      <c:catAx>
        <c:axId val="1166466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6208"/>
        <c:crosses val="autoZero"/>
        <c:auto val="1"/>
        <c:lblAlgn val="ctr"/>
        <c:lblOffset val="100"/>
        <c:noMultiLvlLbl val="0"/>
      </c:catAx>
      <c:valAx>
        <c:axId val="1166456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Del Drag [N]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6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99871651982587"/>
          <c:y val="6.3593098759471473E-2"/>
          <c:w val="0.5602600618318937"/>
          <c:h val="0.81589619921077294"/>
        </c:manualLayout>
      </c:layout>
      <c:lineChart>
        <c:grouping val="standard"/>
        <c:varyColors val="0"/>
        <c:ser>
          <c:idx val="12"/>
          <c:order val="0"/>
          <c:tx>
            <c:v>0m/s, off</c:v>
          </c:tx>
          <c:spPr>
            <a:ln w="15875" cap="rnd">
              <a:solidFill>
                <a:srgbClr val="4F81B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Plots!$D$2:$D$9</c15:sqref>
                  </c15:fullRef>
                </c:ext>
              </c:extLst>
              <c:f>Plots!$D$2:$D$8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3"/>
          <c:order val="1"/>
          <c:tx>
            <c:v>0m/s, on</c:v>
          </c:tx>
          <c:spPr>
            <a:ln w="15875" cap="rnd">
              <a:solidFill>
                <a:srgbClr val="4F81B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Plots!$G$2:$G$9</c15:sqref>
                  </c15:fullRef>
                </c:ext>
              </c:extLst>
              <c:f>Plots!$G$2:$G$8</c:f>
              <c:numCache>
                <c:formatCode>General</c:formatCode>
                <c:ptCount val="7"/>
                <c:pt idx="0">
                  <c:v>-26.915538499999997</c:v>
                </c:pt>
                <c:pt idx="1">
                  <c:v>-26.135391999999996</c:v>
                </c:pt>
                <c:pt idx="2">
                  <c:v>-24.884222999999999</c:v>
                </c:pt>
                <c:pt idx="3">
                  <c:v>-24.235908999999999</c:v>
                </c:pt>
                <c:pt idx="4">
                  <c:v>-22.223118249999995</c:v>
                </c:pt>
                <c:pt idx="5">
                  <c:v>-21.014878750000001</c:v>
                </c:pt>
                <c:pt idx="6">
                  <c:v>-18.885812249999997</c:v>
                </c:pt>
              </c:numCache>
            </c:numRef>
          </c:val>
          <c:smooth val="0"/>
        </c:ser>
        <c:ser>
          <c:idx val="14"/>
          <c:order val="2"/>
          <c:tx>
            <c:v>5m/s, off</c:v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Plots!$D$10:$D$17</c15:sqref>
                  </c15:fullRef>
                </c:ext>
              </c:extLst>
              <c:f>Plots!$D$10:$D$16</c:f>
              <c:numCache>
                <c:formatCode>General</c:formatCode>
                <c:ptCount val="7"/>
                <c:pt idx="0">
                  <c:v>2.120768958333334</c:v>
                </c:pt>
                <c:pt idx="1">
                  <c:v>1.7144225476190473</c:v>
                </c:pt>
                <c:pt idx="2">
                  <c:v>2.1917374761904767</c:v>
                </c:pt>
                <c:pt idx="3">
                  <c:v>3.3891221904761903</c:v>
                </c:pt>
                <c:pt idx="4">
                  <c:v>5.2949292619047608</c:v>
                </c:pt>
                <c:pt idx="5">
                  <c:v>7.5203135476190486</c:v>
                </c:pt>
                <c:pt idx="6">
                  <c:v>11.691344277777779</c:v>
                </c:pt>
              </c:numCache>
            </c:numRef>
          </c:val>
          <c:smooth val="0"/>
        </c:ser>
        <c:ser>
          <c:idx val="15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Plots!$G$10:$G$17</c15:sqref>
                  </c15:fullRef>
                </c:ext>
              </c:extLst>
              <c:f>Plots!$G$10:$G$16</c:f>
              <c:numCache>
                <c:formatCode>General</c:formatCode>
                <c:ptCount val="7"/>
                <c:pt idx="0">
                  <c:v>-20.721774666666668</c:v>
                </c:pt>
                <c:pt idx="1">
                  <c:v>-20.552938791666662</c:v>
                </c:pt>
                <c:pt idx="2">
                  <c:v>-19.330088916666664</c:v>
                </c:pt>
                <c:pt idx="3">
                  <c:v>-16.733069416666666</c:v>
                </c:pt>
                <c:pt idx="4">
                  <c:v>-11.913104541666668</c:v>
                </c:pt>
                <c:pt idx="5">
                  <c:v>-5.2455826666666665</c:v>
                </c:pt>
                <c:pt idx="6">
                  <c:v>4.7675389583333345</c:v>
                </c:pt>
              </c:numCache>
            </c:numRef>
          </c:val>
          <c:smooth val="0"/>
        </c:ser>
        <c:ser>
          <c:idx val="16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Plots!$D$18:$D$24</c15:sqref>
                  </c15:fullRef>
                </c:ext>
              </c:extLst>
              <c:f>Plots!$D$18:$D$24</c:f>
              <c:numCache>
                <c:formatCode>General</c:formatCode>
                <c:ptCount val="7"/>
                <c:pt idx="0">
                  <c:v>4.0902247777777774</c:v>
                </c:pt>
                <c:pt idx="1">
                  <c:v>3.5662767121212102</c:v>
                </c:pt>
                <c:pt idx="2">
                  <c:v>3.9689174666666673</c:v>
                </c:pt>
                <c:pt idx="3">
                  <c:v>7.1160171111111126</c:v>
                </c:pt>
                <c:pt idx="4">
                  <c:v>10.936881611111112</c:v>
                </c:pt>
                <c:pt idx="5">
                  <c:v>15.988902833333334</c:v>
                </c:pt>
                <c:pt idx="6">
                  <c:v>24.880785366666661</c:v>
                </c:pt>
              </c:numCache>
            </c:numRef>
          </c:val>
          <c:smooth val="0"/>
        </c:ser>
        <c:ser>
          <c:idx val="17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Plots!$G$18:$G$24</c15:sqref>
                  </c15:fullRef>
                </c:ext>
              </c:extLst>
              <c:f>Plots!$G$18:$G$24</c:f>
              <c:numCache>
                <c:formatCode>General</c:formatCode>
                <c:ptCount val="7"/>
                <c:pt idx="0">
                  <c:v>-16.766746833333332</c:v>
                </c:pt>
                <c:pt idx="1">
                  <c:v>-15.999164433333334</c:v>
                </c:pt>
                <c:pt idx="2">
                  <c:v>-14.608815047619048</c:v>
                </c:pt>
                <c:pt idx="3">
                  <c:v>-11.452909500000001</c:v>
                </c:pt>
                <c:pt idx="4">
                  <c:v>-3.9793713333333329</c:v>
                </c:pt>
                <c:pt idx="5">
                  <c:v>5.8594426666666664</c:v>
                </c:pt>
                <c:pt idx="6">
                  <c:v>23.622855416666663</c:v>
                </c:pt>
              </c:numCache>
            </c:numRef>
          </c:val>
          <c:smooth val="0"/>
        </c:ser>
        <c:ser>
          <c:idx val="18"/>
          <c:order val="6"/>
          <c:tx>
            <c:v>10m/s, off</c:v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Plots!$D$25:$D$30</c15:sqref>
                  </c15:fullRef>
                </c:ext>
              </c:extLst>
              <c:f>Plots!$D$25:$D$30</c:f>
              <c:numCache>
                <c:formatCode>General</c:formatCode>
                <c:ptCount val="6"/>
                <c:pt idx="0">
                  <c:v>6.5254047777777746</c:v>
                </c:pt>
                <c:pt idx="1">
                  <c:v>5.6948008333333338</c:v>
                </c:pt>
                <c:pt idx="2">
                  <c:v>6.445676555555556</c:v>
                </c:pt>
                <c:pt idx="3">
                  <c:v>11.76089475</c:v>
                </c:pt>
                <c:pt idx="4">
                  <c:v>18.947000000000003</c:v>
                </c:pt>
                <c:pt idx="5">
                  <c:v>27.848151999999999</c:v>
                </c:pt>
              </c:numCache>
            </c:numRef>
          </c:val>
          <c:smooth val="0"/>
        </c:ser>
        <c:ser>
          <c:idx val="19"/>
          <c:order val="7"/>
          <c:tx>
            <c:v>10m/s, on</c:v>
          </c:tx>
          <c:spPr>
            <a:ln w="15875" cap="rnd">
              <a:solidFill>
                <a:srgbClr val="1F497D"/>
              </a:solidFill>
              <a:prstDash val="sysDash"/>
              <a:round/>
            </a:ln>
            <a:effectLst/>
          </c:spPr>
          <c:marker>
            <c:symbol val="star"/>
            <c:size val="5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Plots!$G$25:$G$30</c15:sqref>
                  </c15:fullRef>
                </c:ext>
              </c:extLst>
              <c:f>Plots!$G$25:$G$30</c:f>
              <c:numCache>
                <c:formatCode>General</c:formatCode>
                <c:ptCount val="6"/>
                <c:pt idx="0">
                  <c:v>-12.230055</c:v>
                </c:pt>
                <c:pt idx="1">
                  <c:v>-12.623936500000001</c:v>
                </c:pt>
                <c:pt idx="2">
                  <c:v>-11.010131250000001</c:v>
                </c:pt>
                <c:pt idx="3">
                  <c:v>-5.6480744999999999</c:v>
                </c:pt>
                <c:pt idx="4">
                  <c:v>6.6783579999999976</c:v>
                </c:pt>
                <c:pt idx="5">
                  <c:v>21.048085499999999</c:v>
                </c:pt>
              </c:numCache>
            </c:numRef>
          </c:val>
          <c:smooth val="0"/>
        </c:ser>
        <c:ser>
          <c:idx val="20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Plots!$D$31:$D$36</c15:sqref>
                  </c15:fullRef>
                </c:ext>
              </c:extLst>
              <c:f>Plots!$D$31:$D$36</c:f>
              <c:numCache>
                <c:formatCode>General</c:formatCode>
                <c:ptCount val="6"/>
                <c:pt idx="0">
                  <c:v>9.2286183333333298</c:v>
                </c:pt>
                <c:pt idx="1">
                  <c:v>8.1794688333333347</c:v>
                </c:pt>
                <c:pt idx="2">
                  <c:v>9.3099659999999957</c:v>
                </c:pt>
                <c:pt idx="3">
                  <c:v>16.975353242424248</c:v>
                </c:pt>
                <c:pt idx="4">
                  <c:v>28.384940064102572</c:v>
                </c:pt>
                <c:pt idx="5">
                  <c:v>40.720307633333341</c:v>
                </c:pt>
              </c:numCache>
            </c:numRef>
          </c:val>
          <c:smooth val="0"/>
        </c:ser>
        <c:ser>
          <c:idx val="21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Plots!$G$31:$G$36</c15:sqref>
                  </c15:fullRef>
                </c:ext>
              </c:extLst>
              <c:f>Plots!$G$31:$G$36</c:f>
              <c:numCache>
                <c:formatCode>General</c:formatCode>
                <c:ptCount val="6"/>
                <c:pt idx="0">
                  <c:v>-7.3042991666666666</c:v>
                </c:pt>
                <c:pt idx="1">
                  <c:v>-7.9876879166666672</c:v>
                </c:pt>
                <c:pt idx="2">
                  <c:v>-6.0220424166666646</c:v>
                </c:pt>
                <c:pt idx="3">
                  <c:v>0.90315233333333467</c:v>
                </c:pt>
                <c:pt idx="4">
                  <c:v>17.267669333333338</c:v>
                </c:pt>
                <c:pt idx="5">
                  <c:v>35.623283833333339</c:v>
                </c:pt>
              </c:numCache>
            </c:numRef>
          </c:val>
          <c:smooth val="0"/>
        </c:ser>
        <c:ser>
          <c:idx val="22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Plots!$D$37:$D$42</c15:sqref>
                  </c15:fullRef>
                </c:ext>
              </c:extLst>
              <c:f>Plots!$D$37:$D$42</c:f>
              <c:numCache>
                <c:formatCode>General</c:formatCode>
                <c:ptCount val="6"/>
                <c:pt idx="0">
                  <c:v>12.137459238095236</c:v>
                </c:pt>
                <c:pt idx="1">
                  <c:v>11.175961075757581</c:v>
                </c:pt>
                <c:pt idx="2">
                  <c:v>12.956315916666679</c:v>
                </c:pt>
                <c:pt idx="3">
                  <c:v>23.462656499999991</c:v>
                </c:pt>
                <c:pt idx="4">
                  <c:v>39.864457666666652</c:v>
                </c:pt>
                <c:pt idx="5">
                  <c:v>54.057913166666651</c:v>
                </c:pt>
              </c:numCache>
            </c:numRef>
          </c:val>
          <c:smooth val="0"/>
        </c:ser>
        <c:ser>
          <c:idx val="23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Plots!$G$37:$G$42</c15:sqref>
                  </c15:fullRef>
                </c:ext>
              </c:extLst>
              <c:f>Plots!$G$37:$G$42</c:f>
              <c:numCache>
                <c:formatCode>General</c:formatCode>
                <c:ptCount val="6"/>
                <c:pt idx="0">
                  <c:v>-0.95732258333333675</c:v>
                </c:pt>
                <c:pt idx="1">
                  <c:v>-2.5194920833333363</c:v>
                </c:pt>
                <c:pt idx="2">
                  <c:v>-3.5460333333332983E-2</c:v>
                </c:pt>
                <c:pt idx="3">
                  <c:v>8.9598076666666664</c:v>
                </c:pt>
                <c:pt idx="4">
                  <c:v>30.15950341666667</c:v>
                </c:pt>
              </c:numCache>
            </c:numRef>
          </c:val>
          <c:smooth val="0"/>
        </c:ser>
        <c:ser>
          <c:idx val="24"/>
          <c:order val="12"/>
          <c:tx>
            <c:v>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Plots!$AM$2:$AM$8</c15:sqref>
                  </c15:fullRef>
                </c:ext>
              </c:extLst>
              <c:f>Plots!$AM$2:$AM$8</c:f>
              <c:numCache>
                <c:formatCode>General</c:formatCode>
                <c:ptCount val="7"/>
                <c:pt idx="0">
                  <c:v>7.7844999999999984E-2</c:v>
                </c:pt>
                <c:pt idx="1">
                  <c:v>6.3611499999999946E-2</c:v>
                </c:pt>
                <c:pt idx="2">
                  <c:v>7.6908000000000018E-2</c:v>
                </c:pt>
                <c:pt idx="3">
                  <c:v>0.14713900000000002</c:v>
                </c:pt>
                <c:pt idx="4">
                  <c:v>0.1905955</c:v>
                </c:pt>
                <c:pt idx="5">
                  <c:v>0.64876149999999999</c:v>
                </c:pt>
                <c:pt idx="6">
                  <c:v>1.5592864999999994</c:v>
                </c:pt>
              </c:numCache>
            </c:numRef>
          </c:val>
          <c:smooth val="0"/>
        </c:ser>
        <c:ser>
          <c:idx val="25"/>
          <c:order val="13"/>
          <c:tx>
            <c:v>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Plots!$AP$2:$AP$8</c15:sqref>
                  </c15:fullRef>
                </c:ext>
              </c:extLst>
              <c:f>Plots!$AP$2:$AP$8</c:f>
              <c:numCache>
                <c:formatCode>General</c:formatCode>
                <c:ptCount val="7"/>
                <c:pt idx="0">
                  <c:v>-25.915889320916278</c:v>
                </c:pt>
                <c:pt idx="1">
                  <c:v>-25.430056253861853</c:v>
                </c:pt>
                <c:pt idx="2">
                  <c:v>-24.346208263958783</c:v>
                </c:pt>
                <c:pt idx="3">
                  <c:v>-23.648961249050224</c:v>
                </c:pt>
                <c:pt idx="4">
                  <c:v>-21.305413040684286</c:v>
                </c:pt>
                <c:pt idx="5">
                  <c:v>-19.879444005753911</c:v>
                </c:pt>
                <c:pt idx="6">
                  <c:v>-17.070732200422377</c:v>
                </c:pt>
              </c:numCache>
            </c:numRef>
          </c:val>
          <c:smooth val="0"/>
        </c:ser>
        <c:ser>
          <c:idx val="26"/>
          <c:order val="14"/>
          <c:tx>
            <c:v>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Plots!$AM$10:$AM$16</c15:sqref>
                  </c15:fullRef>
                </c:ext>
              </c:extLst>
              <c:f>Plots!$AM$10:$AM$16</c:f>
              <c:numCache>
                <c:formatCode>General</c:formatCode>
                <c:ptCount val="7"/>
                <c:pt idx="0">
                  <c:v>1.9942967695457026</c:v>
                </c:pt>
                <c:pt idx="1">
                  <c:v>1.6065640190831991</c:v>
                </c:pt>
                <c:pt idx="2">
                  <c:v>2.0370165281753683</c:v>
                </c:pt>
                <c:pt idx="3">
                  <c:v>3.1070752677561644</c:v>
                </c:pt>
                <c:pt idx="4">
                  <c:v>4.6009114116746979</c:v>
                </c:pt>
                <c:pt idx="5">
                  <c:v>6.7653098366673898</c:v>
                </c:pt>
                <c:pt idx="6">
                  <c:v>10.579421624655707</c:v>
                </c:pt>
              </c:numCache>
            </c:numRef>
          </c:val>
          <c:smooth val="0"/>
        </c:ser>
        <c:ser>
          <c:idx val="27"/>
          <c:order val="15"/>
          <c:tx>
            <c:v>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Plots!$AP$10:$AP$16</c15:sqref>
                  </c15:fullRef>
                </c:ext>
              </c:extLst>
              <c:f>Plots!$AP$10:$AP$16</c:f>
              <c:numCache>
                <c:formatCode>General</c:formatCode>
                <c:ptCount val="7"/>
                <c:pt idx="0">
                  <c:v>-21.215995754213779</c:v>
                </c:pt>
                <c:pt idx="1">
                  <c:v>-21.051734163918887</c:v>
                </c:pt>
                <c:pt idx="2">
                  <c:v>-19.738818177269497</c:v>
                </c:pt>
                <c:pt idx="3">
                  <c:v>-17.05492057883357</c:v>
                </c:pt>
                <c:pt idx="4">
                  <c:v>-12.816960776643631</c:v>
                </c:pt>
                <c:pt idx="5">
                  <c:v>-6.7301849360875039</c:v>
                </c:pt>
                <c:pt idx="6">
                  <c:v>3.0890378993234395</c:v>
                </c:pt>
              </c:numCache>
            </c:numRef>
          </c:val>
          <c:smooth val="0"/>
        </c:ser>
        <c:ser>
          <c:idx val="28"/>
          <c:order val="16"/>
          <c:tx>
            <c:v>7.5m/s,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Plots!$AM$18:$AM$24</c15:sqref>
                  </c15:fullRef>
                </c:ext>
              </c:extLst>
              <c:f>Plots!$AM$18:$AM$24</c:f>
              <c:numCache>
                <c:formatCode>General</c:formatCode>
                <c:ptCount val="7"/>
                <c:pt idx="0">
                  <c:v>3.5731079637883809</c:v>
                </c:pt>
                <c:pt idx="1">
                  <c:v>2.9325241894038552</c:v>
                </c:pt>
                <c:pt idx="2">
                  <c:v>3.4526763641653648</c:v>
                </c:pt>
                <c:pt idx="3">
                  <c:v>6.8859336486911982</c:v>
                </c:pt>
                <c:pt idx="4">
                  <c:v>10.287311517023387</c:v>
                </c:pt>
                <c:pt idx="5">
                  <c:v>15.093257277011837</c:v>
                </c:pt>
                <c:pt idx="6">
                  <c:v>24.104684482306286</c:v>
                </c:pt>
              </c:numCache>
            </c:numRef>
          </c:val>
          <c:smooth val="0"/>
        </c:ser>
        <c:ser>
          <c:idx val="29"/>
          <c:order val="17"/>
          <c:tx>
            <c:v>7.5m/s,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Plots!$AP$18:$AP$24</c15:sqref>
                  </c15:fullRef>
                </c:ext>
              </c:extLst>
              <c:f>Plots!$AP$18:$AP$24</c:f>
              <c:numCache>
                <c:formatCode>General</c:formatCode>
                <c:ptCount val="7"/>
                <c:pt idx="0">
                  <c:v>-17.227310332172799</c:v>
                </c:pt>
                <c:pt idx="1">
                  <c:v>-17.021393020524204</c:v>
                </c:pt>
                <c:pt idx="2">
                  <c:v>-15.657593701643089</c:v>
                </c:pt>
                <c:pt idx="3">
                  <c:v>-11.735495010617829</c:v>
                </c:pt>
                <c:pt idx="4">
                  <c:v>-4.6132446200278547</c:v>
                </c:pt>
                <c:pt idx="5">
                  <c:v>4.3492358561045421</c:v>
                </c:pt>
                <c:pt idx="6">
                  <c:v>21.669421881222679</c:v>
                </c:pt>
              </c:numCache>
            </c:numRef>
          </c:val>
          <c:smooth val="0"/>
        </c:ser>
        <c:ser>
          <c:idx val="30"/>
          <c:order val="18"/>
          <c:tx>
            <c:v>10m/s,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Plots!$AM$25:$AM$30</c15:sqref>
                  </c15:fullRef>
                </c:ext>
              </c:extLst>
              <c:f>Plots!$AM$25:$AM$30</c:f>
              <c:numCache>
                <c:formatCode>General</c:formatCode>
                <c:ptCount val="6"/>
                <c:pt idx="0">
                  <c:v>5.4510808699319799</c:v>
                </c:pt>
                <c:pt idx="1">
                  <c:v>4.4181401638156519</c:v>
                </c:pt>
                <c:pt idx="2">
                  <c:v>5.2152084481479104</c:v>
                </c:pt>
                <c:pt idx="3">
                  <c:v>11.136956727712578</c:v>
                </c:pt>
                <c:pt idx="4">
                  <c:v>18.266963949205817</c:v>
                </c:pt>
                <c:pt idx="5">
                  <c:v>27.497471781118534</c:v>
                </c:pt>
              </c:numCache>
            </c:numRef>
          </c:val>
          <c:smooth val="0"/>
        </c:ser>
        <c:ser>
          <c:idx val="31"/>
          <c:order val="19"/>
          <c:tx>
            <c:v>10m/s,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Plots!$AP$25:$AP$30</c15:sqref>
                  </c15:fullRef>
                </c:ext>
              </c:extLst>
              <c:f>Plots!$AP$25:$AP$30</c:f>
              <c:numCache>
                <c:formatCode>General</c:formatCode>
                <c:ptCount val="6"/>
                <c:pt idx="0">
                  <c:v>-12.471455863176791</c:v>
                </c:pt>
                <c:pt idx="1">
                  <c:v>-12.834303793137503</c:v>
                </c:pt>
                <c:pt idx="2">
                  <c:v>-11.173466682511405</c:v>
                </c:pt>
                <c:pt idx="3">
                  <c:v>-5.9058602549647574</c:v>
                </c:pt>
                <c:pt idx="4">
                  <c:v>6.4615016081291312</c:v>
                </c:pt>
                <c:pt idx="5">
                  <c:v>20.716975499999997</c:v>
                </c:pt>
              </c:numCache>
            </c:numRef>
          </c:val>
          <c:smooth val="0"/>
        </c:ser>
        <c:ser>
          <c:idx val="32"/>
          <c:order val="20"/>
          <c:tx>
            <c:v>12.5m/s,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Plots!$AM$31:$AM$36</c15:sqref>
                  </c15:fullRef>
                </c:ext>
              </c:extLst>
              <c:f>Plots!$AM$31:$AM$36</c:f>
              <c:numCache>
                <c:formatCode>General</c:formatCode>
                <c:ptCount val="6"/>
                <c:pt idx="0">
                  <c:v>7.9211409477456911</c:v>
                </c:pt>
                <c:pt idx="1">
                  <c:v>6.6010091364782575</c:v>
                </c:pt>
                <c:pt idx="2">
                  <c:v>7.8667367417235354</c:v>
                </c:pt>
                <c:pt idx="3">
                  <c:v>15.293055050591775</c:v>
                </c:pt>
                <c:pt idx="4">
                  <c:v>27.529276660653693</c:v>
                </c:pt>
                <c:pt idx="5">
                  <c:v>40.496392026400372</c:v>
                </c:pt>
              </c:numCache>
            </c:numRef>
          </c:val>
          <c:smooth val="0"/>
        </c:ser>
        <c:ser>
          <c:idx val="33"/>
          <c:order val="21"/>
          <c:tx>
            <c:v>12.5m/s,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Plots!$AP$31:$AP$36</c15:sqref>
                  </c15:fullRef>
                </c:ext>
              </c:extLst>
              <c:f>Plots!$AP$31:$AP$36</c:f>
              <c:numCache>
                <c:formatCode>General</c:formatCode>
                <c:ptCount val="6"/>
                <c:pt idx="0">
                  <c:v>-7.6507193353841494</c:v>
                </c:pt>
                <c:pt idx="1">
                  <c:v>-8.275930746689701</c:v>
                </c:pt>
                <c:pt idx="2">
                  <c:v>-6.354469479834945</c:v>
                </c:pt>
                <c:pt idx="3">
                  <c:v>0.47768963134819131</c:v>
                </c:pt>
                <c:pt idx="4">
                  <c:v>16.94752862223703</c:v>
                </c:pt>
                <c:pt idx="5">
                  <c:v>35.238201833333335</c:v>
                </c:pt>
              </c:numCache>
            </c:numRef>
          </c:val>
          <c:smooth val="0"/>
        </c:ser>
        <c:ser>
          <c:idx val="34"/>
          <c:order val="22"/>
          <c:tx>
            <c:v>15m/s,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Plots!$AM$37:$AM$42</c15:sqref>
                  </c15:fullRef>
                </c:ext>
              </c:extLst>
              <c:f>Plots!$AM$37:$AM$42</c:f>
              <c:numCache>
                <c:formatCode>General</c:formatCode>
                <c:ptCount val="6"/>
                <c:pt idx="0">
                  <c:v>10.653243806082092</c:v>
                </c:pt>
                <c:pt idx="1">
                  <c:v>9.2372230548106167</c:v>
                </c:pt>
                <c:pt idx="2">
                  <c:v>11.171915208086663</c:v>
                </c:pt>
                <c:pt idx="3">
                  <c:v>21.375534446262282</c:v>
                </c:pt>
                <c:pt idx="4">
                  <c:v>39.715546938585192</c:v>
                </c:pt>
                <c:pt idx="5">
                  <c:v>54.057913166666651</c:v>
                </c:pt>
              </c:numCache>
            </c:numRef>
          </c:val>
          <c:smooth val="0"/>
        </c:ser>
        <c:ser>
          <c:idx val="35"/>
          <c:order val="23"/>
          <c:tx>
            <c:v>15m/s,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Plots!$AP$37:$AP$42</c15:sqref>
                  </c15:fullRef>
                </c:ext>
              </c:extLst>
              <c:f>Plots!$AP$37:$AP$42</c:f>
              <c:numCache>
                <c:formatCode>General</c:formatCode>
                <c:ptCount val="6"/>
                <c:pt idx="0">
                  <c:v>-1.6374587954340356</c:v>
                </c:pt>
                <c:pt idx="1">
                  <c:v>-2.8811227614998707</c:v>
                </c:pt>
                <c:pt idx="2">
                  <c:v>-0.34711906901388545</c:v>
                </c:pt>
                <c:pt idx="3">
                  <c:v>8.6855629965406997</c:v>
                </c:pt>
                <c:pt idx="4">
                  <c:v>29.854881864897617</c:v>
                </c:pt>
              </c:numCache>
            </c:numRef>
          </c:val>
          <c:smooth val="0"/>
        </c:ser>
        <c:ser>
          <c:idx val="0"/>
          <c:order val="24"/>
          <c:tx>
            <c:v>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Plots!$AT$2:$AT$8</c15:sqref>
                  </c15:fullRef>
                </c:ext>
              </c:extLst>
              <c:f>Plots!$AT$2:$AT$8</c:f>
              <c:numCache>
                <c:formatCode>General</c:formatCode>
                <c:ptCount val="7"/>
                <c:pt idx="0">
                  <c:v>-7.7844999999999984E-2</c:v>
                </c:pt>
                <c:pt idx="1">
                  <c:v>-6.3611499999999946E-2</c:v>
                </c:pt>
                <c:pt idx="2">
                  <c:v>-7.6908000000000018E-2</c:v>
                </c:pt>
                <c:pt idx="3">
                  <c:v>-0.14713900000000002</c:v>
                </c:pt>
                <c:pt idx="4">
                  <c:v>-0.1905955</c:v>
                </c:pt>
                <c:pt idx="5">
                  <c:v>-0.64876149999999999</c:v>
                </c:pt>
                <c:pt idx="6">
                  <c:v>-1.5592864999999994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D6-4B15-9DE6-E9FAF4B83D29}"/>
            </c:ext>
          </c:extLst>
        </c:ser>
        <c:ser>
          <c:idx val="1"/>
          <c:order val="25"/>
          <c:tx>
            <c:v>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Plots!$AW$2:$AW$8</c15:sqref>
                  </c15:fullRef>
                </c:ext>
              </c:extLst>
              <c:f>Plots!$AW$2:$AW$8</c:f>
              <c:numCache>
                <c:formatCode>General</c:formatCode>
                <c:ptCount val="7"/>
                <c:pt idx="0">
                  <c:v>-27.915187679083715</c:v>
                </c:pt>
                <c:pt idx="1">
                  <c:v>-26.840727746138139</c:v>
                </c:pt>
                <c:pt idx="2">
                  <c:v>-25.422237736041215</c:v>
                </c:pt>
                <c:pt idx="3">
                  <c:v>-24.822856750949775</c:v>
                </c:pt>
                <c:pt idx="4">
                  <c:v>-23.140823459315705</c:v>
                </c:pt>
                <c:pt idx="5">
                  <c:v>-22.150313494246092</c:v>
                </c:pt>
                <c:pt idx="6">
                  <c:v>-20.700892299577617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D6-4B15-9DE6-E9FAF4B83D29}"/>
            </c:ext>
          </c:extLst>
        </c:ser>
        <c:ser>
          <c:idx val="2"/>
          <c:order val="26"/>
          <c:tx>
            <c:v>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Plots!$AT$10:$AT$16</c15:sqref>
                  </c15:fullRef>
                </c:ext>
              </c:extLst>
              <c:f>Plots!$AT$10:$AT$16</c:f>
              <c:numCache>
                <c:formatCode>General</c:formatCode>
                <c:ptCount val="7"/>
                <c:pt idx="0">
                  <c:v>2.2472411471209655</c:v>
                </c:pt>
                <c:pt idx="1">
                  <c:v>1.8222810761548955</c:v>
                </c:pt>
                <c:pt idx="2">
                  <c:v>2.346458424205585</c:v>
                </c:pt>
                <c:pt idx="3">
                  <c:v>3.6711691131962181</c:v>
                </c:pt>
                <c:pt idx="4">
                  <c:v>5.9889471121348237</c:v>
                </c:pt>
                <c:pt idx="5">
                  <c:v>8.2753172585707073</c:v>
                </c:pt>
                <c:pt idx="6">
                  <c:v>12.80326693089985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D6-4B15-9DE6-E9FAF4B83D29}"/>
            </c:ext>
          </c:extLst>
        </c:ser>
        <c:ser>
          <c:idx val="3"/>
          <c:order val="27"/>
          <c:tx>
            <c:v>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3"/>
              </a:solidFill>
              <a:ln w="9525">
                <a:noFill/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Plots!$AW$10:$AW$16</c15:sqref>
                  </c15:fullRef>
                </c:ext>
              </c:extLst>
              <c:f>Plots!$AW$10:$AW$16</c:f>
              <c:numCache>
                <c:formatCode>General</c:formatCode>
                <c:ptCount val="7"/>
                <c:pt idx="0">
                  <c:v>-20.227553579119558</c:v>
                </c:pt>
                <c:pt idx="1">
                  <c:v>-20.054143419414437</c:v>
                </c:pt>
                <c:pt idx="2">
                  <c:v>-18.921359656063832</c:v>
                </c:pt>
                <c:pt idx="3">
                  <c:v>-16.411218254499758</c:v>
                </c:pt>
                <c:pt idx="4">
                  <c:v>-11.009248306689704</c:v>
                </c:pt>
                <c:pt idx="5">
                  <c:v>-3.7609803972458291</c:v>
                </c:pt>
                <c:pt idx="6">
                  <c:v>6.4460400173432273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D6-4B15-9DE6-E9FAF4B83D29}"/>
            </c:ext>
          </c:extLst>
        </c:ser>
        <c:ser>
          <c:idx val="4"/>
          <c:order val="28"/>
          <c:tx>
            <c:v>7.5m/s,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Plots!$AT$18:$AT$24</c15:sqref>
                  </c15:fullRef>
                </c:ext>
              </c:extLst>
              <c:f>Plots!$AT$18:$AT$24</c:f>
              <c:numCache>
                <c:formatCode>General</c:formatCode>
                <c:ptCount val="7"/>
                <c:pt idx="0">
                  <c:v>4.6073415917671738</c:v>
                </c:pt>
                <c:pt idx="1">
                  <c:v>4.2000292348385653</c:v>
                </c:pt>
                <c:pt idx="2">
                  <c:v>4.4851585691679698</c:v>
                </c:pt>
                <c:pt idx="3">
                  <c:v>7.346100573531027</c:v>
                </c:pt>
                <c:pt idx="4">
                  <c:v>11.586451705198836</c:v>
                </c:pt>
                <c:pt idx="5">
                  <c:v>16.884548389654832</c:v>
                </c:pt>
                <c:pt idx="6">
                  <c:v>25.656886251027036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0D6-4B15-9DE6-E9FAF4B83D29}"/>
            </c:ext>
          </c:extLst>
        </c:ser>
        <c:ser>
          <c:idx val="5"/>
          <c:order val="29"/>
          <c:tx>
            <c:v>7.5m/s,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Plots!$AW$18:$AW$24</c15:sqref>
                  </c15:fullRef>
                </c:ext>
              </c:extLst>
              <c:f>Plots!$AW$18:$AW$24</c:f>
              <c:numCache>
                <c:formatCode>General</c:formatCode>
                <c:ptCount val="7"/>
                <c:pt idx="0">
                  <c:v>-16.30618333449387</c:v>
                </c:pt>
                <c:pt idx="1">
                  <c:v>-14.976935846142462</c:v>
                </c:pt>
                <c:pt idx="2">
                  <c:v>-13.560036393595007</c:v>
                </c:pt>
                <c:pt idx="3">
                  <c:v>-11.170323989382171</c:v>
                </c:pt>
                <c:pt idx="4">
                  <c:v>-3.3454980466388107</c:v>
                </c:pt>
                <c:pt idx="5">
                  <c:v>7.3696494772287942</c:v>
                </c:pt>
                <c:pt idx="6">
                  <c:v>25.576288952110648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0D6-4B15-9DE6-E9FAF4B83D29}"/>
            </c:ext>
          </c:extLst>
        </c:ser>
        <c:ser>
          <c:idx val="6"/>
          <c:order val="30"/>
          <c:tx>
            <c:v>10m/s,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Plots!$AT$25:$AT$30</c15:sqref>
                  </c15:fullRef>
                </c:ext>
              </c:extLst>
              <c:f>Plots!$AT$25:$AT$30</c:f>
              <c:numCache>
                <c:formatCode>General</c:formatCode>
                <c:ptCount val="6"/>
                <c:pt idx="0">
                  <c:v>7.5997286856235693</c:v>
                </c:pt>
                <c:pt idx="1">
                  <c:v>6.9714615028510156</c:v>
                </c:pt>
                <c:pt idx="2">
                  <c:v>7.6761446629632015</c:v>
                </c:pt>
                <c:pt idx="3">
                  <c:v>12.384832772287423</c:v>
                </c:pt>
                <c:pt idx="4">
                  <c:v>19.627036050794189</c:v>
                </c:pt>
                <c:pt idx="5">
                  <c:v>28.198832218881464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0D6-4B15-9DE6-E9FAF4B83D29}"/>
            </c:ext>
          </c:extLst>
        </c:ser>
        <c:ser>
          <c:idx val="7"/>
          <c:order val="31"/>
          <c:tx>
            <c:v>10m/s,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2C4D7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Plots!$AW$25:$AW$30</c15:sqref>
                  </c15:fullRef>
                </c:ext>
              </c:extLst>
              <c:f>Plots!$AW$25:$AW$30</c:f>
              <c:numCache>
                <c:formatCode>General</c:formatCode>
                <c:ptCount val="6"/>
                <c:pt idx="0">
                  <c:v>-11.988654136823209</c:v>
                </c:pt>
                <c:pt idx="1">
                  <c:v>-12.413569206862498</c:v>
                </c:pt>
                <c:pt idx="2">
                  <c:v>-10.846795817488596</c:v>
                </c:pt>
                <c:pt idx="3">
                  <c:v>-5.3902887450352424</c:v>
                </c:pt>
                <c:pt idx="4">
                  <c:v>6.8952143918708639</c:v>
                </c:pt>
                <c:pt idx="5">
                  <c:v>21.379195500000002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0D6-4B15-9DE6-E9FAF4B83D29}"/>
            </c:ext>
          </c:extLst>
        </c:ser>
        <c:ser>
          <c:idx val="8"/>
          <c:order val="32"/>
          <c:tx>
            <c:v>12.5m/s,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Plots!$AT$31:$AT$36</c15:sqref>
                  </c15:fullRef>
                </c:ext>
              </c:extLst>
              <c:f>Plots!$AT$31:$AT$36</c:f>
              <c:numCache>
                <c:formatCode>General</c:formatCode>
                <c:ptCount val="6"/>
                <c:pt idx="0">
                  <c:v>10.536095718920969</c:v>
                </c:pt>
                <c:pt idx="1">
                  <c:v>9.757928530188412</c:v>
                </c:pt>
                <c:pt idx="2">
                  <c:v>10.753195258276456</c:v>
                </c:pt>
                <c:pt idx="3">
                  <c:v>18.657651434256721</c:v>
                </c:pt>
                <c:pt idx="4">
                  <c:v>29.240603467551452</c:v>
                </c:pt>
                <c:pt idx="5">
                  <c:v>40.944223240266311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0D6-4B15-9DE6-E9FAF4B83D29}"/>
            </c:ext>
          </c:extLst>
        </c:ser>
        <c:ser>
          <c:idx val="9"/>
          <c:order val="33"/>
          <c:tx>
            <c:v>12.5m/s,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Plots!$AW$31:$AW$36</c15:sqref>
                  </c15:fullRef>
                </c:ext>
              </c:extLst>
              <c:f>Plots!$AW$31:$AW$36</c:f>
              <c:numCache>
                <c:formatCode>General</c:formatCode>
                <c:ptCount val="6"/>
                <c:pt idx="0">
                  <c:v>-6.9578789979491802</c:v>
                </c:pt>
                <c:pt idx="1">
                  <c:v>-7.6994450866436335</c:v>
                </c:pt>
                <c:pt idx="2">
                  <c:v>-5.6896153534983842</c:v>
                </c:pt>
                <c:pt idx="3">
                  <c:v>1.328615035318478</c:v>
                </c:pt>
                <c:pt idx="4">
                  <c:v>17.587810044429645</c:v>
                </c:pt>
                <c:pt idx="5">
                  <c:v>36.008365833333343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0D6-4B15-9DE6-E9FAF4B83D29}"/>
            </c:ext>
          </c:extLst>
        </c:ser>
        <c:ser>
          <c:idx val="10"/>
          <c:order val="34"/>
          <c:tx>
            <c:v>15m/s,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Plots!$AT$37:$AT$42</c15:sqref>
                  </c15:fullRef>
                </c:ext>
              </c:extLst>
              <c:f>Plots!$AT$37:$AT$42</c:f>
              <c:numCache>
                <c:formatCode>General</c:formatCode>
                <c:ptCount val="6"/>
                <c:pt idx="0">
                  <c:v>13.62167467010838</c:v>
                </c:pt>
                <c:pt idx="1">
                  <c:v>13.114699096704545</c:v>
                </c:pt>
                <c:pt idx="2">
                  <c:v>14.740716625246694</c:v>
                </c:pt>
                <c:pt idx="3">
                  <c:v>25.549778553737699</c:v>
                </c:pt>
                <c:pt idx="4">
                  <c:v>40.013368394748113</c:v>
                </c:pt>
                <c:pt idx="5">
                  <c:v>54.057913166666651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0D6-4B15-9DE6-E9FAF4B83D29}"/>
            </c:ext>
          </c:extLst>
        </c:ser>
        <c:ser>
          <c:idx val="11"/>
          <c:order val="35"/>
          <c:tx>
            <c:v>15m/s,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Plots!$AW$37:$AW$42</c15:sqref>
                  </c15:fullRef>
                </c:ext>
              </c:extLst>
              <c:f>Plots!$AW$37:$AW$42</c:f>
              <c:numCache>
                <c:formatCode>General</c:formatCode>
                <c:ptCount val="6"/>
                <c:pt idx="0">
                  <c:v>-0.2771863712326379</c:v>
                </c:pt>
                <c:pt idx="1">
                  <c:v>-2.1578614051668019</c:v>
                </c:pt>
                <c:pt idx="2">
                  <c:v>0.27619840234721948</c:v>
                </c:pt>
                <c:pt idx="3">
                  <c:v>9.234052336792633</c:v>
                </c:pt>
                <c:pt idx="4">
                  <c:v>30.464124968435723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0D6-4B15-9DE6-E9FAF4B8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464912"/>
        <c:axId val="1166458384"/>
      </c:lineChart>
      <c:catAx>
        <c:axId val="1166464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58384"/>
        <c:crosses val="autoZero"/>
        <c:auto val="1"/>
        <c:lblAlgn val="ctr"/>
        <c:lblOffset val="100"/>
        <c:noMultiLvlLbl val="0"/>
      </c:catAx>
      <c:valAx>
        <c:axId val="1166458384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Drag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4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ayout>
        <c:manualLayout>
          <c:xMode val="edge"/>
          <c:yMode val="edge"/>
          <c:x val="0.70780199644855712"/>
          <c:y val="0.1642334845205051"/>
          <c:w val="0.28127314274394949"/>
          <c:h val="0.70409421335422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Tunnel Speed 5 m/s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ASp_5ms!$P$7</c:f>
              <c:strCache>
                <c:ptCount val="1"/>
                <c:pt idx="0">
                  <c:v>Lift (zero power)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ASp_5ms!$O$8:$O$15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ASp_5ms!$P$8:$P$15</c:f>
              <c:numCache>
                <c:formatCode>General</c:formatCode>
                <c:ptCount val="8"/>
                <c:pt idx="0">
                  <c:v>-6.167070458333332</c:v>
                </c:pt>
                <c:pt idx="1">
                  <c:v>3.1395055238095244</c:v>
                </c:pt>
                <c:pt idx="2">
                  <c:v>12.405521452380954</c:v>
                </c:pt>
                <c:pt idx="3">
                  <c:v>18.072973309523807</c:v>
                </c:pt>
                <c:pt idx="4">
                  <c:v>22.302768095238093</c:v>
                </c:pt>
                <c:pt idx="5">
                  <c:v>25.683895166666669</c:v>
                </c:pt>
                <c:pt idx="6">
                  <c:v>21.13342883333333</c:v>
                </c:pt>
                <c:pt idx="7">
                  <c:v>-5.2993285833333221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D9-4927-92D8-752FA9E38874}"/>
            </c:ext>
          </c:extLst>
        </c:ser>
        <c:ser>
          <c:idx val="1"/>
          <c:order val="1"/>
          <c:tx>
            <c:strRef>
              <c:f>ASp_5ms!$Q$7</c:f>
              <c:strCache>
                <c:ptCount val="1"/>
                <c:pt idx="0">
                  <c:v>Drag (zero power)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xVal>
            <c:numRef>
              <c:f>ASp_5ms!$O$8:$O$15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ASp_5ms!$Q$8:$Q$15</c:f>
              <c:numCache>
                <c:formatCode>General</c:formatCode>
                <c:ptCount val="8"/>
                <c:pt idx="0">
                  <c:v>2.120768958333334</c:v>
                </c:pt>
                <c:pt idx="1">
                  <c:v>1.7144225476190473</c:v>
                </c:pt>
                <c:pt idx="2">
                  <c:v>2.1917374761904767</c:v>
                </c:pt>
                <c:pt idx="3">
                  <c:v>3.3891221904761903</c:v>
                </c:pt>
                <c:pt idx="4">
                  <c:v>5.2949292619047608</c:v>
                </c:pt>
                <c:pt idx="5">
                  <c:v>7.5203135476190486</c:v>
                </c:pt>
                <c:pt idx="6">
                  <c:v>11.691344277777779</c:v>
                </c:pt>
                <c:pt idx="7">
                  <c:v>19.542177833333334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D9-4927-92D8-752FA9E38874}"/>
            </c:ext>
          </c:extLst>
        </c:ser>
        <c:ser>
          <c:idx val="2"/>
          <c:order val="2"/>
          <c:tx>
            <c:strRef>
              <c:f>ASp_5ms!$S$7</c:f>
              <c:strCache>
                <c:ptCount val="1"/>
                <c:pt idx="0">
                  <c:v>Lift (full power)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xVal>
            <c:numRef>
              <c:f>ASp_5ms!$O$8:$O$15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ASp_5ms!$S$8:$S$15</c:f>
              <c:numCache>
                <c:formatCode>General</c:formatCode>
                <c:ptCount val="8"/>
                <c:pt idx="0">
                  <c:v>7.2023369166666678</c:v>
                </c:pt>
                <c:pt idx="1">
                  <c:v>19.553193041666663</c:v>
                </c:pt>
                <c:pt idx="2">
                  <c:v>32.295473791666666</c:v>
                </c:pt>
                <c:pt idx="3">
                  <c:v>45.42161479166667</c:v>
                </c:pt>
                <c:pt idx="4">
                  <c:v>58.307587041666658</c:v>
                </c:pt>
                <c:pt idx="5">
                  <c:v>67.385605541666663</c:v>
                </c:pt>
                <c:pt idx="6">
                  <c:v>72.407271541666674</c:v>
                </c:pt>
                <c:pt idx="7">
                  <c:v>41.919462666666668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D9-4927-92D8-752FA9E38874}"/>
            </c:ext>
          </c:extLst>
        </c:ser>
        <c:ser>
          <c:idx val="3"/>
          <c:order val="3"/>
          <c:tx>
            <c:strRef>
              <c:f>ASp_5ms!$T$7</c:f>
              <c:strCache>
                <c:ptCount val="1"/>
                <c:pt idx="0">
                  <c:v>Drag (full power)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xVal>
            <c:numRef>
              <c:f>ASp_5ms!$O$8:$O$15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ASp_5ms!$T$8:$T$15</c:f>
              <c:numCache>
                <c:formatCode>General</c:formatCode>
                <c:ptCount val="8"/>
                <c:pt idx="0">
                  <c:v>-20.721774666666668</c:v>
                </c:pt>
                <c:pt idx="1">
                  <c:v>-20.552938791666662</c:v>
                </c:pt>
                <c:pt idx="2">
                  <c:v>-19.330088916666664</c:v>
                </c:pt>
                <c:pt idx="3">
                  <c:v>-16.733069416666666</c:v>
                </c:pt>
                <c:pt idx="4">
                  <c:v>-11.913104541666668</c:v>
                </c:pt>
                <c:pt idx="5">
                  <c:v>-5.2455826666666665</c:v>
                </c:pt>
                <c:pt idx="6">
                  <c:v>4.7675389583333345</c:v>
                </c:pt>
                <c:pt idx="7">
                  <c:v>19.073180333333333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CD9-4927-92D8-752FA9E38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52048"/>
        <c:axId val="1085040624"/>
      </c:scatterChart>
      <c:valAx>
        <c:axId val="1085052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Angle of Attack (degrees)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40624"/>
        <c:crosses val="autoZero"/>
        <c:crossBetween val="midCat"/>
      </c:valAx>
      <c:valAx>
        <c:axId val="10850406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Lift and Drag (N)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520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4594787348977"/>
          <c:y val="6.3978061524271587E-2"/>
          <c:w val="0.84948671416567234"/>
          <c:h val="0.76369838076426522"/>
        </c:manualLayout>
      </c:layout>
      <c:scatterChart>
        <c:scatterStyle val="lineMarker"/>
        <c:varyColors val="0"/>
        <c:ser>
          <c:idx val="0"/>
          <c:order val="0"/>
          <c:tx>
            <c:v>m/s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1"/>
              </a:solidFill>
              <a:ln w="25400">
                <a:solidFill>
                  <a:schemeClr val="accent1">
                    <a:alpha val="99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4478763875898009E-2"/>
                  <c:y val="-6.3492063492063544E-2"/>
                </c:manualLayout>
              </c:layout>
              <c:tx>
                <c:rich>
                  <a:bodyPr/>
                  <a:lstStyle/>
                  <a:p>
                    <a:fld id="{85C6D6BF-C3F9-449B-9434-00B8F5AD3C3A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43A241E2-C0D4-4E57-AA58-F3AE77B6A2AB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3.9020493440255631E-3"/>
                  <c:y val="-1.7316017316017316E-2"/>
                </c:manualLayout>
              </c:layout>
              <c:tx>
                <c:rich>
                  <a:bodyPr/>
                  <a:lstStyle/>
                  <a:p>
                    <a:fld id="{6C474BD3-A8B3-4749-9679-AE9A4CCE41A5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CE1D5166-0301-4F8C-B27F-15F1A287B83B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8.8307854416840817E-2"/>
                  <c:y val="-8.6580086580086549E-2"/>
                </c:manualLayout>
              </c:layout>
              <c:tx>
                <c:rich>
                  <a:bodyPr/>
                  <a:lstStyle/>
                  <a:p>
                    <a:fld id="{6160EB58-EA64-446E-B0AC-EC4BE1AFF61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E5FD8E6F-4E85-4ABA-82CD-6E722AB6B0E5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3"/>
              <c:layout>
                <c:manualLayout>
                  <c:x val="-0.12582509933931615"/>
                  <c:y val="-7.5036075036075095E-2"/>
                </c:manualLayout>
              </c:layout>
              <c:tx>
                <c:rich>
                  <a:bodyPr/>
                  <a:lstStyle/>
                  <a:p>
                    <a:fld id="{6348D8EF-CEE2-43CE-8F3B-45DB10695852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BBB204B6-8C28-4D23-9A16-73D51B071FB3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0.16841565631244843"/>
                  <c:y val="-3.4631961277930869E-2"/>
                </c:manualLayout>
              </c:layout>
              <c:tx>
                <c:rich>
                  <a:bodyPr/>
                  <a:lstStyle/>
                  <a:p>
                    <a:fld id="{8E5B8996-D5C7-4F1E-861C-A6860FBFB639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FA30DA92-1638-4321-AA1F-646678360682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0.16100751145757944"/>
                  <c:y val="-1.7316017316017368E-2"/>
                </c:manualLayout>
              </c:layout>
              <c:tx>
                <c:rich>
                  <a:bodyPr/>
                  <a:lstStyle/>
                  <a:p>
                    <a:fld id="{F92A2889-90CA-443A-98CE-9B1F11EDF8F8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 </a:t>
                    </a:r>
                    <a:fld id="{D8FE6FBE-0289-4E45-A185-9D5B11214167}" type="SERIESNAME">
                      <a:rPr lang="en-US" baseline="0"/>
                      <a:pPr/>
                      <a:t>[SERIES NAME]</a:t>
                    </a:fld>
                    <a:endParaRPr lang="en-US" baseline="0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Plots!$C$55:$C$60</c:f>
              <c:numCache>
                <c:formatCode>General</c:formatCode>
                <c:ptCount val="6"/>
                <c:pt idx="0">
                  <c:v>26.135391999999996</c:v>
                </c:pt>
                <c:pt idx="1">
                  <c:v>22.26736133928571</c:v>
                </c:pt>
                <c:pt idx="2">
                  <c:v>19.565441145454542</c:v>
                </c:pt>
                <c:pt idx="3">
                  <c:v>18.318737333333335</c:v>
                </c:pt>
                <c:pt idx="4">
                  <c:v>16.167156750000004</c:v>
                </c:pt>
                <c:pt idx="5">
                  <c:v>13.695453159090917</c:v>
                </c:pt>
              </c:numCache>
            </c:numRef>
          </c:xVal>
          <c:yVal>
            <c:numRef>
              <c:f>Plots!$D$55:$D$60</c:f>
              <c:numCache>
                <c:formatCode>General</c:formatCode>
                <c:ptCount val="6"/>
                <c:pt idx="0">
                  <c:v>10.028672499999999</c:v>
                </c:pt>
                <c:pt idx="1">
                  <c:v>16.413687517857138</c:v>
                </c:pt>
                <c:pt idx="2">
                  <c:v>14.470495418181812</c:v>
                </c:pt>
                <c:pt idx="3">
                  <c:v>13.139851972222218</c:v>
                </c:pt>
                <c:pt idx="4">
                  <c:v>12.399463545454537</c:v>
                </c:pt>
                <c:pt idx="5">
                  <c:v>10.723313977272731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Plots!$B$55:$B$60</c15:f>
                <c15:dlblRangeCache>
                  <c:ptCount val="6"/>
                  <c:pt idx="0">
                    <c:v>0</c:v>
                  </c:pt>
                  <c:pt idx="1">
                    <c:v>5</c:v>
                  </c:pt>
                  <c:pt idx="2">
                    <c:v>7.5</c:v>
                  </c:pt>
                  <c:pt idx="3">
                    <c:v>10</c:v>
                  </c:pt>
                  <c:pt idx="4">
                    <c:v>12.5</c:v>
                  </c:pt>
                  <c:pt idx="5">
                    <c:v>15</c:v>
                  </c:pt>
                </c15:dlblRangeCache>
              </c15:datalabelsRange>
            </c:ext>
          </c:extLst>
        </c:ser>
        <c:ser>
          <c:idx val="1"/>
          <c:order val="1"/>
          <c:tx>
            <c:v>DelL0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5"/>
            <c:intercept val="0"/>
            <c:dispRSqr val="0"/>
            <c:dispEq val="1"/>
            <c:trendlineLbl>
              <c:layout>
                <c:manualLayout>
                  <c:x val="0.17912566994075571"/>
                  <c:y val="-2.5263319870615017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(y = 0.75x)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xVal>
            <c:numRef>
              <c:f>Plots!$C$56:$C$61</c:f>
              <c:numCache>
                <c:formatCode>General</c:formatCode>
                <c:ptCount val="6"/>
                <c:pt idx="0">
                  <c:v>22.26736133928571</c:v>
                </c:pt>
                <c:pt idx="1">
                  <c:v>19.565441145454542</c:v>
                </c:pt>
                <c:pt idx="2">
                  <c:v>18.318737333333335</c:v>
                </c:pt>
                <c:pt idx="3">
                  <c:v>16.167156750000004</c:v>
                </c:pt>
                <c:pt idx="4">
                  <c:v>13.695453159090917</c:v>
                </c:pt>
                <c:pt idx="5">
                  <c:v>0</c:v>
                </c:pt>
              </c:numCache>
            </c:numRef>
          </c:xVal>
          <c:yVal>
            <c:numRef>
              <c:f>Plots!$D$56:$D$61</c:f>
              <c:numCache>
                <c:formatCode>General</c:formatCode>
                <c:ptCount val="6"/>
                <c:pt idx="0">
                  <c:v>16.413687517857138</c:v>
                </c:pt>
                <c:pt idx="1">
                  <c:v>14.470495418181812</c:v>
                </c:pt>
                <c:pt idx="2">
                  <c:v>13.139851972222218</c:v>
                </c:pt>
                <c:pt idx="3">
                  <c:v>12.399463545454537</c:v>
                </c:pt>
                <c:pt idx="4">
                  <c:v>10.723313977272731</c:v>
                </c:pt>
                <c:pt idx="5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6462192"/>
        <c:axId val="1166463824"/>
      </c:scatterChart>
      <c:valAx>
        <c:axId val="1166462192"/>
        <c:scaling>
          <c:orientation val="minMax"/>
          <c:min val="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Drag</a:t>
                </a:r>
                <a:r>
                  <a:rPr lang="en-US" sz="1000" baseline="0"/>
                  <a:t> Decrement (Thrust)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3824"/>
        <c:crosses val="autoZero"/>
        <c:crossBetween val="midCat"/>
      </c:valAx>
      <c:valAx>
        <c:axId val="116646382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Lift Increment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6462192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959125668644456"/>
          <c:y val="5.8555668668065566E-2"/>
          <c:w val="0.57273514970636374"/>
          <c:h val="0.82093366297550552"/>
        </c:manualLayout>
      </c:layout>
      <c:lineChart>
        <c:grouping val="standard"/>
        <c:varyColors val="0"/>
        <c:ser>
          <c:idx val="2"/>
          <c:order val="2"/>
          <c:tx>
            <c:v>5m/s, off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PlotsND!$K$10:$K$17</c15:sqref>
                  </c15:fullRef>
                </c:ext>
              </c:extLst>
              <c:f>PlotsND!$K$10:$K$16</c:f>
              <c:numCache>
                <c:formatCode>General</c:formatCode>
                <c:ptCount val="7"/>
                <c:pt idx="0">
                  <c:v>0.13190399740848724</c:v>
                </c:pt>
                <c:pt idx="1">
                  <c:v>0.10663075126104862</c:v>
                </c:pt>
                <c:pt idx="2">
                  <c:v>0.136317977139155</c:v>
                </c:pt>
                <c:pt idx="3">
                  <c:v>0.21079088453884953</c:v>
                </c:pt>
                <c:pt idx="4">
                  <c:v>0.3293250464158452</c:v>
                </c:pt>
                <c:pt idx="5">
                  <c:v>0.46773573085288545</c:v>
                </c:pt>
                <c:pt idx="6">
                  <c:v>0.72715843904545951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3A-4E35-A92F-D6569841E0E6}"/>
            </c:ext>
          </c:extLst>
        </c:ser>
        <c:ser>
          <c:idx val="3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PlotsND!$N$10:$N$17</c15:sqref>
                  </c15:fullRef>
                </c:ext>
              </c:extLst>
              <c:f>PlotsND!$N$10:$N$16</c:f>
              <c:numCache>
                <c:formatCode>General</c:formatCode>
                <c:ptCount val="7"/>
                <c:pt idx="0">
                  <c:v>-1.2888178607061873</c:v>
                </c:pt>
                <c:pt idx="1">
                  <c:v>-1.2783168927761579</c:v>
                </c:pt>
                <c:pt idx="2">
                  <c:v>-1.2022601464204727</c:v>
                </c:pt>
                <c:pt idx="3">
                  <c:v>-1.0407351240686751</c:v>
                </c:pt>
                <c:pt idx="4">
                  <c:v>-0.74095110851959833</c:v>
                </c:pt>
                <c:pt idx="5">
                  <c:v>-0.32625587042436022</c:v>
                </c:pt>
                <c:pt idx="6">
                  <c:v>0.29652331713637842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3A-4E35-A92F-D6569841E0E6}"/>
            </c:ext>
          </c:extLst>
        </c:ser>
        <c:ser>
          <c:idx val="4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PlotsND!$K$18:$K$24</c15:sqref>
                  </c15:fullRef>
                </c:ext>
              </c:extLst>
              <c:f>PlotsND!$K$18:$K$24</c:f>
              <c:numCache>
                <c:formatCode>General</c:formatCode>
                <c:ptCount val="7"/>
                <c:pt idx="0">
                  <c:v>0.11306527838366386</c:v>
                </c:pt>
                <c:pt idx="1">
                  <c:v>9.8581885142320469E-2</c:v>
                </c:pt>
                <c:pt idx="2">
                  <c:v>0.10971200426159884</c:v>
                </c:pt>
                <c:pt idx="3">
                  <c:v>0.19670666023587569</c:v>
                </c:pt>
                <c:pt idx="4">
                  <c:v>0.30232606548368907</c:v>
                </c:pt>
                <c:pt idx="5">
                  <c:v>0.441978093654393</c:v>
                </c:pt>
                <c:pt idx="6">
                  <c:v>0.68777465218298939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3A-4E35-A92F-D6569841E0E6}"/>
            </c:ext>
          </c:extLst>
        </c:ser>
        <c:ser>
          <c:idx val="5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PlotsND!$N$18:$N$24</c15:sqref>
                  </c15:fullRef>
                </c:ext>
              </c:extLst>
              <c:f>PlotsND!$N$18:$N$24</c:f>
              <c:numCache>
                <c:formatCode>General</c:formatCode>
                <c:ptCount val="7"/>
                <c:pt idx="0">
                  <c:v>-0.46347988223014069</c:v>
                </c:pt>
                <c:pt idx="1">
                  <c:v>-0.4422617530432279</c:v>
                </c:pt>
                <c:pt idx="2">
                  <c:v>-0.40382859866002335</c:v>
                </c:pt>
                <c:pt idx="3">
                  <c:v>-0.3165905228377065</c:v>
                </c:pt>
                <c:pt idx="4">
                  <c:v>-0.11000097844005326</c:v>
                </c:pt>
                <c:pt idx="5">
                  <c:v>0.16197142022099845</c:v>
                </c:pt>
                <c:pt idx="6">
                  <c:v>0.65300194219486729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3A-4E35-A92F-D6569841E0E6}"/>
            </c:ext>
          </c:extLst>
        </c:ser>
        <c:ser>
          <c:idx val="6"/>
          <c:order val="6"/>
          <c:tx>
            <c:v>10m/s, off</c:v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PlotsND!$K$25:$K$30</c15:sqref>
                  </c15:fullRef>
                </c:ext>
              </c:extLst>
              <c:f>PlotsND!$K$25:$K$30</c:f>
              <c:numCache>
                <c:formatCode>General</c:formatCode>
                <c:ptCount val="6"/>
                <c:pt idx="0">
                  <c:v>0.10146401986826471</c:v>
                </c:pt>
                <c:pt idx="1">
                  <c:v>8.8548895367670882E-2</c:v>
                </c:pt>
                <c:pt idx="2">
                  <c:v>0.10022431961991146</c:v>
                </c:pt>
                <c:pt idx="3">
                  <c:v>0.182871055393586</c:v>
                </c:pt>
                <c:pt idx="4">
                  <c:v>0.29460835762876586</c:v>
                </c:pt>
                <c:pt idx="5">
                  <c:v>0.43301305344995139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03A-4E35-A92F-D6569841E0E6}"/>
            </c:ext>
          </c:extLst>
        </c:ser>
        <c:ser>
          <c:idx val="7"/>
          <c:order val="7"/>
          <c:tx>
            <c:v>10m/s, on</c:v>
          </c:tx>
          <c:spPr>
            <a:ln w="158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PlotsND!$N$25:$N$30</c15:sqref>
                  </c15:fullRef>
                </c:ext>
              </c:extLst>
              <c:f>PlotsND!$N$25:$N$30</c:f>
              <c:numCache>
                <c:formatCode>General</c:formatCode>
                <c:ptCount val="6"/>
                <c:pt idx="0">
                  <c:v>-0.19016606413994169</c:v>
                </c:pt>
                <c:pt idx="1">
                  <c:v>-0.19629055782312926</c:v>
                </c:pt>
                <c:pt idx="2">
                  <c:v>-0.17119737609329447</c:v>
                </c:pt>
                <c:pt idx="3">
                  <c:v>-8.7822344023323617E-2</c:v>
                </c:pt>
                <c:pt idx="4">
                  <c:v>0.10384230126336245</c:v>
                </c:pt>
                <c:pt idx="5">
                  <c:v>0.32727829737609326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3A-4E35-A92F-D6569841E0E6}"/>
            </c:ext>
          </c:extLst>
        </c:ser>
        <c:ser>
          <c:idx val="8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PlotsND!$K$31:$K$36</c15:sqref>
                  </c15:fullRef>
                </c:ext>
              </c:extLst>
              <c:f>PlotsND!$K$31:$K$36</c:f>
              <c:numCache>
                <c:formatCode>General</c:formatCode>
                <c:ptCount val="6"/>
                <c:pt idx="0">
                  <c:v>9.1837756786524088E-2</c:v>
                </c:pt>
                <c:pt idx="1">
                  <c:v>8.1397240868156792E-2</c:v>
                </c:pt>
                <c:pt idx="2">
                  <c:v>9.2647280699708401E-2</c:v>
                </c:pt>
                <c:pt idx="3">
                  <c:v>0.16892868532791475</c:v>
                </c:pt>
                <c:pt idx="4">
                  <c:v>0.28247015185268248</c:v>
                </c:pt>
                <c:pt idx="5">
                  <c:v>0.40522444136572727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03A-4E35-A92F-D6569841E0E6}"/>
            </c:ext>
          </c:extLst>
        </c:ser>
        <c:ser>
          <c:idx val="9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PlotsND!$N$31:$N$36</c15:sqref>
                  </c15:fullRef>
                </c:ext>
              </c:extLst>
              <c:f>PlotsND!$N$31:$N$36</c:f>
              <c:numCache>
                <c:formatCode>General</c:formatCode>
                <c:ptCount val="6"/>
                <c:pt idx="0">
                  <c:v>-7.2688069452542914E-2</c:v>
                </c:pt>
                <c:pt idx="1">
                  <c:v>-7.9488750502105604E-2</c:v>
                </c:pt>
                <c:pt idx="2">
                  <c:v>-5.9927807917071564E-2</c:v>
                </c:pt>
                <c:pt idx="3">
                  <c:v>8.9876383803045145E-3</c:v>
                </c:pt>
                <c:pt idx="4">
                  <c:v>0.17183764234531909</c:v>
                </c:pt>
                <c:pt idx="5">
                  <c:v>0.3545018721606738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3A-4E35-A92F-D6569841E0E6}"/>
            </c:ext>
          </c:extLst>
        </c:ser>
        <c:ser>
          <c:idx val="10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PlotsND!$K$37:$K$42</c15:sqref>
                  </c15:fullRef>
                </c:ext>
              </c:extLst>
              <c:f>PlotsND!$K$37:$K$42</c:f>
              <c:numCache>
                <c:formatCode>General</c:formatCode>
                <c:ptCount val="6"/>
                <c:pt idx="0">
                  <c:v>8.3878349124078946E-2</c:v>
                </c:pt>
                <c:pt idx="1">
                  <c:v>7.7233723015709438E-2</c:v>
                </c:pt>
                <c:pt idx="2">
                  <c:v>8.9537222618147866E-2</c:v>
                </c:pt>
                <c:pt idx="3">
                  <c:v>0.16214339876903136</c:v>
                </c:pt>
                <c:pt idx="4">
                  <c:v>0.27549133902026407</c:v>
                </c:pt>
                <c:pt idx="5">
                  <c:v>0.37357806313213104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3A-4E35-A92F-D6569841E0E6}"/>
            </c:ext>
          </c:extLst>
        </c:ser>
        <c:ser>
          <c:idx val="11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PlotsND!$N$37:$N$42</c15:sqref>
                  </c15:fullRef>
                </c:ext>
              </c:extLst>
              <c:f>PlotsND!$N$37:$N$42</c:f>
              <c:numCache>
                <c:formatCode>General</c:formatCode>
                <c:ptCount val="6"/>
                <c:pt idx="0">
                  <c:v>-6.6157699312529477E-3</c:v>
                </c:pt>
                <c:pt idx="1">
                  <c:v>-1.7411455926285877E-2</c:v>
                </c:pt>
                <c:pt idx="2">
                  <c:v>-2.4505575351833615E-4</c:v>
                </c:pt>
                <c:pt idx="3">
                  <c:v>6.1918549904617932E-2</c:v>
                </c:pt>
                <c:pt idx="4">
                  <c:v>0.20842330403484147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3A-4E35-A92F-D6569841E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003376"/>
        <c:axId val="120399739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PlotsND!$K$2:$K$9</c15:sqref>
                        </c15:fullRef>
                        <c15:formulaRef>
                          <c15:sqref>PlotsND!$K$2:$K$8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3A-4E35-A92F-D6569841E0E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PlotsND!$N$2:$N$9</c15:sqref>
                        </c15:fullRef>
                        <c15:formulaRef>
                          <c15:sqref>PlotsND!$N$2:$N$8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A03A-4E35-A92F-D6569841E0E6}"/>
                  </c:ext>
                </c:extLst>
              </c15:ser>
            </c15:filteredLineSeries>
          </c:ext>
        </c:extLst>
      </c:lineChart>
      <c:catAx>
        <c:axId val="120400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7392"/>
        <c:crosses val="autoZero"/>
        <c:auto val="1"/>
        <c:lblAlgn val="ctr"/>
        <c:lblOffset val="100"/>
        <c:noMultiLvlLbl val="0"/>
      </c:catAx>
      <c:valAx>
        <c:axId val="1203997392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Coefficient of Drag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33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725311725025354"/>
          <c:y val="0.1884297022834987"/>
          <c:w val="0.2618410303410254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Coefficient of </a:t>
            </a:r>
            <a:r>
              <a:rPr lang="en-GB"/>
              <a:t>Pitch Moment</a:t>
            </a:r>
          </a:p>
          <a:p>
            <a:pPr>
              <a:defRPr/>
            </a:pPr>
            <a:r>
              <a:rPr lang="en-GB"/>
              <a:t>Ignore this, not the actual pitching moment</a:t>
            </a:r>
            <a:endParaRPr lang="sk-S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0429068662370895"/>
          <c:y val="9.021793174471765E-2"/>
          <c:w val="0.63370884129218064"/>
          <c:h val="0.7892712935962396"/>
        </c:manualLayout>
      </c:layout>
      <c:lineChart>
        <c:grouping val="standard"/>
        <c:varyColors val="0"/>
        <c:ser>
          <c:idx val="2"/>
          <c:order val="2"/>
          <c:tx>
            <c:v>5m/s, off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PlotsND!$L$10:$L$17</c:f>
              <c:numCache>
                <c:formatCode>General</c:formatCode>
                <c:ptCount val="8"/>
                <c:pt idx="0">
                  <c:v>0.18367202850664072</c:v>
                </c:pt>
                <c:pt idx="1">
                  <c:v>0.19133568420565505</c:v>
                </c:pt>
                <c:pt idx="2">
                  <c:v>0.15782650858438618</c:v>
                </c:pt>
                <c:pt idx="3">
                  <c:v>9.107902670183711E-2</c:v>
                </c:pt>
                <c:pt idx="4">
                  <c:v>-5.8196428525151687E-2</c:v>
                </c:pt>
                <c:pt idx="5">
                  <c:v>-0.13629300384099238</c:v>
                </c:pt>
                <c:pt idx="6">
                  <c:v>-0.15048767606089988</c:v>
                </c:pt>
                <c:pt idx="7">
                  <c:v>-1.409691625526402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D72-4CD5-BFEB-F8392FB071B9}"/>
            </c:ext>
          </c:extLst>
        </c:ser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PlotsND!$O$10:$O$17</c:f>
              <c:numCache>
                <c:formatCode>General</c:formatCode>
                <c:ptCount val="8"/>
                <c:pt idx="0">
                  <c:v>-0.10277577712989956</c:v>
                </c:pt>
                <c:pt idx="1">
                  <c:v>-2.8114770327178504E-2</c:v>
                </c:pt>
                <c:pt idx="2">
                  <c:v>4.2019488176223627E-3</c:v>
                </c:pt>
                <c:pt idx="3">
                  <c:v>6.9391771946874488E-3</c:v>
                </c:pt>
                <c:pt idx="4">
                  <c:v>-5.8803967606089955E-2</c:v>
                </c:pt>
                <c:pt idx="5">
                  <c:v>-0.10070694136702356</c:v>
                </c:pt>
                <c:pt idx="6">
                  <c:v>-3.622503660511775E-2</c:v>
                </c:pt>
                <c:pt idx="7">
                  <c:v>-1.8401527333981216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72-4CD5-BFEB-F8392FB071B9}"/>
            </c:ext>
          </c:extLst>
        </c:ser>
        <c:ser>
          <c:idx val="4"/>
          <c:order val="4"/>
          <c:tx>
            <c:v>7.5m/s, off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PlotsND!$L$18:$L$24</c:f>
              <c:numCache>
                <c:formatCode>General</c:formatCode>
                <c:ptCount val="7"/>
                <c:pt idx="0">
                  <c:v>0.18456102681495878</c:v>
                </c:pt>
                <c:pt idx="1">
                  <c:v>0.17727182568804337</c:v>
                </c:pt>
                <c:pt idx="2">
                  <c:v>0.16032007141057483</c:v>
                </c:pt>
                <c:pt idx="3">
                  <c:v>8.6873131147344226E-2</c:v>
                </c:pt>
                <c:pt idx="4">
                  <c:v>-2.903413454270606E-2</c:v>
                </c:pt>
                <c:pt idx="5">
                  <c:v>-0.16475320457354015</c:v>
                </c:pt>
                <c:pt idx="6">
                  <c:v>-0.14054746272180818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72-4CD5-BFEB-F8392FB071B9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PlotsND!$O$18:$O$24</c:f>
              <c:numCache>
                <c:formatCode>General</c:formatCode>
                <c:ptCount val="7"/>
                <c:pt idx="0">
                  <c:v>0.10123755332397509</c:v>
                </c:pt>
                <c:pt idx="1">
                  <c:v>0.12749604774142462</c:v>
                </c:pt>
                <c:pt idx="2">
                  <c:v>0.13611939157038477</c:v>
                </c:pt>
                <c:pt idx="3">
                  <c:v>0.1535456219990641</c:v>
                </c:pt>
                <c:pt idx="4">
                  <c:v>0.12253392592592584</c:v>
                </c:pt>
                <c:pt idx="5">
                  <c:v>4.5566525717165303E-2</c:v>
                </c:pt>
                <c:pt idx="6">
                  <c:v>-6.4722497642443158E-2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D72-4CD5-BFEB-F8392FB071B9}"/>
            </c:ext>
          </c:extLst>
        </c:ser>
        <c:ser>
          <c:idx val="6"/>
          <c:order val="6"/>
          <c:tx>
            <c:v>10m/s, off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PlotsND!$L$25:$L$30</c:f>
              <c:numCache>
                <c:formatCode>General</c:formatCode>
                <c:ptCount val="6"/>
                <c:pt idx="0">
                  <c:v>0.18137979570240795</c:v>
                </c:pt>
                <c:pt idx="1">
                  <c:v>0.17372660922146638</c:v>
                </c:pt>
                <c:pt idx="2">
                  <c:v>0.15890187236799486</c:v>
                </c:pt>
                <c:pt idx="3">
                  <c:v>8.9643464852607699E-2</c:v>
                </c:pt>
                <c:pt idx="4">
                  <c:v>-2.6540630385487575E-2</c:v>
                </c:pt>
                <c:pt idx="5">
                  <c:v>-0.18130743505021055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D72-4CD5-BFEB-F8392FB071B9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PlotsND!$O$25:$O$30</c:f>
              <c:numCache>
                <c:formatCode>General</c:formatCode>
                <c:ptCount val="6"/>
                <c:pt idx="0">
                  <c:v>0.16458947068351151</c:v>
                </c:pt>
                <c:pt idx="1">
                  <c:v>0.18810856106252027</c:v>
                </c:pt>
                <c:pt idx="2">
                  <c:v>0.1824617194687399</c:v>
                </c:pt>
                <c:pt idx="3">
                  <c:v>0.17902611597019763</c:v>
                </c:pt>
                <c:pt idx="4">
                  <c:v>0.15707076514415291</c:v>
                </c:pt>
                <c:pt idx="5">
                  <c:v>4.9722018788467832E-2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1D72-4CD5-BFEB-F8392FB071B9}"/>
            </c:ext>
          </c:extLst>
        </c:ser>
        <c:ser>
          <c:idx val="8"/>
          <c:order val="8"/>
          <c:tx>
            <c:v>12.5m/s, off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PlotsND!$L$31:$L$36</c:f>
              <c:numCache>
                <c:formatCode>General</c:formatCode>
                <c:ptCount val="6"/>
                <c:pt idx="0">
                  <c:v>0.17212429117766587</c:v>
                </c:pt>
                <c:pt idx="1">
                  <c:v>0.16449323130311863</c:v>
                </c:pt>
                <c:pt idx="2">
                  <c:v>0.15244532555879492</c:v>
                </c:pt>
                <c:pt idx="3">
                  <c:v>9.5533284791942702E-2</c:v>
                </c:pt>
                <c:pt idx="4">
                  <c:v>-1.2947118187934571E-2</c:v>
                </c:pt>
                <c:pt idx="5">
                  <c:v>-0.14830349782701654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1D72-4CD5-BFEB-F8392FB071B9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PlotsND!$O$31:$O$36</c:f>
              <c:numCache>
                <c:formatCode>General</c:formatCode>
                <c:ptCount val="6"/>
                <c:pt idx="0">
                  <c:v>0.17558482472303205</c:v>
                </c:pt>
                <c:pt idx="1">
                  <c:v>0.18402235086491736</c:v>
                </c:pt>
                <c:pt idx="2">
                  <c:v>0.17758951370262388</c:v>
                </c:pt>
                <c:pt idx="3">
                  <c:v>0.16431055486880464</c:v>
                </c:pt>
                <c:pt idx="4">
                  <c:v>0.12818434487852282</c:v>
                </c:pt>
                <c:pt idx="5">
                  <c:v>1.9168812283770639E-2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1D72-4CD5-BFEB-F8392FB071B9}"/>
            </c:ext>
          </c:extLst>
        </c:ser>
        <c:ser>
          <c:idx val="10"/>
          <c:order val="10"/>
          <c:tx>
            <c:v>15m/s, off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PlotsND!$L$37:$L$42</c:f>
              <c:numCache>
                <c:formatCode>General</c:formatCode>
                <c:ptCount val="6"/>
                <c:pt idx="0">
                  <c:v>0.16425992001275189</c:v>
                </c:pt>
                <c:pt idx="1">
                  <c:v>0.16095933238442081</c:v>
                </c:pt>
                <c:pt idx="2">
                  <c:v>0.15032246884785661</c:v>
                </c:pt>
                <c:pt idx="3">
                  <c:v>9.9225007522585743E-2</c:v>
                </c:pt>
                <c:pt idx="4">
                  <c:v>-3.1097960623402746E-3</c:v>
                </c:pt>
                <c:pt idx="5">
                  <c:v>-9.716041262642626E-2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1D72-4CD5-BFEB-F8392FB071B9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PlotsND!$O$37:$O$42</c:f>
              <c:numCache>
                <c:formatCode>General</c:formatCode>
                <c:ptCount val="6"/>
                <c:pt idx="0">
                  <c:v>0.16748894619011626</c:v>
                </c:pt>
                <c:pt idx="1">
                  <c:v>0.17712845639419789</c:v>
                </c:pt>
                <c:pt idx="2">
                  <c:v>0.17022668077601411</c:v>
                </c:pt>
                <c:pt idx="3">
                  <c:v>0.15172797005362992</c:v>
                </c:pt>
                <c:pt idx="4">
                  <c:v>0.10142367289349601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1D72-4CD5-BFEB-F8392FB0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94128"/>
        <c:axId val="1203999024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PlotsND!$L$2:$L$9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1D72-4CD5-BFEB-F8392FB071B9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PlotsND!$O$2:$O$9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1D72-4CD5-BFEB-F8392FB071B9}"/>
                  </c:ext>
                </c:extLst>
              </c15:ser>
            </c15:filteredLineSeries>
          </c:ext>
        </c:extLst>
      </c:lineChart>
      <c:catAx>
        <c:axId val="1203994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9024"/>
        <c:crosses val="autoZero"/>
        <c:auto val="1"/>
        <c:lblAlgn val="ctr"/>
        <c:lblOffset val="100"/>
        <c:noMultiLvlLbl val="0"/>
      </c:catAx>
      <c:valAx>
        <c:axId val="120399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CM [-]</a:t>
                </a:r>
                <a:endParaRPr lang="sk-S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4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62271088871555"/>
          <c:y val="8.9095255698170811E-2"/>
          <c:w val="0.23937715625173892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2"/>
          <c:order val="2"/>
          <c:tx>
            <c:v>5m/s, off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PlotsND!$U$10:$U$17</c:f>
              <c:numCache>
                <c:formatCode>General</c:formatCode>
                <c:ptCount val="8"/>
                <c:pt idx="0">
                  <c:v>-2.9079407420126979</c:v>
                </c:pt>
                <c:pt idx="1">
                  <c:v>1.831232054297</c:v>
                </c:pt>
                <c:pt idx="2">
                  <c:v>5.6601311001641292</c:v>
                </c:pt>
                <c:pt idx="3">
                  <c:v>5.3326414020453052</c:v>
                </c:pt>
                <c:pt idx="4">
                  <c:v>4.2120993486540081</c:v>
                </c:pt>
                <c:pt idx="5">
                  <c:v>3.415269191109493</c:v>
                </c:pt>
                <c:pt idx="6">
                  <c:v>1.8076132505568681</c:v>
                </c:pt>
                <c:pt idx="7">
                  <c:v>-0.27117390029550298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5-48B7-9936-9E685DFF6E03}"/>
            </c:ext>
          </c:extLst>
        </c:ser>
        <c:ser>
          <c:idx val="4"/>
          <c:order val="4"/>
          <c:tx>
            <c:v>7.5m/s, off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PlotsND!$U$18:$U$24</c:f>
              <c:numCache>
                <c:formatCode>General</c:formatCode>
                <c:ptCount val="7"/>
                <c:pt idx="0">
                  <c:v>-3.121404737794498</c:v>
                </c:pt>
                <c:pt idx="1">
                  <c:v>2.5600849061394628</c:v>
                </c:pt>
                <c:pt idx="2">
                  <c:v>7.5589042483154341</c:v>
                </c:pt>
                <c:pt idx="3">
                  <c:v>5.9702870226063096</c:v>
                </c:pt>
                <c:pt idx="4">
                  <c:v>4.7710334901525275</c:v>
                </c:pt>
                <c:pt idx="5">
                  <c:v>3.7536693010041882</c:v>
                </c:pt>
                <c:pt idx="6">
                  <c:v>2.0088029040658868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65-48B7-9936-9E685DFF6E03}"/>
            </c:ext>
          </c:extLst>
        </c:ser>
        <c:ser>
          <c:idx val="6"/>
          <c:order val="6"/>
          <c:tx>
            <c:v>10m/s, off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PlotsND!$U$25:$U$30</c:f>
              <c:numCache>
                <c:formatCode>General</c:formatCode>
                <c:ptCount val="6"/>
                <c:pt idx="0">
                  <c:v>-2.8625355263189047</c:v>
                </c:pt>
                <c:pt idx="1">
                  <c:v>3.4976106617327325</c:v>
                </c:pt>
                <c:pt idx="2">
                  <c:v>8.6086548987211735</c:v>
                </c:pt>
                <c:pt idx="3">
                  <c:v>6.6806939121985875</c:v>
                </c:pt>
                <c:pt idx="4">
                  <c:v>4.9284903722664977</c:v>
                </c:pt>
                <c:pt idx="5">
                  <c:v>3.7861798902610606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065-48B7-9936-9E685DFF6E03}"/>
            </c:ext>
          </c:extLst>
        </c:ser>
        <c:ser>
          <c:idx val="8"/>
          <c:order val="8"/>
          <c:tx>
            <c:v>12.5m/s, off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PlotsND!$U$31:$U$36</c:f>
              <c:numCache>
                <c:formatCode>General</c:formatCode>
                <c:ptCount val="6"/>
                <c:pt idx="0">
                  <c:v>-2.6616143580112737</c:v>
                </c:pt>
                <c:pt idx="1">
                  <c:v>4.0888108754591039</c:v>
                </c:pt>
                <c:pt idx="2">
                  <c:v>9.390125878726808</c:v>
                </c:pt>
                <c:pt idx="3">
                  <c:v>7.3356852205424783</c:v>
                </c:pt>
                <c:pt idx="4">
                  <c:v>5.0966875268240202</c:v>
                </c:pt>
                <c:pt idx="5">
                  <c:v>4.0140690644700419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065-48B7-9936-9E685DFF6E03}"/>
            </c:ext>
          </c:extLst>
        </c:ser>
        <c:ser>
          <c:idx val="10"/>
          <c:order val="10"/>
          <c:tx>
            <c:v>15m/s, off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PlotsND!$U$37:$U$42</c:f>
              <c:numCache>
                <c:formatCode>General</c:formatCode>
                <c:ptCount val="6"/>
                <c:pt idx="0">
                  <c:v>-2.1696724211253695</c:v>
                </c:pt>
                <c:pt idx="1">
                  <c:v>4.6861100282757722</c:v>
                </c:pt>
                <c:pt idx="2">
                  <c:v>9.7794229392278726</c:v>
                </c:pt>
                <c:pt idx="3">
                  <c:v>7.6060444924469666</c:v>
                </c:pt>
                <c:pt idx="4">
                  <c:v>5.1494407491124132</c:v>
                </c:pt>
                <c:pt idx="5">
                  <c:v>4.1904956782475882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99568"/>
        <c:axId val="120399684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Plots!$F$2:$F$9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7.3480742500000007</c:v>
                      </c:pt>
                      <c:pt idx="1">
                        <c:v>10.028672499999999</c:v>
                      </c:pt>
                      <c:pt idx="2">
                        <c:v>12.30536575</c:v>
                      </c:pt>
                      <c:pt idx="3">
                        <c:v>14.819032000000002</c:v>
                      </c:pt>
                      <c:pt idx="4">
                        <c:v>16.432623499999998</c:v>
                      </c:pt>
                      <c:pt idx="5">
                        <c:v>18.629424250000003</c:v>
                      </c:pt>
                      <c:pt idx="6">
                        <c:v>20.073799999999999</c:v>
                      </c:pt>
                      <c:pt idx="7">
                        <c:v>17.917920500000005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A065-48B7-9936-9E685DFF6E0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v>5m/s, on</c:v>
                </c:tx>
                <c:spPr>
                  <a:ln w="28575" cap="rnd">
                    <a:solidFill>
                      <a:schemeClr val="accent3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  <a:prstDash val="solid"/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PlotsND!$V$10:$V$17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0.71814961962876245</c:v>
                      </c:pt>
                      <c:pt idx="1">
                        <c:v>0.55729673063200136</c:v>
                      </c:pt>
                      <c:pt idx="2">
                        <c:v>0.86372041276113598</c:v>
                      </c:pt>
                      <c:pt idx="3">
                        <c:v>2.314373486103555</c:v>
                      </c:pt>
                      <c:pt idx="4">
                        <c:v>-5.6588532107862166</c:v>
                      </c:pt>
                      <c:pt idx="5">
                        <c:v>-3.4318396225133765</c:v>
                      </c:pt>
                      <c:pt idx="6">
                        <c:v>-4.8320132125051254</c:v>
                      </c:pt>
                      <c:pt idx="7">
                        <c:v>-0.86221076425767496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1-A065-48B7-9936-9E685DFF6E0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v>7.5m/s, on</c:v>
                </c:tx>
                <c:spPr>
                  <a:ln w="28575" cap="rnd">
                    <a:solidFill>
                      <a:schemeClr val="accent2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PlotsND!$V$18:$V$24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0.61261730244394075</c:v>
                      </c:pt>
                      <c:pt idx="1">
                        <c:v>0.55610577010585627</c:v>
                      </c:pt>
                      <c:pt idx="2">
                        <c:v>0.68433105908885061</c:v>
                      </c:pt>
                      <c:pt idx="3">
                        <c:v>2.2642980359743734</c:v>
                      </c:pt>
                      <c:pt idx="4">
                        <c:v>-10.412780344425292</c:v>
                      </c:pt>
                      <c:pt idx="5">
                        <c:v>-2.6826676591720511</c:v>
                      </c:pt>
                      <c:pt idx="6">
                        <c:v>-4.8935401526552793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A065-48B7-9936-9E685DFF6E0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v>10m/s, on</c:v>
                </c:tx>
                <c:spPr>
                  <a:ln w="28575" cap="rnd">
                    <a:solidFill>
                      <a:srgbClr val="2C4D75"/>
                    </a:solidFill>
                    <a:prstDash val="sysDash"/>
                    <a:round/>
                  </a:ln>
                  <a:effectLst/>
                </c:spPr>
                <c:marker>
                  <c:symbol val="x"/>
                  <c:size val="5"/>
                  <c:spPr>
                    <a:solidFill>
                      <a:srgbClr val="2C4D75"/>
                    </a:solidFill>
                    <a:ln w="9525">
                      <a:solidFill>
                        <a:srgbClr val="2C4D75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PlotsND!$V$25:$V$30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0.55940089399338599</c:v>
                      </c:pt>
                      <c:pt idx="1">
                        <c:v>0.5097025479544639</c:v>
                      </c:pt>
                      <c:pt idx="2">
                        <c:v>0.63073089150142758</c:v>
                      </c:pt>
                      <c:pt idx="3">
                        <c:v>2.039982007548053</c:v>
                      </c:pt>
                      <c:pt idx="4">
                        <c:v>-11.100277323852028</c:v>
                      </c:pt>
                      <c:pt idx="5">
                        <c:v>-2.3882807306277014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5-A065-48B7-9936-9E685DFF6E0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v>12.5m/s, on</c:v>
                </c:tx>
                <c:spPr>
                  <a:ln w="28575" cap="rnd">
                    <a:solidFill>
                      <a:schemeClr val="accent6"/>
                    </a:solidFill>
                    <a:prstDash val="sysDash"/>
                    <a:round/>
                  </a:ln>
                  <a:effectLst/>
                </c:spPr>
                <c:marker>
                  <c:symbol val="x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PlotsND!$V$31:$V$36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0.53355488733272161</c:v>
                      </c:pt>
                      <c:pt idx="1">
                        <c:v>0.49483641499000441</c:v>
                      </c:pt>
                      <c:pt idx="2">
                        <c:v>0.60774104000962836</c:v>
                      </c:pt>
                      <c:pt idx="3">
                        <c:v>1.7682704587811078</c:v>
                      </c:pt>
                      <c:pt idx="4">
                        <c:v>-21.817222006663741</c:v>
                      </c:pt>
                      <c:pt idx="5">
                        <c:v>-2.7323997566017439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7-A065-48B7-9936-9E685DFF6E03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v>15m/s, on</c:v>
                </c:tx>
                <c:spPr>
                  <a:ln w="28575" cap="rnd">
                    <a:solidFill>
                      <a:schemeClr val="accent5"/>
                    </a:solidFill>
                    <a:prstDash val="sysDash"/>
                    <a:round/>
                  </a:ln>
                  <a:effectLst/>
                </c:spPr>
                <c:marker>
                  <c:symbol val="x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PlotsND!$V$37:$V$42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0.51064403974851125</c:v>
                      </c:pt>
                      <c:pt idx="1">
                        <c:v>0.4798337683909582</c:v>
                      </c:pt>
                      <c:pt idx="2">
                        <c:v>0.59563432735241795</c:v>
                      </c:pt>
                      <c:pt idx="3">
                        <c:v>1.634098125234448</c:v>
                      </c:pt>
                      <c:pt idx="4">
                        <c:v>-88.588233278854716</c:v>
                      </c:pt>
                      <c:pt idx="5">
                        <c:v>-3.8449616776382758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9-A065-48B7-9936-9E685DFF6E03}"/>
                  </c:ext>
                </c:extLst>
              </c15:ser>
            </c15:filteredLineSeries>
          </c:ext>
        </c:extLst>
      </c:lineChart>
      <c:catAx>
        <c:axId val="1203999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6848"/>
        <c:crosses val="autoZero"/>
        <c:auto val="1"/>
        <c:lblAlgn val="ctr"/>
        <c:lblOffset val="100"/>
        <c:noMultiLvlLbl val="0"/>
      </c:catAx>
      <c:valAx>
        <c:axId val="120399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CL/CD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9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93510478399601"/>
          <c:y val="5.2154066833540354E-2"/>
          <c:w val="0.54085638075714138"/>
          <c:h val="0.83984087574384159"/>
        </c:manualLayout>
      </c:layout>
      <c:scatterChart>
        <c:scatterStyle val="lineMarker"/>
        <c:varyColors val="0"/>
        <c:ser>
          <c:idx val="0"/>
          <c:order val="0"/>
          <c:tx>
            <c:v>"5m/s, off"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PlotsND!$J$10:$J$17</c:f>
              <c:numCache>
                <c:formatCode>General</c:formatCode>
                <c:ptCount val="8"/>
                <c:pt idx="0">
                  <c:v>-0.38356900809847738</c:v>
                </c:pt>
                <c:pt idx="1">
                  <c:v>0.1952656496830025</c:v>
                </c:pt>
                <c:pt idx="2">
                  <c:v>0.77157762191679402</c:v>
                </c:pt>
                <c:pt idx="3">
                  <c:v>1.1240721980656205</c:v>
                </c:pt>
                <c:pt idx="4">
                  <c:v>1.3871498135036326</c:v>
                </c:pt>
                <c:pt idx="5">
                  <c:v>1.5974434311629415</c:v>
                </c:pt>
                <c:pt idx="6">
                  <c:v>1.3144212296728213</c:v>
                </c:pt>
                <c:pt idx="7">
                  <c:v>-0.32959866796242238</c:v>
                </c:pt>
              </c:numCache>
            </c:numRef>
          </c:xVal>
          <c:yVal>
            <c:numRef>
              <c:f>PlotsND!$K$10:$K$17</c:f>
              <c:numCache>
                <c:formatCode>General</c:formatCode>
                <c:ptCount val="8"/>
                <c:pt idx="0">
                  <c:v>0.13190399740848724</c:v>
                </c:pt>
                <c:pt idx="1">
                  <c:v>0.10663075126104862</c:v>
                </c:pt>
                <c:pt idx="2">
                  <c:v>0.136317977139155</c:v>
                </c:pt>
                <c:pt idx="3">
                  <c:v>0.21079088453884953</c:v>
                </c:pt>
                <c:pt idx="4">
                  <c:v>0.3293250464158452</c:v>
                </c:pt>
                <c:pt idx="5">
                  <c:v>0.46773573085288545</c:v>
                </c:pt>
                <c:pt idx="6">
                  <c:v>0.72715843904545951</c:v>
                </c:pt>
                <c:pt idx="7">
                  <c:v>1.2154512938127633</c:v>
                </c:pt>
              </c:numCache>
            </c:numRef>
          </c:yVal>
          <c:smooth val="0"/>
        </c:ser>
        <c:ser>
          <c:idx val="1"/>
          <c:order val="1"/>
          <c:tx>
            <c:v>"5m/s, on"</c:v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PlotsND!$M$10:$M$17</c:f>
              <c:numCache>
                <c:formatCode>General</c:formatCode>
                <c:ptCount val="8"/>
                <c:pt idx="0">
                  <c:v>0.44795875866537099</c:v>
                </c:pt>
                <c:pt idx="1">
                  <c:v>1.2161363990929703</c:v>
                </c:pt>
                <c:pt idx="2">
                  <c:v>2.0086592057013282</c:v>
                </c:pt>
                <c:pt idx="3">
                  <c:v>2.825056702299968</c:v>
                </c:pt>
                <c:pt idx="4">
                  <c:v>3.6265165895691602</c:v>
                </c:pt>
                <c:pt idx="5">
                  <c:v>4.1911358160025909</c:v>
                </c:pt>
                <c:pt idx="6">
                  <c:v>4.5034648966634281</c:v>
                </c:pt>
                <c:pt idx="7">
                  <c:v>2.6072357732426306</c:v>
                </c:pt>
              </c:numCache>
            </c:numRef>
          </c:xVal>
          <c:yVal>
            <c:numRef>
              <c:f>PlotsND!$N$10:$N$17</c:f>
              <c:numCache>
                <c:formatCode>General</c:formatCode>
                <c:ptCount val="8"/>
                <c:pt idx="0">
                  <c:v>-1.2888178607061873</c:v>
                </c:pt>
                <c:pt idx="1">
                  <c:v>-1.2783168927761579</c:v>
                </c:pt>
                <c:pt idx="2">
                  <c:v>-1.2022601464204727</c:v>
                </c:pt>
                <c:pt idx="3">
                  <c:v>-1.0407351240686751</c:v>
                </c:pt>
                <c:pt idx="4">
                  <c:v>-0.74095110851959833</c:v>
                </c:pt>
                <c:pt idx="5">
                  <c:v>-0.32625587042436022</c:v>
                </c:pt>
                <c:pt idx="6">
                  <c:v>0.29652331713637842</c:v>
                </c:pt>
                <c:pt idx="7">
                  <c:v>1.18628138127632</c:v>
                </c:pt>
              </c:numCache>
            </c:numRef>
          </c:yVal>
          <c:smooth val="0"/>
        </c:ser>
        <c:ser>
          <c:idx val="2"/>
          <c:order val="2"/>
          <c:tx>
            <c:v>"7.5m/s, off"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PlotsND!$J$18:$J$24</c:f>
              <c:numCache>
                <c:formatCode>General</c:formatCode>
                <c:ptCount val="7"/>
                <c:pt idx="0">
                  <c:v>-0.35292249562682221</c:v>
                </c:pt>
                <c:pt idx="1">
                  <c:v>0.25237799617162882</c:v>
                </c:pt>
                <c:pt idx="2">
                  <c:v>0.82930253510420049</c:v>
                </c:pt>
                <c:pt idx="3">
                  <c:v>1.1743952208664772</c:v>
                </c:pt>
                <c:pt idx="4">
                  <c:v>1.4424077833687265</c:v>
                </c:pt>
                <c:pt idx="5">
                  <c:v>1.659039601866849</c:v>
                </c:pt>
                <c:pt idx="6">
                  <c:v>1.3816037186480943</c:v>
                </c:pt>
              </c:numCache>
            </c:numRef>
          </c:xVal>
          <c:yVal>
            <c:numRef>
              <c:f>PlotsND!$K$18:$K$24</c:f>
              <c:numCache>
                <c:formatCode>General</c:formatCode>
                <c:ptCount val="7"/>
                <c:pt idx="0">
                  <c:v>0.11306527838366386</c:v>
                </c:pt>
                <c:pt idx="1">
                  <c:v>9.8581885142320469E-2</c:v>
                </c:pt>
                <c:pt idx="2">
                  <c:v>0.10971200426159884</c:v>
                </c:pt>
                <c:pt idx="3">
                  <c:v>0.19670666023587569</c:v>
                </c:pt>
                <c:pt idx="4">
                  <c:v>0.30232606548368907</c:v>
                </c:pt>
                <c:pt idx="5">
                  <c:v>0.441978093654393</c:v>
                </c:pt>
                <c:pt idx="6">
                  <c:v>0.68777465218298939</c:v>
                </c:pt>
              </c:numCache>
            </c:numRef>
          </c:yVal>
          <c:smooth val="0"/>
        </c:ser>
        <c:ser>
          <c:idx val="3"/>
          <c:order val="3"/>
          <c:tx>
            <c:v>"7m/s, on"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PlotsND!$M$18:$M$24</c:f>
              <c:numCache>
                <c:formatCode>General</c:formatCode>
                <c:ptCount val="7"/>
                <c:pt idx="0">
                  <c:v>1.7153741496598634E-2</c:v>
                </c:pt>
                <c:pt idx="1">
                  <c:v>0.65238305254292173</c:v>
                </c:pt>
                <c:pt idx="2">
                  <c:v>1.2824656807811561</c:v>
                </c:pt>
                <c:pt idx="3">
                  <c:v>2.0145590359572401</c:v>
                </c:pt>
                <c:pt idx="4">
                  <c:v>2.7452852221862294</c:v>
                </c:pt>
                <c:pt idx="5">
                  <c:v>3.2228755529640418</c:v>
                </c:pt>
                <c:pt idx="6">
                  <c:v>3.0008097959183675</c:v>
                </c:pt>
              </c:numCache>
            </c:numRef>
          </c:xVal>
          <c:yVal>
            <c:numRef>
              <c:f>PlotsND!$N$18:$N$24</c:f>
              <c:numCache>
                <c:formatCode>General</c:formatCode>
                <c:ptCount val="7"/>
                <c:pt idx="0">
                  <c:v>-0.46347988223014069</c:v>
                </c:pt>
                <c:pt idx="1">
                  <c:v>-0.4422617530432279</c:v>
                </c:pt>
                <c:pt idx="2">
                  <c:v>-0.40382859866002335</c:v>
                </c:pt>
                <c:pt idx="3">
                  <c:v>-0.3165905228377065</c:v>
                </c:pt>
                <c:pt idx="4">
                  <c:v>-0.11000097844005326</c:v>
                </c:pt>
                <c:pt idx="5">
                  <c:v>0.16197142022099845</c:v>
                </c:pt>
                <c:pt idx="6">
                  <c:v>0.65300194219486729</c:v>
                </c:pt>
              </c:numCache>
            </c:numRef>
          </c:yVal>
          <c:smooth val="0"/>
        </c:ser>
        <c:ser>
          <c:idx val="4"/>
          <c:order val="4"/>
          <c:tx>
            <c:v>"10m/s, off"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PlotsND!$J$25:$J$30</c:f>
              <c:numCache>
                <c:formatCode>General</c:formatCode>
                <c:ptCount val="6"/>
                <c:pt idx="0">
                  <c:v>-0.29044436151603492</c:v>
                </c:pt>
                <c:pt idx="1">
                  <c:v>0.30970956052262183</c:v>
                </c:pt>
                <c:pt idx="2">
                  <c:v>0.86279658006694748</c:v>
                </c:pt>
                <c:pt idx="3">
                  <c:v>1.2217055464852606</c:v>
                </c:pt>
                <c:pt idx="4">
                  <c:v>1.4519744541626176</c:v>
                </c:pt>
                <c:pt idx="5">
                  <c:v>1.6394653151927436</c:v>
                </c:pt>
              </c:numCache>
            </c:numRef>
          </c:xVal>
          <c:yVal>
            <c:numRef>
              <c:f>PlotsND!$K$25:$K$30</c:f>
              <c:numCache>
                <c:formatCode>General</c:formatCode>
                <c:ptCount val="6"/>
                <c:pt idx="0">
                  <c:v>0.10146401986826471</c:v>
                </c:pt>
                <c:pt idx="1">
                  <c:v>8.8548895367670882E-2</c:v>
                </c:pt>
                <c:pt idx="2">
                  <c:v>0.10022431961991146</c:v>
                </c:pt>
                <c:pt idx="3">
                  <c:v>0.182871055393586</c:v>
                </c:pt>
                <c:pt idx="4">
                  <c:v>0.29460835762876586</c:v>
                </c:pt>
                <c:pt idx="5">
                  <c:v>0.43301305344995139</c:v>
                </c:pt>
              </c:numCache>
            </c:numRef>
          </c:yVal>
          <c:smooth val="0"/>
        </c:ser>
        <c:ser>
          <c:idx val="5"/>
          <c:order val="5"/>
          <c:tx>
            <c:v>"10m/s, on"</c:v>
          </c:tx>
          <c:spPr>
            <a:ln w="190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PlotsND!$M$25:$M$30</c:f>
              <c:numCache>
                <c:formatCode>General</c:formatCode>
                <c:ptCount val="6"/>
                <c:pt idx="0">
                  <c:v>-9.8732853903466158E-2</c:v>
                </c:pt>
                <c:pt idx="1">
                  <c:v>0.51402212763200517</c:v>
                </c:pt>
                <c:pt idx="2">
                  <c:v>1.1317766893424035</c:v>
                </c:pt>
                <c:pt idx="3">
                  <c:v>1.773035569808876</c:v>
                </c:pt>
                <c:pt idx="4">
                  <c:v>2.4807796358924525</c:v>
                </c:pt>
                <c:pt idx="5">
                  <c:v>2.8678162850664077</c:v>
                </c:pt>
              </c:numCache>
            </c:numRef>
          </c:xVal>
          <c:yVal>
            <c:numRef>
              <c:f>PlotsND!$N$25:$N$30</c:f>
              <c:numCache>
                <c:formatCode>General</c:formatCode>
                <c:ptCount val="6"/>
                <c:pt idx="0">
                  <c:v>-0.19016606413994169</c:v>
                </c:pt>
                <c:pt idx="1">
                  <c:v>-0.19629055782312926</c:v>
                </c:pt>
                <c:pt idx="2">
                  <c:v>-0.17119737609329447</c:v>
                </c:pt>
                <c:pt idx="3">
                  <c:v>-8.7822344023323617E-2</c:v>
                </c:pt>
                <c:pt idx="4">
                  <c:v>0.10384230126336245</c:v>
                </c:pt>
                <c:pt idx="5">
                  <c:v>0.32727829737609326</c:v>
                </c:pt>
              </c:numCache>
            </c:numRef>
          </c:yVal>
          <c:smooth val="0"/>
        </c:ser>
        <c:ser>
          <c:idx val="6"/>
          <c:order val="6"/>
          <c:tx>
            <c:v>"12.5m/s, off"</c:v>
          </c:tx>
          <c:spPr>
            <a:ln w="19050" cap="rnd">
              <a:solidFill>
                <a:schemeClr val="accent6">
                  <a:alpha val="9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PlotsND!$J$31:$J$36</c:f>
              <c:numCache>
                <c:formatCode>General</c:formatCode>
                <c:ptCount val="6"/>
                <c:pt idx="0">
                  <c:v>-0.24443669207055979</c:v>
                </c:pt>
                <c:pt idx="1">
                  <c:v>0.33281792369408369</c:v>
                </c:pt>
                <c:pt idx="2">
                  <c:v>0.86996962809199851</c:v>
                </c:pt>
                <c:pt idx="3">
                  <c:v>1.2392076602856552</c:v>
                </c:pt>
                <c:pt idx="4">
                  <c:v>1.4396620996476537</c:v>
                </c:pt>
                <c:pt idx="5">
                  <c:v>1.62659889425332</c:v>
                </c:pt>
              </c:numCache>
            </c:numRef>
          </c:xVal>
          <c:yVal>
            <c:numRef>
              <c:f>PlotsND!$K$31:$K$36</c:f>
              <c:numCache>
                <c:formatCode>General</c:formatCode>
                <c:ptCount val="6"/>
                <c:pt idx="0">
                  <c:v>9.1837756786524088E-2</c:v>
                </c:pt>
                <c:pt idx="1">
                  <c:v>8.1397240868156792E-2</c:v>
                </c:pt>
                <c:pt idx="2">
                  <c:v>9.2647280699708401E-2</c:v>
                </c:pt>
                <c:pt idx="3">
                  <c:v>0.16892868532791475</c:v>
                </c:pt>
                <c:pt idx="4">
                  <c:v>0.28247015185268248</c:v>
                </c:pt>
                <c:pt idx="5">
                  <c:v>0.40522444136572727</c:v>
                </c:pt>
              </c:numCache>
            </c:numRef>
          </c:yVal>
          <c:smooth val="0"/>
        </c:ser>
        <c:ser>
          <c:idx val="7"/>
          <c:order val="7"/>
          <c:tx>
            <c:v>"12.5m/s, on"</c:v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PlotsND!$M$31:$M$36</c:f>
              <c:numCache>
                <c:formatCode>General</c:formatCode>
                <c:ptCount val="6"/>
                <c:pt idx="0">
                  <c:v>-0.11859552362811789</c:v>
                </c:pt>
                <c:pt idx="1">
                  <c:v>0.45621005849044372</c:v>
                </c:pt>
                <c:pt idx="2">
                  <c:v>1.0183606948364106</c:v>
                </c:pt>
                <c:pt idx="3">
                  <c:v>1.5987767893747971</c:v>
                </c:pt>
                <c:pt idx="4">
                  <c:v>2.2083313611920956</c:v>
                </c:pt>
                <c:pt idx="5">
                  <c:v>2.5003013241075474</c:v>
                </c:pt>
              </c:numCache>
            </c:numRef>
          </c:xVal>
          <c:yVal>
            <c:numRef>
              <c:f>PlotsND!$N$31:$N$36</c:f>
              <c:numCache>
                <c:formatCode>General</c:formatCode>
                <c:ptCount val="6"/>
                <c:pt idx="0">
                  <c:v>-7.2688069452542914E-2</c:v>
                </c:pt>
                <c:pt idx="1">
                  <c:v>-7.9488750502105604E-2</c:v>
                </c:pt>
                <c:pt idx="2">
                  <c:v>-5.9927807917071564E-2</c:v>
                </c:pt>
                <c:pt idx="3">
                  <c:v>8.9876383803045145E-3</c:v>
                </c:pt>
                <c:pt idx="4">
                  <c:v>0.17183764234531909</c:v>
                </c:pt>
                <c:pt idx="5">
                  <c:v>0.3545018721606738</c:v>
                </c:pt>
              </c:numCache>
            </c:numRef>
          </c:yVal>
          <c:smooth val="0"/>
        </c:ser>
        <c:ser>
          <c:idx val="8"/>
          <c:order val="8"/>
          <c:tx>
            <c:v>"15m/s, off"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PlotsND!$J$37:$J$42</c:f>
              <c:numCache>
                <c:formatCode>General</c:formatCode>
                <c:ptCount val="6"/>
                <c:pt idx="0">
                  <c:v>-0.1819885408240394</c:v>
                </c:pt>
                <c:pt idx="1">
                  <c:v>0.36192572394498929</c:v>
                </c:pt>
                <c:pt idx="2">
                  <c:v>0.87562236878666799</c:v>
                </c:pt>
                <c:pt idx="3">
                  <c:v>1.2332699051938232</c:v>
                </c:pt>
                <c:pt idx="4">
                  <c:v>1.4186263271784905</c:v>
                </c:pt>
                <c:pt idx="5">
                  <c:v>1.5654772590432997</c:v>
                </c:pt>
              </c:numCache>
            </c:numRef>
          </c:xVal>
          <c:yVal>
            <c:numRef>
              <c:f>PlotsND!$K$37:$K$42</c:f>
              <c:numCache>
                <c:formatCode>General</c:formatCode>
                <c:ptCount val="6"/>
                <c:pt idx="0">
                  <c:v>8.3878349124078946E-2</c:v>
                </c:pt>
                <c:pt idx="1">
                  <c:v>7.7233723015709438E-2</c:v>
                </c:pt>
                <c:pt idx="2">
                  <c:v>8.9537222618147866E-2</c:v>
                </c:pt>
                <c:pt idx="3">
                  <c:v>0.16214339876903136</c:v>
                </c:pt>
                <c:pt idx="4">
                  <c:v>0.27549133902026407</c:v>
                </c:pt>
                <c:pt idx="5">
                  <c:v>0.37357806313213104</c:v>
                </c:pt>
              </c:numCache>
            </c:numRef>
          </c:yVal>
          <c:smooth val="0"/>
        </c:ser>
        <c:ser>
          <c:idx val="9"/>
          <c:order val="9"/>
          <c:tx>
            <c:v>"15m/s, on"</c:v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PlotsND!$M$37:$M$42</c:f>
              <c:numCache>
                <c:formatCode>General</c:formatCode>
                <c:ptCount val="6"/>
                <c:pt idx="0">
                  <c:v>-0.13713101738473168</c:v>
                </c:pt>
                <c:pt idx="1">
                  <c:v>0.43603133830039958</c:v>
                </c:pt>
                <c:pt idx="2">
                  <c:v>0.95258278803584895</c:v>
                </c:pt>
                <c:pt idx="3">
                  <c:v>1.4886181881006371</c:v>
                </c:pt>
                <c:pt idx="4">
                  <c:v>1.9847092417665477</c:v>
                </c:pt>
              </c:numCache>
            </c:numRef>
          </c:xVal>
          <c:yVal>
            <c:numRef>
              <c:f>PlotsND!$N$37:$N$42</c:f>
              <c:numCache>
                <c:formatCode>General</c:formatCode>
                <c:ptCount val="6"/>
                <c:pt idx="0">
                  <c:v>-6.6157699312529477E-3</c:v>
                </c:pt>
                <c:pt idx="1">
                  <c:v>-1.7411455926285877E-2</c:v>
                </c:pt>
                <c:pt idx="2">
                  <c:v>-2.4505575351833615E-4</c:v>
                </c:pt>
                <c:pt idx="3">
                  <c:v>6.1918549904617932E-2</c:v>
                </c:pt>
                <c:pt idx="4">
                  <c:v>0.20842330403484147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992496"/>
        <c:axId val="1203993040"/>
      </c:scatterChart>
      <c:valAx>
        <c:axId val="1203992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 [-]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3040"/>
        <c:crosses val="autoZero"/>
        <c:crossBetween val="midCat"/>
      </c:valAx>
      <c:valAx>
        <c:axId val="120399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CD[-]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3.0023725835628848E-2"/>
              <c:y val="0.44496960860051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2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93510478399601"/>
          <c:y val="5.2154066833540354E-2"/>
          <c:w val="0.54085638075714138"/>
          <c:h val="0.83984087574384159"/>
        </c:manualLayout>
      </c:layout>
      <c:scatterChart>
        <c:scatterStyle val="lineMarker"/>
        <c:varyColors val="0"/>
        <c:ser>
          <c:idx val="0"/>
          <c:order val="0"/>
          <c:tx>
            <c:v>"5m/s, off"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PlotsND!$K$10:$K$17</c:f>
              <c:numCache>
                <c:formatCode>General</c:formatCode>
                <c:ptCount val="8"/>
                <c:pt idx="0">
                  <c:v>0.13190399740848724</c:v>
                </c:pt>
                <c:pt idx="1">
                  <c:v>0.10663075126104862</c:v>
                </c:pt>
                <c:pt idx="2">
                  <c:v>0.136317977139155</c:v>
                </c:pt>
                <c:pt idx="3">
                  <c:v>0.21079088453884953</c:v>
                </c:pt>
                <c:pt idx="4">
                  <c:v>0.3293250464158452</c:v>
                </c:pt>
                <c:pt idx="5">
                  <c:v>0.46773573085288545</c:v>
                </c:pt>
                <c:pt idx="6">
                  <c:v>0.72715843904545951</c:v>
                </c:pt>
                <c:pt idx="7">
                  <c:v>1.2154512938127633</c:v>
                </c:pt>
              </c:numCache>
            </c:numRef>
          </c:xVal>
          <c:yVal>
            <c:numRef>
              <c:f>PlotsND!$J$10:$J$17</c:f>
              <c:numCache>
                <c:formatCode>General</c:formatCode>
                <c:ptCount val="8"/>
                <c:pt idx="0">
                  <c:v>-0.38356900809847738</c:v>
                </c:pt>
                <c:pt idx="1">
                  <c:v>0.1952656496830025</c:v>
                </c:pt>
                <c:pt idx="2">
                  <c:v>0.77157762191679402</c:v>
                </c:pt>
                <c:pt idx="3">
                  <c:v>1.1240721980656205</c:v>
                </c:pt>
                <c:pt idx="4">
                  <c:v>1.3871498135036326</c:v>
                </c:pt>
                <c:pt idx="5">
                  <c:v>1.5974434311629415</c:v>
                </c:pt>
                <c:pt idx="6">
                  <c:v>1.3144212296728213</c:v>
                </c:pt>
                <c:pt idx="7">
                  <c:v>-0.32959866796242238</c:v>
                </c:pt>
              </c:numCache>
            </c:numRef>
          </c:yVal>
          <c:smooth val="0"/>
        </c:ser>
        <c:ser>
          <c:idx val="1"/>
          <c:order val="1"/>
          <c:tx>
            <c:v>"5m/s, on"</c:v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PlotsND!$N$10:$N$17</c:f>
              <c:numCache>
                <c:formatCode>General</c:formatCode>
                <c:ptCount val="8"/>
                <c:pt idx="0">
                  <c:v>-1.2888178607061873</c:v>
                </c:pt>
                <c:pt idx="1">
                  <c:v>-1.2783168927761579</c:v>
                </c:pt>
                <c:pt idx="2">
                  <c:v>-1.2022601464204727</c:v>
                </c:pt>
                <c:pt idx="3">
                  <c:v>-1.0407351240686751</c:v>
                </c:pt>
                <c:pt idx="4">
                  <c:v>-0.74095110851959833</c:v>
                </c:pt>
                <c:pt idx="5">
                  <c:v>-0.32625587042436022</c:v>
                </c:pt>
                <c:pt idx="6">
                  <c:v>0.29652331713637842</c:v>
                </c:pt>
                <c:pt idx="7">
                  <c:v>1.18628138127632</c:v>
                </c:pt>
              </c:numCache>
            </c:numRef>
          </c:xVal>
          <c:yVal>
            <c:numRef>
              <c:f>PlotsND!$M$10:$M$17</c:f>
              <c:numCache>
                <c:formatCode>General</c:formatCode>
                <c:ptCount val="8"/>
                <c:pt idx="0">
                  <c:v>0.44795875866537099</c:v>
                </c:pt>
                <c:pt idx="1">
                  <c:v>1.2161363990929703</c:v>
                </c:pt>
                <c:pt idx="2">
                  <c:v>2.0086592057013282</c:v>
                </c:pt>
                <c:pt idx="3">
                  <c:v>2.825056702299968</c:v>
                </c:pt>
                <c:pt idx="4">
                  <c:v>3.6265165895691602</c:v>
                </c:pt>
                <c:pt idx="5">
                  <c:v>4.1911358160025909</c:v>
                </c:pt>
                <c:pt idx="6">
                  <c:v>4.5034648966634281</c:v>
                </c:pt>
                <c:pt idx="7">
                  <c:v>2.6072357732426306</c:v>
                </c:pt>
              </c:numCache>
            </c:numRef>
          </c:yVal>
          <c:smooth val="0"/>
        </c:ser>
        <c:ser>
          <c:idx val="2"/>
          <c:order val="2"/>
          <c:tx>
            <c:v>"7.5m/s, off"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PlotsND!$K$18:$K$24</c:f>
              <c:numCache>
                <c:formatCode>General</c:formatCode>
                <c:ptCount val="7"/>
                <c:pt idx="0">
                  <c:v>0.11306527838366386</c:v>
                </c:pt>
                <c:pt idx="1">
                  <c:v>9.8581885142320469E-2</c:v>
                </c:pt>
                <c:pt idx="2">
                  <c:v>0.10971200426159884</c:v>
                </c:pt>
                <c:pt idx="3">
                  <c:v>0.19670666023587569</c:v>
                </c:pt>
                <c:pt idx="4">
                  <c:v>0.30232606548368907</c:v>
                </c:pt>
                <c:pt idx="5">
                  <c:v>0.441978093654393</c:v>
                </c:pt>
                <c:pt idx="6">
                  <c:v>0.68777465218298939</c:v>
                </c:pt>
              </c:numCache>
            </c:numRef>
          </c:xVal>
          <c:yVal>
            <c:numRef>
              <c:f>PlotsND!$J$18:$J$24</c:f>
              <c:numCache>
                <c:formatCode>General</c:formatCode>
                <c:ptCount val="7"/>
                <c:pt idx="0">
                  <c:v>-0.35292249562682221</c:v>
                </c:pt>
                <c:pt idx="1">
                  <c:v>0.25237799617162882</c:v>
                </c:pt>
                <c:pt idx="2">
                  <c:v>0.82930253510420049</c:v>
                </c:pt>
                <c:pt idx="3">
                  <c:v>1.1743952208664772</c:v>
                </c:pt>
                <c:pt idx="4">
                  <c:v>1.4424077833687265</c:v>
                </c:pt>
                <c:pt idx="5">
                  <c:v>1.659039601866849</c:v>
                </c:pt>
                <c:pt idx="6">
                  <c:v>1.3816037186480943</c:v>
                </c:pt>
              </c:numCache>
            </c:numRef>
          </c:yVal>
          <c:smooth val="0"/>
        </c:ser>
        <c:ser>
          <c:idx val="3"/>
          <c:order val="3"/>
          <c:tx>
            <c:v>"7m/s, on"</c:v>
          </c:tx>
          <c:spPr>
            <a:ln w="19050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PlotsND!$N$18:$N$24</c:f>
              <c:numCache>
                <c:formatCode>General</c:formatCode>
                <c:ptCount val="7"/>
                <c:pt idx="0">
                  <c:v>-0.46347988223014069</c:v>
                </c:pt>
                <c:pt idx="1">
                  <c:v>-0.4422617530432279</c:v>
                </c:pt>
                <c:pt idx="2">
                  <c:v>-0.40382859866002335</c:v>
                </c:pt>
                <c:pt idx="3">
                  <c:v>-0.3165905228377065</c:v>
                </c:pt>
                <c:pt idx="4">
                  <c:v>-0.11000097844005326</c:v>
                </c:pt>
                <c:pt idx="5">
                  <c:v>0.16197142022099845</c:v>
                </c:pt>
                <c:pt idx="6">
                  <c:v>0.65300194219486729</c:v>
                </c:pt>
              </c:numCache>
            </c:numRef>
          </c:xVal>
          <c:yVal>
            <c:numRef>
              <c:f>PlotsND!$M$18:$M$24</c:f>
              <c:numCache>
                <c:formatCode>General</c:formatCode>
                <c:ptCount val="7"/>
                <c:pt idx="0">
                  <c:v>1.7153741496598634E-2</c:v>
                </c:pt>
                <c:pt idx="1">
                  <c:v>0.65238305254292173</c:v>
                </c:pt>
                <c:pt idx="2">
                  <c:v>1.2824656807811561</c:v>
                </c:pt>
                <c:pt idx="3">
                  <c:v>2.0145590359572401</c:v>
                </c:pt>
                <c:pt idx="4">
                  <c:v>2.7452852221862294</c:v>
                </c:pt>
                <c:pt idx="5">
                  <c:v>3.2228755529640418</c:v>
                </c:pt>
                <c:pt idx="6">
                  <c:v>3.0008097959183675</c:v>
                </c:pt>
              </c:numCache>
            </c:numRef>
          </c:yVal>
          <c:smooth val="0"/>
        </c:ser>
        <c:ser>
          <c:idx val="4"/>
          <c:order val="4"/>
          <c:tx>
            <c:v>"10m/s, off"</c:v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PlotsND!$K$25:$K$30</c:f>
              <c:numCache>
                <c:formatCode>General</c:formatCode>
                <c:ptCount val="6"/>
                <c:pt idx="0">
                  <c:v>0.10146401986826471</c:v>
                </c:pt>
                <c:pt idx="1">
                  <c:v>8.8548895367670882E-2</c:v>
                </c:pt>
                <c:pt idx="2">
                  <c:v>0.10022431961991146</c:v>
                </c:pt>
                <c:pt idx="3">
                  <c:v>0.182871055393586</c:v>
                </c:pt>
                <c:pt idx="4">
                  <c:v>0.29460835762876586</c:v>
                </c:pt>
                <c:pt idx="5">
                  <c:v>0.43301305344995139</c:v>
                </c:pt>
              </c:numCache>
            </c:numRef>
          </c:xVal>
          <c:yVal>
            <c:numRef>
              <c:f>PlotsND!$J$25:$J$30</c:f>
              <c:numCache>
                <c:formatCode>General</c:formatCode>
                <c:ptCount val="6"/>
                <c:pt idx="0">
                  <c:v>-0.29044436151603492</c:v>
                </c:pt>
                <c:pt idx="1">
                  <c:v>0.30970956052262183</c:v>
                </c:pt>
                <c:pt idx="2">
                  <c:v>0.86279658006694748</c:v>
                </c:pt>
                <c:pt idx="3">
                  <c:v>1.2217055464852606</c:v>
                </c:pt>
                <c:pt idx="4">
                  <c:v>1.4519744541626176</c:v>
                </c:pt>
                <c:pt idx="5">
                  <c:v>1.6394653151927436</c:v>
                </c:pt>
              </c:numCache>
            </c:numRef>
          </c:yVal>
          <c:smooth val="0"/>
        </c:ser>
        <c:ser>
          <c:idx val="5"/>
          <c:order val="5"/>
          <c:tx>
            <c:v>"10m/s, on"</c:v>
          </c:tx>
          <c:spPr>
            <a:ln w="190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PlotsND!$N$25:$N$30</c:f>
              <c:numCache>
                <c:formatCode>General</c:formatCode>
                <c:ptCount val="6"/>
                <c:pt idx="0">
                  <c:v>-0.19016606413994169</c:v>
                </c:pt>
                <c:pt idx="1">
                  <c:v>-0.19629055782312926</c:v>
                </c:pt>
                <c:pt idx="2">
                  <c:v>-0.17119737609329447</c:v>
                </c:pt>
                <c:pt idx="3">
                  <c:v>-8.7822344023323617E-2</c:v>
                </c:pt>
                <c:pt idx="4">
                  <c:v>0.10384230126336245</c:v>
                </c:pt>
                <c:pt idx="5">
                  <c:v>0.32727829737609326</c:v>
                </c:pt>
              </c:numCache>
            </c:numRef>
          </c:xVal>
          <c:yVal>
            <c:numRef>
              <c:f>PlotsND!$M$25:$M$30</c:f>
              <c:numCache>
                <c:formatCode>General</c:formatCode>
                <c:ptCount val="6"/>
                <c:pt idx="0">
                  <c:v>-9.8732853903466158E-2</c:v>
                </c:pt>
                <c:pt idx="1">
                  <c:v>0.51402212763200517</c:v>
                </c:pt>
                <c:pt idx="2">
                  <c:v>1.1317766893424035</c:v>
                </c:pt>
                <c:pt idx="3">
                  <c:v>1.773035569808876</c:v>
                </c:pt>
                <c:pt idx="4">
                  <c:v>2.4807796358924525</c:v>
                </c:pt>
                <c:pt idx="5">
                  <c:v>2.8678162850664077</c:v>
                </c:pt>
              </c:numCache>
            </c:numRef>
          </c:yVal>
          <c:smooth val="0"/>
        </c:ser>
        <c:ser>
          <c:idx val="6"/>
          <c:order val="6"/>
          <c:tx>
            <c:v>"12.5m/s, off"</c:v>
          </c:tx>
          <c:spPr>
            <a:ln w="19050" cap="rnd">
              <a:solidFill>
                <a:schemeClr val="accent6">
                  <a:alpha val="9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PlotsND!$K$31:$K$36</c:f>
              <c:numCache>
                <c:formatCode>General</c:formatCode>
                <c:ptCount val="6"/>
                <c:pt idx="0">
                  <c:v>9.1837756786524088E-2</c:v>
                </c:pt>
                <c:pt idx="1">
                  <c:v>8.1397240868156792E-2</c:v>
                </c:pt>
                <c:pt idx="2">
                  <c:v>9.2647280699708401E-2</c:v>
                </c:pt>
                <c:pt idx="3">
                  <c:v>0.16892868532791475</c:v>
                </c:pt>
                <c:pt idx="4">
                  <c:v>0.28247015185268248</c:v>
                </c:pt>
                <c:pt idx="5">
                  <c:v>0.40522444136572727</c:v>
                </c:pt>
              </c:numCache>
            </c:numRef>
          </c:xVal>
          <c:yVal>
            <c:numRef>
              <c:f>PlotsND!$J$31:$J$36</c:f>
              <c:numCache>
                <c:formatCode>General</c:formatCode>
                <c:ptCount val="6"/>
                <c:pt idx="0">
                  <c:v>-0.24443669207055979</c:v>
                </c:pt>
                <c:pt idx="1">
                  <c:v>0.33281792369408369</c:v>
                </c:pt>
                <c:pt idx="2">
                  <c:v>0.86996962809199851</c:v>
                </c:pt>
                <c:pt idx="3">
                  <c:v>1.2392076602856552</c:v>
                </c:pt>
                <c:pt idx="4">
                  <c:v>1.4396620996476537</c:v>
                </c:pt>
                <c:pt idx="5">
                  <c:v>1.62659889425332</c:v>
                </c:pt>
              </c:numCache>
            </c:numRef>
          </c:yVal>
          <c:smooth val="0"/>
        </c:ser>
        <c:ser>
          <c:idx val="7"/>
          <c:order val="7"/>
          <c:tx>
            <c:v>"12.5m/s, on"</c:v>
          </c:tx>
          <c:spPr>
            <a:ln w="19050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PlotsND!$N$31:$N$36</c:f>
              <c:numCache>
                <c:formatCode>General</c:formatCode>
                <c:ptCount val="6"/>
                <c:pt idx="0">
                  <c:v>-7.2688069452542914E-2</c:v>
                </c:pt>
                <c:pt idx="1">
                  <c:v>-7.9488750502105604E-2</c:v>
                </c:pt>
                <c:pt idx="2">
                  <c:v>-5.9927807917071564E-2</c:v>
                </c:pt>
                <c:pt idx="3">
                  <c:v>8.9876383803045145E-3</c:v>
                </c:pt>
                <c:pt idx="4">
                  <c:v>0.17183764234531909</c:v>
                </c:pt>
                <c:pt idx="5">
                  <c:v>0.3545018721606738</c:v>
                </c:pt>
              </c:numCache>
            </c:numRef>
          </c:xVal>
          <c:yVal>
            <c:numRef>
              <c:f>PlotsND!$M$31:$M$36</c:f>
              <c:numCache>
                <c:formatCode>General</c:formatCode>
                <c:ptCount val="6"/>
                <c:pt idx="0">
                  <c:v>-0.11859552362811789</c:v>
                </c:pt>
                <c:pt idx="1">
                  <c:v>0.45621005849044372</c:v>
                </c:pt>
                <c:pt idx="2">
                  <c:v>1.0183606948364106</c:v>
                </c:pt>
                <c:pt idx="3">
                  <c:v>1.5987767893747971</c:v>
                </c:pt>
                <c:pt idx="4">
                  <c:v>2.2083313611920956</c:v>
                </c:pt>
                <c:pt idx="5">
                  <c:v>2.5003013241075474</c:v>
                </c:pt>
              </c:numCache>
            </c:numRef>
          </c:yVal>
          <c:smooth val="0"/>
        </c:ser>
        <c:ser>
          <c:idx val="8"/>
          <c:order val="8"/>
          <c:tx>
            <c:v>"15m/s, off"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PlotsND!$K$37:$K$42</c:f>
              <c:numCache>
                <c:formatCode>General</c:formatCode>
                <c:ptCount val="6"/>
                <c:pt idx="0">
                  <c:v>8.3878349124078946E-2</c:v>
                </c:pt>
                <c:pt idx="1">
                  <c:v>7.7233723015709438E-2</c:v>
                </c:pt>
                <c:pt idx="2">
                  <c:v>8.9537222618147866E-2</c:v>
                </c:pt>
                <c:pt idx="3">
                  <c:v>0.16214339876903136</c:v>
                </c:pt>
                <c:pt idx="4">
                  <c:v>0.27549133902026407</c:v>
                </c:pt>
                <c:pt idx="5">
                  <c:v>0.37357806313213104</c:v>
                </c:pt>
              </c:numCache>
            </c:numRef>
          </c:xVal>
          <c:yVal>
            <c:numRef>
              <c:f>PlotsND!$J$37:$J$42</c:f>
              <c:numCache>
                <c:formatCode>General</c:formatCode>
                <c:ptCount val="6"/>
                <c:pt idx="0">
                  <c:v>-0.1819885408240394</c:v>
                </c:pt>
                <c:pt idx="1">
                  <c:v>0.36192572394498929</c:v>
                </c:pt>
                <c:pt idx="2">
                  <c:v>0.87562236878666799</c:v>
                </c:pt>
                <c:pt idx="3">
                  <c:v>1.2332699051938232</c:v>
                </c:pt>
                <c:pt idx="4">
                  <c:v>1.4186263271784905</c:v>
                </c:pt>
                <c:pt idx="5">
                  <c:v>1.5654772590432997</c:v>
                </c:pt>
              </c:numCache>
            </c:numRef>
          </c:yVal>
          <c:smooth val="0"/>
        </c:ser>
        <c:ser>
          <c:idx val="9"/>
          <c:order val="9"/>
          <c:tx>
            <c:v>"15m/s, on"</c:v>
          </c:tx>
          <c:spPr>
            <a:ln w="19050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PlotsND!$N$37:$N$42</c:f>
              <c:numCache>
                <c:formatCode>General</c:formatCode>
                <c:ptCount val="6"/>
                <c:pt idx="0">
                  <c:v>-6.6157699312529477E-3</c:v>
                </c:pt>
                <c:pt idx="1">
                  <c:v>-1.7411455926285877E-2</c:v>
                </c:pt>
                <c:pt idx="2">
                  <c:v>-2.4505575351833615E-4</c:v>
                </c:pt>
                <c:pt idx="3">
                  <c:v>6.1918549904617932E-2</c:v>
                </c:pt>
                <c:pt idx="4">
                  <c:v>0.20842330403484147</c:v>
                </c:pt>
              </c:numCache>
            </c:numRef>
          </c:xVal>
          <c:yVal>
            <c:numRef>
              <c:f>PlotsND!$M$37:$M$42</c:f>
              <c:numCache>
                <c:formatCode>General</c:formatCode>
                <c:ptCount val="6"/>
                <c:pt idx="0">
                  <c:v>-0.13713101738473168</c:v>
                </c:pt>
                <c:pt idx="1">
                  <c:v>0.43603133830039958</c:v>
                </c:pt>
                <c:pt idx="2">
                  <c:v>0.95258278803584895</c:v>
                </c:pt>
                <c:pt idx="3">
                  <c:v>1.4886181881006371</c:v>
                </c:pt>
                <c:pt idx="4">
                  <c:v>1.9847092417665477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993584"/>
        <c:axId val="1204007184"/>
      </c:scatterChart>
      <c:valAx>
        <c:axId val="1203993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CD [-]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7184"/>
        <c:crosses val="autoZero"/>
        <c:crossBetween val="midCat"/>
      </c:valAx>
      <c:valAx>
        <c:axId val="12040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CL[-]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3.0023725835628848E-2"/>
              <c:y val="0.44496960860051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3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PlotsND!$W$10:$W$17</c:f>
              <c:numCache>
                <c:formatCode>General</c:formatCode>
                <c:ptCount val="8"/>
                <c:pt idx="0">
                  <c:v>0.83152776676384832</c:v>
                </c:pt>
                <c:pt idx="1">
                  <c:v>1.0208707494099678</c:v>
                </c:pt>
                <c:pt idx="2">
                  <c:v>1.2370815837845341</c:v>
                </c:pt>
                <c:pt idx="3">
                  <c:v>1.7009845042343474</c:v>
                </c:pt>
                <c:pt idx="4">
                  <c:v>2.2393667760655278</c:v>
                </c:pt>
                <c:pt idx="5">
                  <c:v>2.5936923848396494</c:v>
                </c:pt>
                <c:pt idx="6">
                  <c:v>3.1890436669906066</c:v>
                </c:pt>
                <c:pt idx="7">
                  <c:v>2.9368344412050531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PlotsND!$W$18:$W$24</c:f>
              <c:numCache>
                <c:formatCode>General</c:formatCode>
                <c:ptCount val="7"/>
                <c:pt idx="0">
                  <c:v>0.37007623712342086</c:v>
                </c:pt>
                <c:pt idx="1">
                  <c:v>0.40000505637129291</c:v>
                </c:pt>
                <c:pt idx="2">
                  <c:v>0.45316314567695559</c:v>
                </c:pt>
                <c:pt idx="3">
                  <c:v>0.84016381509076288</c:v>
                </c:pt>
                <c:pt idx="4">
                  <c:v>1.3028774388175028</c:v>
                </c:pt>
                <c:pt idx="5">
                  <c:v>1.5638359510971929</c:v>
                </c:pt>
                <c:pt idx="6">
                  <c:v>1.6192060772702732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PlotsND!$W$25:$W$30</c:f>
              <c:numCache>
                <c:formatCode>General</c:formatCode>
                <c:ptCount val="6"/>
                <c:pt idx="0">
                  <c:v>0.19171150761256878</c:v>
                </c:pt>
                <c:pt idx="1">
                  <c:v>0.20431256710938334</c:v>
                </c:pt>
                <c:pt idx="2">
                  <c:v>0.26898010927545601</c:v>
                </c:pt>
                <c:pt idx="3">
                  <c:v>0.55133002332361536</c:v>
                </c:pt>
                <c:pt idx="4">
                  <c:v>1.0288051817298349</c:v>
                </c:pt>
                <c:pt idx="5">
                  <c:v>1.2283509698736641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PlotsND!$W$31:$W$36</c:f>
              <c:numCache>
                <c:formatCode>General</c:formatCode>
                <c:ptCount val="6"/>
                <c:pt idx="0">
                  <c:v>0.12584116844244192</c:v>
                </c:pt>
                <c:pt idx="1">
                  <c:v>0.12339213479636002</c:v>
                </c:pt>
                <c:pt idx="2">
                  <c:v>0.14839106674441205</c:v>
                </c:pt>
                <c:pt idx="3">
                  <c:v>0.35956912908914185</c:v>
                </c:pt>
                <c:pt idx="4">
                  <c:v>0.76866926154444193</c:v>
                </c:pt>
                <c:pt idx="5">
                  <c:v>0.8737024298542273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PlotsND!$W$37:$W$41</c:f>
              <c:numCache>
                <c:formatCode>General</c:formatCode>
                <c:ptCount val="5"/>
                <c:pt idx="0">
                  <c:v>4.4857523439307712E-2</c:v>
                </c:pt>
                <c:pt idx="1">
                  <c:v>7.4105614355410299E-2</c:v>
                </c:pt>
                <c:pt idx="2">
                  <c:v>7.6960419249180956E-2</c:v>
                </c:pt>
                <c:pt idx="3">
                  <c:v>0.25534828290681388</c:v>
                </c:pt>
                <c:pt idx="4">
                  <c:v>0.56608291458805726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98480"/>
        <c:axId val="120400065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Plots!$F$2:$F$9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7.3480742500000007</c:v>
                      </c:pt>
                      <c:pt idx="1">
                        <c:v>10.028672499999999</c:v>
                      </c:pt>
                      <c:pt idx="2">
                        <c:v>12.30536575</c:v>
                      </c:pt>
                      <c:pt idx="3">
                        <c:v>14.819032000000002</c:v>
                      </c:pt>
                      <c:pt idx="4">
                        <c:v>16.432623499999998</c:v>
                      </c:pt>
                      <c:pt idx="5">
                        <c:v>18.629424250000003</c:v>
                      </c:pt>
                      <c:pt idx="6">
                        <c:v>20.073799999999999</c:v>
                      </c:pt>
                      <c:pt idx="7">
                        <c:v>17.917920500000005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A065-48B7-9936-9E685DFF6E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5m/s, off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PlotsND!$W$10:$W$17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0.83152776676384832</c:v>
                      </c:pt>
                      <c:pt idx="1">
                        <c:v>1.0208707494099678</c:v>
                      </c:pt>
                      <c:pt idx="2">
                        <c:v>1.2370815837845341</c:v>
                      </c:pt>
                      <c:pt idx="3">
                        <c:v>1.7009845042343474</c:v>
                      </c:pt>
                      <c:pt idx="4">
                        <c:v>2.2393667760655278</c:v>
                      </c:pt>
                      <c:pt idx="5">
                        <c:v>2.5936923848396494</c:v>
                      </c:pt>
                      <c:pt idx="6">
                        <c:v>3.1890436669906066</c:v>
                      </c:pt>
                      <c:pt idx="7">
                        <c:v>2.9368344412050531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A065-48B7-9936-9E685DFF6E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7.5m/s, off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PlotsND!$W$18:$W$24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0.37007623712342086</c:v>
                      </c:pt>
                      <c:pt idx="1">
                        <c:v>0.40000505637129291</c:v>
                      </c:pt>
                      <c:pt idx="2">
                        <c:v>0.45316314567695559</c:v>
                      </c:pt>
                      <c:pt idx="3">
                        <c:v>0.84016381509076288</c:v>
                      </c:pt>
                      <c:pt idx="4">
                        <c:v>1.3028774388175028</c:v>
                      </c:pt>
                      <c:pt idx="5">
                        <c:v>1.5638359510971929</c:v>
                      </c:pt>
                      <c:pt idx="6">
                        <c:v>1.6192060772702732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A065-48B7-9936-9E685DFF6E0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10m/s, off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PlotsND!$W$25:$W$30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0.19171150761256878</c:v>
                      </c:pt>
                      <c:pt idx="1">
                        <c:v>0.20431256710938334</c:v>
                      </c:pt>
                      <c:pt idx="2">
                        <c:v>0.26898010927545601</c:v>
                      </c:pt>
                      <c:pt idx="3">
                        <c:v>0.55133002332361536</c:v>
                      </c:pt>
                      <c:pt idx="4">
                        <c:v>1.0288051817298349</c:v>
                      </c:pt>
                      <c:pt idx="5">
                        <c:v>1.2283509698736641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065-48B7-9936-9E685DFF6E0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12.5m/s, off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PlotsND!$W$31:$W$36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0.12584116844244192</c:v>
                      </c:pt>
                      <c:pt idx="1">
                        <c:v>0.12339213479636002</c:v>
                      </c:pt>
                      <c:pt idx="2">
                        <c:v>0.14839106674441205</c:v>
                      </c:pt>
                      <c:pt idx="3">
                        <c:v>0.35956912908914185</c:v>
                      </c:pt>
                      <c:pt idx="4">
                        <c:v>0.76866926154444193</c:v>
                      </c:pt>
                      <c:pt idx="5">
                        <c:v>0.8737024298542273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065-48B7-9936-9E685DFF6E0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15m/s, off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PlotsND!$W$37:$W$42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4.4857523439307712E-2</c:v>
                      </c:pt>
                      <c:pt idx="1">
                        <c:v>7.4105614355410299E-2</c:v>
                      </c:pt>
                      <c:pt idx="2">
                        <c:v>7.6960419249180956E-2</c:v>
                      </c:pt>
                      <c:pt idx="3">
                        <c:v>0.25534828290681388</c:v>
                      </c:pt>
                      <c:pt idx="4">
                        <c:v>0.56608291458805726</c:v>
                      </c:pt>
                      <c:pt idx="5">
                        <c:v>-1.5654772590432997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065-48B7-9936-9E685DFF6E03}"/>
                  </c:ext>
                </c:extLst>
              </c15:ser>
            </c15:filteredLineSeries>
          </c:ext>
        </c:extLst>
      </c:lineChart>
      <c:catAx>
        <c:axId val="1203998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0656"/>
        <c:crosses val="autoZero"/>
        <c:auto val="1"/>
        <c:lblAlgn val="ctr"/>
        <c:lblOffset val="100"/>
        <c:noMultiLvlLbl val="0"/>
      </c:catAx>
      <c:valAx>
        <c:axId val="120400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Del Coefficient of Lift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8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PlotsND!$X$10:$X$17</c:f>
              <c:numCache>
                <c:formatCode>General</c:formatCode>
                <c:ptCount val="8"/>
                <c:pt idx="0">
                  <c:v>-1.4207218581146746</c:v>
                </c:pt>
                <c:pt idx="1">
                  <c:v>-1.3849476440372066</c:v>
                </c:pt>
                <c:pt idx="2">
                  <c:v>-1.3385781235596277</c:v>
                </c:pt>
                <c:pt idx="3">
                  <c:v>-1.2515260086075246</c:v>
                </c:pt>
                <c:pt idx="4">
                  <c:v>-1.0702761549354436</c:v>
                </c:pt>
                <c:pt idx="5">
                  <c:v>-0.79399160127724566</c:v>
                </c:pt>
                <c:pt idx="6">
                  <c:v>-0.4306351219090811</c:v>
                </c:pt>
                <c:pt idx="7">
                  <c:v>-2.9169912536443299E-2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PlotsND!$X$18:$X$24</c:f>
              <c:numCache>
                <c:formatCode>General</c:formatCode>
                <c:ptCount val="7"/>
                <c:pt idx="0">
                  <c:v>-0.57654516061380456</c:v>
                </c:pt>
                <c:pt idx="1">
                  <c:v>-0.54084363818554837</c:v>
                </c:pt>
                <c:pt idx="2">
                  <c:v>-0.51354060292162218</c:v>
                </c:pt>
                <c:pt idx="3">
                  <c:v>-0.51329718307358219</c:v>
                </c:pt>
                <c:pt idx="4">
                  <c:v>-0.41232704392374231</c:v>
                </c:pt>
                <c:pt idx="5">
                  <c:v>-0.28000667343339458</c:v>
                </c:pt>
                <c:pt idx="6">
                  <c:v>-3.4772709988122097E-2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PlotsND!$X$25:$X$30</c:f>
              <c:numCache>
                <c:formatCode>General</c:formatCode>
                <c:ptCount val="6"/>
                <c:pt idx="0">
                  <c:v>-0.29163008400820639</c:v>
                </c:pt>
                <c:pt idx="1">
                  <c:v>-0.28483945319080017</c:v>
                </c:pt>
                <c:pt idx="2">
                  <c:v>-0.27142169571320596</c:v>
                </c:pt>
                <c:pt idx="3">
                  <c:v>-0.27069339941690962</c:v>
                </c:pt>
                <c:pt idx="4">
                  <c:v>-0.19076605636540339</c:v>
                </c:pt>
                <c:pt idx="5">
                  <c:v>-0.10573475607385813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PlotsND!$X$31:$X$36</c:f>
              <c:numCache>
                <c:formatCode>General</c:formatCode>
                <c:ptCount val="6"/>
                <c:pt idx="0">
                  <c:v>-0.164525826239067</c:v>
                </c:pt>
                <c:pt idx="1">
                  <c:v>-0.16088599137026238</c:v>
                </c:pt>
                <c:pt idx="2">
                  <c:v>-0.15257508861677996</c:v>
                </c:pt>
                <c:pt idx="3">
                  <c:v>-0.15994104694761024</c:v>
                </c:pt>
                <c:pt idx="4">
                  <c:v>-0.11063250950736339</c:v>
                </c:pt>
                <c:pt idx="5">
                  <c:v>-5.0722569205053469E-2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PlotsND!$X$37:$X$41</c:f>
              <c:numCache>
                <c:formatCode>General</c:formatCode>
                <c:ptCount val="5"/>
                <c:pt idx="0">
                  <c:v>-9.049411905533189E-2</c:v>
                </c:pt>
                <c:pt idx="1">
                  <c:v>-9.4645178941995312E-2</c:v>
                </c:pt>
                <c:pt idx="2">
                  <c:v>-8.9782278371666205E-2</c:v>
                </c:pt>
                <c:pt idx="3">
                  <c:v>-0.10022484886441343</c:v>
                </c:pt>
                <c:pt idx="4">
                  <c:v>-6.7068034985422603E-2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95760"/>
        <c:axId val="120400228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Plots!$F$2:$F$9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7.3480742500000007</c:v>
                      </c:pt>
                      <c:pt idx="1">
                        <c:v>10.028672499999999</c:v>
                      </c:pt>
                      <c:pt idx="2">
                        <c:v>12.30536575</c:v>
                      </c:pt>
                      <c:pt idx="3">
                        <c:v>14.819032000000002</c:v>
                      </c:pt>
                      <c:pt idx="4">
                        <c:v>16.432623499999998</c:v>
                      </c:pt>
                      <c:pt idx="5">
                        <c:v>18.629424250000003</c:v>
                      </c:pt>
                      <c:pt idx="6">
                        <c:v>20.073799999999999</c:v>
                      </c:pt>
                      <c:pt idx="7">
                        <c:v>17.917920500000005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A065-48B7-9936-9E685DFF6E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5m/s, off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PlotsND!$W$10:$W$17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0.83152776676384832</c:v>
                      </c:pt>
                      <c:pt idx="1">
                        <c:v>1.0208707494099678</c:v>
                      </c:pt>
                      <c:pt idx="2">
                        <c:v>1.2370815837845341</c:v>
                      </c:pt>
                      <c:pt idx="3">
                        <c:v>1.7009845042343474</c:v>
                      </c:pt>
                      <c:pt idx="4">
                        <c:v>2.2393667760655278</c:v>
                      </c:pt>
                      <c:pt idx="5">
                        <c:v>2.5936923848396494</c:v>
                      </c:pt>
                      <c:pt idx="6">
                        <c:v>3.1890436669906066</c:v>
                      </c:pt>
                      <c:pt idx="7">
                        <c:v>2.9368344412050531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A065-48B7-9936-9E685DFF6E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7.5m/s, off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PlotsND!$W$18:$W$24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0.37007623712342086</c:v>
                      </c:pt>
                      <c:pt idx="1">
                        <c:v>0.40000505637129291</c:v>
                      </c:pt>
                      <c:pt idx="2">
                        <c:v>0.45316314567695559</c:v>
                      </c:pt>
                      <c:pt idx="3">
                        <c:v>0.84016381509076288</c:v>
                      </c:pt>
                      <c:pt idx="4">
                        <c:v>1.3028774388175028</c:v>
                      </c:pt>
                      <c:pt idx="5">
                        <c:v>1.5638359510971929</c:v>
                      </c:pt>
                      <c:pt idx="6">
                        <c:v>1.6192060772702732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A065-48B7-9936-9E685DFF6E0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10m/s, off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PlotsND!$W$25:$W$30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0.19171150761256878</c:v>
                      </c:pt>
                      <c:pt idx="1">
                        <c:v>0.20431256710938334</c:v>
                      </c:pt>
                      <c:pt idx="2">
                        <c:v>0.26898010927545601</c:v>
                      </c:pt>
                      <c:pt idx="3">
                        <c:v>0.55133002332361536</c:v>
                      </c:pt>
                      <c:pt idx="4">
                        <c:v>1.0288051817298349</c:v>
                      </c:pt>
                      <c:pt idx="5">
                        <c:v>1.2283509698736641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065-48B7-9936-9E685DFF6E0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12.5m/s, off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PlotsND!$W$31:$W$36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0.12584116844244192</c:v>
                      </c:pt>
                      <c:pt idx="1">
                        <c:v>0.12339213479636002</c:v>
                      </c:pt>
                      <c:pt idx="2">
                        <c:v>0.14839106674441205</c:v>
                      </c:pt>
                      <c:pt idx="3">
                        <c:v>0.35956912908914185</c:v>
                      </c:pt>
                      <c:pt idx="4">
                        <c:v>0.76866926154444193</c:v>
                      </c:pt>
                      <c:pt idx="5">
                        <c:v>0.8737024298542273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065-48B7-9936-9E685DFF6E0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15m/s, off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PlotsND!$W$37:$W$42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4.4857523439307712E-2</c:v>
                      </c:pt>
                      <c:pt idx="1">
                        <c:v>7.4105614355410299E-2</c:v>
                      </c:pt>
                      <c:pt idx="2">
                        <c:v>7.6960419249180956E-2</c:v>
                      </c:pt>
                      <c:pt idx="3">
                        <c:v>0.25534828290681388</c:v>
                      </c:pt>
                      <c:pt idx="4">
                        <c:v>0.56608291458805726</c:v>
                      </c:pt>
                      <c:pt idx="5">
                        <c:v>-1.5654772590432997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065-48B7-9936-9E685DFF6E03}"/>
                  </c:ext>
                </c:extLst>
              </c15:ser>
            </c15:filteredLineSeries>
          </c:ext>
        </c:extLst>
      </c:lineChart>
      <c:catAx>
        <c:axId val="1203995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2288"/>
        <c:crosses val="autoZero"/>
        <c:auto val="1"/>
        <c:lblAlgn val="ctr"/>
        <c:lblOffset val="100"/>
        <c:noMultiLvlLbl val="0"/>
      </c:catAx>
      <c:valAx>
        <c:axId val="120400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Del Coefficient of</a:t>
                </a:r>
                <a:r>
                  <a:rPr lang="en-US" sz="1100" baseline="0"/>
                  <a:t> Drag</a:t>
                </a:r>
                <a:r>
                  <a:rPr lang="en-US" sz="1100"/>
                  <a:t>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5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PlotsND!$Y$10:$Y$17</c:f>
              <c:numCache>
                <c:formatCode>General</c:formatCode>
                <c:ptCount val="8"/>
                <c:pt idx="0">
                  <c:v>-0.58528540404615281</c:v>
                </c:pt>
                <c:pt idx="1">
                  <c:v>-0.7371186584599454</c:v>
                </c:pt>
                <c:pt idx="2">
                  <c:v>-0.92417585646388134</c:v>
                </c:pt>
                <c:pt idx="3">
                  <c:v>-1.3591283701142578</c:v>
                </c:pt>
                <c:pt idx="4">
                  <c:v>-2.0923261400704578</c:v>
                </c:pt>
                <c:pt idx="5">
                  <c:v>-3.2666496480155902</c:v>
                </c:pt>
                <c:pt idx="6">
                  <c:v>-7.4054425771242629</c:v>
                </c:pt>
                <c:pt idx="7">
                  <c:v>-100.68026215491501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PlotsND!$Y$18:$Y$24</c:f>
              <c:numCache>
                <c:formatCode>General</c:formatCode>
                <c:ptCount val="7"/>
                <c:pt idx="0">
                  <c:v>-0.64188594823938572</c:v>
                </c:pt>
                <c:pt idx="1">
                  <c:v>-0.73959464090814053</c:v>
                </c:pt>
                <c:pt idx="2">
                  <c:v>-0.88242904864548455</c:v>
                </c:pt>
                <c:pt idx="3">
                  <c:v>-1.6367980242165554</c:v>
                </c:pt>
                <c:pt idx="4">
                  <c:v>-3.159815631832442</c:v>
                </c:pt>
                <c:pt idx="5">
                  <c:v>-5.5849952857255163</c:v>
                </c:pt>
                <c:pt idx="6">
                  <c:v>-46.565426675786064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PlotsND!$Y$25:$Y$30</c:f>
              <c:numCache>
                <c:formatCode>General</c:formatCode>
                <c:ptCount val="6"/>
                <c:pt idx="0">
                  <c:v>-0.65737905012287434</c:v>
                </c:pt>
                <c:pt idx="1">
                  <c:v>-0.71729026586960987</c:v>
                </c:pt>
                <c:pt idx="2">
                  <c:v>-0.99100445367370404</c:v>
                </c:pt>
                <c:pt idx="3">
                  <c:v>-2.0367324231444668</c:v>
                </c:pt>
                <c:pt idx="4">
                  <c:v>-5.3930201280630712</c:v>
                </c:pt>
                <c:pt idx="5">
                  <c:v>-11.617286647123231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PlotsND!$Y$31:$Y$36</c:f>
              <c:numCache>
                <c:formatCode>General</c:formatCode>
                <c:ptCount val="6"/>
                <c:pt idx="0">
                  <c:v>-0.76487182176241619</c:v>
                </c:pt>
                <c:pt idx="1">
                  <c:v>-0.76695387675105819</c:v>
                </c:pt>
                <c:pt idx="2">
                  <c:v>-0.97257729351298727</c:v>
                </c:pt>
                <c:pt idx="3">
                  <c:v>-2.2481353970811577</c:v>
                </c:pt>
                <c:pt idx="4">
                  <c:v>-6.9479510585745272</c:v>
                </c:pt>
                <c:pt idx="5">
                  <c:v>-17.225121746537646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PlotsND!$Y$37:$Y$41</c:f>
              <c:numCache>
                <c:formatCode>General</c:formatCode>
                <c:ptCount val="5"/>
                <c:pt idx="0">
                  <c:v>-0.49569545410879073</c:v>
                </c:pt>
                <c:pt idx="1">
                  <c:v>-0.78298350939594097</c:v>
                </c:pt>
                <c:pt idx="2">
                  <c:v>-0.85718942139775756</c:v>
                </c:pt>
                <c:pt idx="3">
                  <c:v>-2.5477542326080744</c:v>
                </c:pt>
                <c:pt idx="4">
                  <c:v>-8.4404279134031093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94672"/>
        <c:axId val="1203995216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Plots!$F$2:$F$9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7.3480742500000007</c:v>
                      </c:pt>
                      <c:pt idx="1">
                        <c:v>10.028672499999999</c:v>
                      </c:pt>
                      <c:pt idx="2">
                        <c:v>12.30536575</c:v>
                      </c:pt>
                      <c:pt idx="3">
                        <c:v>14.819032000000002</c:v>
                      </c:pt>
                      <c:pt idx="4">
                        <c:v>16.432623499999998</c:v>
                      </c:pt>
                      <c:pt idx="5">
                        <c:v>18.629424250000003</c:v>
                      </c:pt>
                      <c:pt idx="6">
                        <c:v>20.073799999999999</c:v>
                      </c:pt>
                      <c:pt idx="7">
                        <c:v>17.917920500000005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B-A065-48B7-9936-9E685DFF6E03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v>5m/s, off</c:v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PlotsND!$W$10:$W$17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0.83152776676384832</c:v>
                      </c:pt>
                      <c:pt idx="1">
                        <c:v>1.0208707494099678</c:v>
                      </c:pt>
                      <c:pt idx="2">
                        <c:v>1.2370815837845341</c:v>
                      </c:pt>
                      <c:pt idx="3">
                        <c:v>1.7009845042343474</c:v>
                      </c:pt>
                      <c:pt idx="4">
                        <c:v>2.2393667760655278</c:v>
                      </c:pt>
                      <c:pt idx="5">
                        <c:v>2.5936923848396494</c:v>
                      </c:pt>
                      <c:pt idx="6">
                        <c:v>3.1890436669906066</c:v>
                      </c:pt>
                      <c:pt idx="7">
                        <c:v>2.9368344412050531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0-A065-48B7-9936-9E685DFF6E0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v>7.5m/s, off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PlotsND!$W$18:$W$24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0.37007623712342086</c:v>
                      </c:pt>
                      <c:pt idx="1">
                        <c:v>0.40000505637129291</c:v>
                      </c:pt>
                      <c:pt idx="2">
                        <c:v>0.45316314567695559</c:v>
                      </c:pt>
                      <c:pt idx="3">
                        <c:v>0.84016381509076288</c:v>
                      </c:pt>
                      <c:pt idx="4">
                        <c:v>1.3028774388175028</c:v>
                      </c:pt>
                      <c:pt idx="5">
                        <c:v>1.5638359510971929</c:v>
                      </c:pt>
                      <c:pt idx="6">
                        <c:v>1.6192060772702732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A065-48B7-9936-9E685DFF6E0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v>10m/s, off</c:v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PlotsND!$W$25:$W$30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0.19171150761256878</c:v>
                      </c:pt>
                      <c:pt idx="1">
                        <c:v>0.20431256710938334</c:v>
                      </c:pt>
                      <c:pt idx="2">
                        <c:v>0.26898010927545601</c:v>
                      </c:pt>
                      <c:pt idx="3">
                        <c:v>0.55133002332361536</c:v>
                      </c:pt>
                      <c:pt idx="4">
                        <c:v>1.0288051817298349</c:v>
                      </c:pt>
                      <c:pt idx="5">
                        <c:v>1.2283509698736641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A065-48B7-9936-9E685DFF6E0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v>12.5m/s, off</c:v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PlotsND!$W$31:$W$36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0.12584116844244192</c:v>
                      </c:pt>
                      <c:pt idx="1">
                        <c:v>0.12339213479636002</c:v>
                      </c:pt>
                      <c:pt idx="2">
                        <c:v>0.14839106674441205</c:v>
                      </c:pt>
                      <c:pt idx="3">
                        <c:v>0.35956912908914185</c:v>
                      </c:pt>
                      <c:pt idx="4">
                        <c:v>0.76866926154444193</c:v>
                      </c:pt>
                      <c:pt idx="5">
                        <c:v>0.8737024298542273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6-A065-48B7-9936-9E685DFF6E0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v>15m/s, off</c:v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5="http://schemas.microsoft.com/office/drawing/2012/chart" xmlns:c16r2="http://schemas.microsoft.com/office/drawing/2015/06/chart">
                      <c:ext xmlns:c15="http://schemas.microsoft.com/office/drawing/2012/chart" uri="{02D57815-91ED-43cb-92C2-25804820EDAC}">
                        <c15:formulaRef>
                          <c15:sqref>PlotsND!$W$37:$W$42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4.4857523439307712E-2</c:v>
                      </c:pt>
                      <c:pt idx="1">
                        <c:v>7.4105614355410299E-2</c:v>
                      </c:pt>
                      <c:pt idx="2">
                        <c:v>7.6960419249180956E-2</c:v>
                      </c:pt>
                      <c:pt idx="3">
                        <c:v>0.25534828290681388</c:v>
                      </c:pt>
                      <c:pt idx="4">
                        <c:v>0.56608291458805726</c:v>
                      </c:pt>
                      <c:pt idx="5">
                        <c:v>-1.5654772590432997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8-A065-48B7-9936-9E685DFF6E03}"/>
                  </c:ext>
                </c:extLst>
              </c15:ser>
            </c15:filteredLineSeries>
          </c:ext>
        </c:extLst>
      </c:lineChart>
      <c:catAx>
        <c:axId val="120399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5216"/>
        <c:crosses val="autoZero"/>
        <c:auto val="1"/>
        <c:lblAlgn val="ctr"/>
        <c:lblOffset val="100"/>
        <c:noMultiLvlLbl val="0"/>
      </c:catAx>
      <c:valAx>
        <c:axId val="120399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Del CL/ Del CD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4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200920872304"/>
          <c:y val="0.1866386345522425"/>
          <c:w val="0.26814214033945083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2"/>
          <c:order val="2"/>
          <c:tx>
            <c:v>5m/s, off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PlotsND!$J$10:$J$17</c15:sqref>
                  </c15:fullRef>
                </c:ext>
              </c:extLst>
              <c:f>PlotsND!$J$10:$J$16</c:f>
              <c:numCache>
                <c:formatCode>General</c:formatCode>
                <c:ptCount val="7"/>
                <c:pt idx="0">
                  <c:v>-0.38356900809847738</c:v>
                </c:pt>
                <c:pt idx="1">
                  <c:v>0.1952656496830025</c:v>
                </c:pt>
                <c:pt idx="2">
                  <c:v>0.77157762191679402</c:v>
                </c:pt>
                <c:pt idx="3">
                  <c:v>1.1240721980656205</c:v>
                </c:pt>
                <c:pt idx="4">
                  <c:v>1.3871498135036326</c:v>
                </c:pt>
                <c:pt idx="5">
                  <c:v>1.5974434311629415</c:v>
                </c:pt>
                <c:pt idx="6">
                  <c:v>1.3144212296728213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5-48B7-9936-9E685DFF6E03}"/>
            </c:ext>
          </c:extLst>
        </c:ser>
        <c:ser>
          <c:idx val="3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PlotsND!$M$10:$M$17</c15:sqref>
                  </c15:fullRef>
                </c:ext>
              </c:extLst>
              <c:f>PlotsND!$M$10:$M$16</c:f>
              <c:numCache>
                <c:formatCode>General</c:formatCode>
                <c:ptCount val="7"/>
                <c:pt idx="0">
                  <c:v>0.44795875866537099</c:v>
                </c:pt>
                <c:pt idx="1">
                  <c:v>1.2161363990929703</c:v>
                </c:pt>
                <c:pt idx="2">
                  <c:v>2.0086592057013282</c:v>
                </c:pt>
                <c:pt idx="3">
                  <c:v>2.825056702299968</c:v>
                </c:pt>
                <c:pt idx="4">
                  <c:v>3.6265165895691602</c:v>
                </c:pt>
                <c:pt idx="5">
                  <c:v>4.1911358160025909</c:v>
                </c:pt>
                <c:pt idx="6">
                  <c:v>4.5034648966634281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4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PlotsND!$J$18:$J$24</c15:sqref>
                  </c15:fullRef>
                </c:ext>
              </c:extLst>
              <c:f>PlotsND!$J$18:$J$24</c:f>
              <c:numCache>
                <c:formatCode>General</c:formatCode>
                <c:ptCount val="7"/>
                <c:pt idx="0">
                  <c:v>-0.35292249562682221</c:v>
                </c:pt>
                <c:pt idx="1">
                  <c:v>0.25237799617162882</c:v>
                </c:pt>
                <c:pt idx="2">
                  <c:v>0.82930253510420049</c:v>
                </c:pt>
                <c:pt idx="3">
                  <c:v>1.1743952208664772</c:v>
                </c:pt>
                <c:pt idx="4">
                  <c:v>1.4424077833687265</c:v>
                </c:pt>
                <c:pt idx="5">
                  <c:v>1.659039601866849</c:v>
                </c:pt>
                <c:pt idx="6">
                  <c:v>1.3816037186480943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65-48B7-9936-9E685DFF6E03}"/>
            </c:ext>
          </c:extLst>
        </c:ser>
        <c:ser>
          <c:idx val="5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PlotsND!$M$18:$M$24</c15:sqref>
                  </c15:fullRef>
                </c:ext>
              </c:extLst>
              <c:f>PlotsND!$M$18:$M$24</c:f>
              <c:numCache>
                <c:formatCode>General</c:formatCode>
                <c:ptCount val="7"/>
                <c:pt idx="0">
                  <c:v>1.7153741496598634E-2</c:v>
                </c:pt>
                <c:pt idx="1">
                  <c:v>0.65238305254292173</c:v>
                </c:pt>
                <c:pt idx="2">
                  <c:v>1.2824656807811561</c:v>
                </c:pt>
                <c:pt idx="3">
                  <c:v>2.0145590359572401</c:v>
                </c:pt>
                <c:pt idx="4">
                  <c:v>2.7452852221862294</c:v>
                </c:pt>
                <c:pt idx="5">
                  <c:v>3.2228755529640418</c:v>
                </c:pt>
                <c:pt idx="6">
                  <c:v>3.0008097959183675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6"/>
          <c:order val="6"/>
          <c:tx>
            <c:v>10m/s, off</c:v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PlotsND!$J$25:$J$30</c15:sqref>
                  </c15:fullRef>
                </c:ext>
              </c:extLst>
              <c:f>PlotsND!$J$25:$J$30</c:f>
              <c:numCache>
                <c:formatCode>General</c:formatCode>
                <c:ptCount val="6"/>
                <c:pt idx="0">
                  <c:v>-0.29044436151603492</c:v>
                </c:pt>
                <c:pt idx="1">
                  <c:v>0.30970956052262183</c:v>
                </c:pt>
                <c:pt idx="2">
                  <c:v>0.86279658006694748</c:v>
                </c:pt>
                <c:pt idx="3">
                  <c:v>1.2217055464852606</c:v>
                </c:pt>
                <c:pt idx="4">
                  <c:v>1.4519744541626176</c:v>
                </c:pt>
                <c:pt idx="5">
                  <c:v>1.6394653151927436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065-48B7-9936-9E685DFF6E03}"/>
            </c:ext>
          </c:extLst>
        </c:ser>
        <c:ser>
          <c:idx val="7"/>
          <c:order val="7"/>
          <c:tx>
            <c:v>10m/s, on</c:v>
          </c:tx>
          <c:spPr>
            <a:ln w="158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PlotsND!$M$25:$M$30</c15:sqref>
                  </c15:fullRef>
                </c:ext>
              </c:extLst>
              <c:f>PlotsND!$M$25:$M$30</c:f>
              <c:numCache>
                <c:formatCode>General</c:formatCode>
                <c:ptCount val="6"/>
                <c:pt idx="0">
                  <c:v>-9.8732853903466158E-2</c:v>
                </c:pt>
                <c:pt idx="1">
                  <c:v>0.51402212763200517</c:v>
                </c:pt>
                <c:pt idx="2">
                  <c:v>1.1317766893424035</c:v>
                </c:pt>
                <c:pt idx="3">
                  <c:v>1.773035569808876</c:v>
                </c:pt>
                <c:pt idx="4">
                  <c:v>2.4807796358924525</c:v>
                </c:pt>
                <c:pt idx="5">
                  <c:v>2.8678162850664077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8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PlotsND!$J$31:$J$36</c15:sqref>
                  </c15:fullRef>
                </c:ext>
              </c:extLst>
              <c:f>PlotsND!$J$31:$J$36</c:f>
              <c:numCache>
                <c:formatCode>General</c:formatCode>
                <c:ptCount val="6"/>
                <c:pt idx="0">
                  <c:v>-0.24443669207055979</c:v>
                </c:pt>
                <c:pt idx="1">
                  <c:v>0.33281792369408369</c:v>
                </c:pt>
                <c:pt idx="2">
                  <c:v>0.86996962809199851</c:v>
                </c:pt>
                <c:pt idx="3">
                  <c:v>1.2392076602856552</c:v>
                </c:pt>
                <c:pt idx="4">
                  <c:v>1.4396620996476537</c:v>
                </c:pt>
                <c:pt idx="5">
                  <c:v>1.62659889425332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065-48B7-9936-9E685DFF6E03}"/>
            </c:ext>
          </c:extLst>
        </c:ser>
        <c:ser>
          <c:idx val="9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PlotsND!$M$31:$M$36</c15:sqref>
                  </c15:fullRef>
                </c:ext>
              </c:extLst>
              <c:f>PlotsND!$M$31:$M$36</c:f>
              <c:numCache>
                <c:formatCode>General</c:formatCode>
                <c:ptCount val="6"/>
                <c:pt idx="0">
                  <c:v>-0.11859552362811789</c:v>
                </c:pt>
                <c:pt idx="1">
                  <c:v>0.45621005849044372</c:v>
                </c:pt>
                <c:pt idx="2">
                  <c:v>1.0183606948364106</c:v>
                </c:pt>
                <c:pt idx="3">
                  <c:v>1.5987767893747971</c:v>
                </c:pt>
                <c:pt idx="4">
                  <c:v>2.2083313611920956</c:v>
                </c:pt>
                <c:pt idx="5">
                  <c:v>2.5003013241075474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0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PlotsND!$J$37:$J$42</c15:sqref>
                  </c15:fullRef>
                </c:ext>
              </c:extLst>
              <c:f>PlotsND!$J$37:$J$42</c:f>
              <c:numCache>
                <c:formatCode>General</c:formatCode>
                <c:ptCount val="6"/>
                <c:pt idx="0">
                  <c:v>-0.1819885408240394</c:v>
                </c:pt>
                <c:pt idx="1">
                  <c:v>0.36192572394498929</c:v>
                </c:pt>
                <c:pt idx="2">
                  <c:v>0.87562236878666799</c:v>
                </c:pt>
                <c:pt idx="3">
                  <c:v>1.2332699051938232</c:v>
                </c:pt>
                <c:pt idx="4">
                  <c:v>1.4186263271784905</c:v>
                </c:pt>
                <c:pt idx="5">
                  <c:v>1.5654772590432997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65-48B7-9936-9E685DFF6E03}"/>
            </c:ext>
          </c:extLst>
        </c:ser>
        <c:ser>
          <c:idx val="11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PlotsND!$M$37:$M$42</c15:sqref>
                  </c15:fullRef>
                </c:ext>
              </c:extLst>
              <c:f>PlotsND!$M$37:$M$42</c:f>
              <c:numCache>
                <c:formatCode>General</c:formatCode>
                <c:ptCount val="6"/>
                <c:pt idx="0">
                  <c:v>-0.13713101738473168</c:v>
                </c:pt>
                <c:pt idx="1">
                  <c:v>0.43603133830039958</c:v>
                </c:pt>
                <c:pt idx="2">
                  <c:v>0.95258278803584895</c:v>
                </c:pt>
                <c:pt idx="3">
                  <c:v>1.4886181881006371</c:v>
                </c:pt>
                <c:pt idx="4">
                  <c:v>1.9847092417665477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3997936"/>
        <c:axId val="120400120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Plots!$C$2:$C$9</c15:sqref>
                        </c15:fullRef>
                        <c15:formulaRef>
                          <c15:sqref>Plots!$C$2:$C$8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Plots!$F$2:$F$9</c15:sqref>
                        </c15:fullRef>
                        <c15:formulaRef>
                          <c15:sqref>Plots!$F$2:$F$8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7.3480742500000007</c:v>
                      </c:pt>
                      <c:pt idx="1">
                        <c:v>10.028672499999999</c:v>
                      </c:pt>
                      <c:pt idx="2">
                        <c:v>12.30536575</c:v>
                      </c:pt>
                      <c:pt idx="3">
                        <c:v>14.819032000000002</c:v>
                      </c:pt>
                      <c:pt idx="4">
                        <c:v>16.432623499999998</c:v>
                      </c:pt>
                      <c:pt idx="5">
                        <c:v>18.629424250000003</c:v>
                      </c:pt>
                      <c:pt idx="6">
                        <c:v>20.073799999999999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A065-48B7-9936-9E685DFF6E03}"/>
                  </c:ext>
                </c:extLst>
              </c15:ser>
            </c15:filteredLineSeries>
          </c:ext>
        </c:extLst>
      </c:lineChart>
      <c:catAx>
        <c:axId val="120399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1200"/>
        <c:crosses val="autoZero"/>
        <c:auto val="1"/>
        <c:lblAlgn val="ctr"/>
        <c:lblOffset val="100"/>
        <c:noMultiLvlLbl val="0"/>
      </c:catAx>
      <c:valAx>
        <c:axId val="1204001200"/>
        <c:scaling>
          <c:orientation val="minMax"/>
          <c:max val="3.6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Coefficient of Lift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3997936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190089966255"/>
          <c:y val="0.20874651589148063"/>
          <c:w val="0.26814214033945083"/>
          <c:h val="0.67373866915949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Tunnel Speed 7_5 m/s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ASp_7_5ms!$P$7</c:f>
              <c:strCache>
                <c:ptCount val="1"/>
                <c:pt idx="0">
                  <c:v>Lift (zero power)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ASp_7_5ms!$O$8:$O$15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ASp_7_5ms!$P$8:$P$15</c:f>
              <c:numCache>
                <c:formatCode>General</c:formatCode>
                <c:ptCount val="8"/>
                <c:pt idx="0">
                  <c:v>-12.767247000000001</c:v>
                </c:pt>
                <c:pt idx="1">
                  <c:v>9.1299711818181812</c:v>
                </c:pt>
                <c:pt idx="2">
                  <c:v>30.000667100000005</c:v>
                </c:pt>
                <c:pt idx="3">
                  <c:v>42.484664611111114</c:v>
                </c:pt>
                <c:pt idx="4">
                  <c:v>52.180228444444438</c:v>
                </c:pt>
                <c:pt idx="5">
                  <c:v>60.017053722222222</c:v>
                </c:pt>
                <c:pt idx="6">
                  <c:v>49.980593900000002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DF2-4C87-8366-650A97E5F449}"/>
            </c:ext>
          </c:extLst>
        </c:ser>
        <c:ser>
          <c:idx val="1"/>
          <c:order val="1"/>
          <c:tx>
            <c:strRef>
              <c:f>ASp_7_5ms!$Q$7</c:f>
              <c:strCache>
                <c:ptCount val="1"/>
                <c:pt idx="0">
                  <c:v>Drag (zero power)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xVal>
            <c:numRef>
              <c:f>ASp_7_5ms!$O$8:$O$15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ASp_7_5ms!$Q$8:$Q$15</c:f>
              <c:numCache>
                <c:formatCode>General</c:formatCode>
                <c:ptCount val="8"/>
                <c:pt idx="0">
                  <c:v>4.0902247777777774</c:v>
                </c:pt>
                <c:pt idx="1">
                  <c:v>3.5662767121212102</c:v>
                </c:pt>
                <c:pt idx="2">
                  <c:v>3.9689174666666673</c:v>
                </c:pt>
                <c:pt idx="3">
                  <c:v>7.1160171111111126</c:v>
                </c:pt>
                <c:pt idx="4">
                  <c:v>10.936881611111112</c:v>
                </c:pt>
                <c:pt idx="5">
                  <c:v>15.988902833333334</c:v>
                </c:pt>
                <c:pt idx="6">
                  <c:v>24.880785366666661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F2-4C87-8366-650A97E5F449}"/>
            </c:ext>
          </c:extLst>
        </c:ser>
        <c:ser>
          <c:idx val="2"/>
          <c:order val="2"/>
          <c:tx>
            <c:strRef>
              <c:f>ASp_7_5ms!$S$7</c:f>
              <c:strCache>
                <c:ptCount val="1"/>
                <c:pt idx="0">
                  <c:v>Lift (full power)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xVal>
            <c:numRef>
              <c:f>ASp_7_5ms!$O$8:$O$15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ASp_7_5ms!$S$8:$S$15</c:f>
              <c:numCache>
                <c:formatCode>General</c:formatCode>
                <c:ptCount val="8"/>
                <c:pt idx="0">
                  <c:v>0.62054999999999982</c:v>
                </c:pt>
                <c:pt idx="1">
                  <c:v>23.600466599999994</c:v>
                </c:pt>
                <c:pt idx="2">
                  <c:v>46.39419792857143</c:v>
                </c:pt>
                <c:pt idx="3">
                  <c:v>72.878247000000002</c:v>
                </c:pt>
                <c:pt idx="4">
                  <c:v>99.312837666666681</c:v>
                </c:pt>
                <c:pt idx="5">
                  <c:v>116.59004099999997</c:v>
                </c:pt>
                <c:pt idx="6">
                  <c:v>108.55663875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DF2-4C87-8366-650A97E5F449}"/>
            </c:ext>
          </c:extLst>
        </c:ser>
        <c:ser>
          <c:idx val="3"/>
          <c:order val="3"/>
          <c:tx>
            <c:strRef>
              <c:f>ASp_7_5ms!$T$7</c:f>
              <c:strCache>
                <c:ptCount val="1"/>
                <c:pt idx="0">
                  <c:v>Drag (full power)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xVal>
            <c:numRef>
              <c:f>ASp_7_5ms!$O$8:$O$15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ASp_7_5ms!$T$8:$T$15</c:f>
              <c:numCache>
                <c:formatCode>General</c:formatCode>
                <c:ptCount val="8"/>
                <c:pt idx="0">
                  <c:v>-16.766746833333332</c:v>
                </c:pt>
                <c:pt idx="1">
                  <c:v>-15.999164433333334</c:v>
                </c:pt>
                <c:pt idx="2">
                  <c:v>-14.608815047619048</c:v>
                </c:pt>
                <c:pt idx="3">
                  <c:v>-11.452909500000001</c:v>
                </c:pt>
                <c:pt idx="4">
                  <c:v>-3.9793713333333329</c:v>
                </c:pt>
                <c:pt idx="5">
                  <c:v>5.8594426666666664</c:v>
                </c:pt>
                <c:pt idx="6">
                  <c:v>23.622855416666663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DF2-4C87-8366-650A97E5F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48240"/>
        <c:axId val="1085054768"/>
      </c:scatterChart>
      <c:valAx>
        <c:axId val="1085048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Angle of Attack (degrees)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54768"/>
        <c:crosses val="autoZero"/>
        <c:crossBetween val="midCat"/>
      </c:valAx>
      <c:valAx>
        <c:axId val="1085054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Lift and Drag (N)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482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Stall delay effect only</a:t>
            </a:r>
            <a:endParaRPr lang="sk-SK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3305561665333701"/>
          <c:y val="5.3020127769325645E-2"/>
          <c:w val="0.57617914663652092"/>
          <c:h val="0.82646891208620155"/>
        </c:manualLayout>
      </c:layout>
      <c:lineChart>
        <c:grouping val="standard"/>
        <c:varyColors val="0"/>
        <c:ser>
          <c:idx val="2"/>
          <c:order val="2"/>
          <c:tx>
            <c:v>5m/s, off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PlotsND!$J$10:$J$17</c:f>
              <c:numCache>
                <c:formatCode>General</c:formatCode>
                <c:ptCount val="8"/>
                <c:pt idx="0">
                  <c:v>-0.38356900809847738</c:v>
                </c:pt>
                <c:pt idx="1">
                  <c:v>0.1952656496830025</c:v>
                </c:pt>
                <c:pt idx="2">
                  <c:v>0.77157762191679402</c:v>
                </c:pt>
                <c:pt idx="3">
                  <c:v>1.1240721980656205</c:v>
                </c:pt>
                <c:pt idx="4">
                  <c:v>1.3871498135036326</c:v>
                </c:pt>
                <c:pt idx="5">
                  <c:v>1.5974434311629415</c:v>
                </c:pt>
                <c:pt idx="6">
                  <c:v>1.3144212296728213</c:v>
                </c:pt>
                <c:pt idx="7">
                  <c:v>-0.32959866796242238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65-48B7-9936-9E685DFF6E03}"/>
            </c:ext>
          </c:extLst>
        </c:ser>
        <c:ser>
          <c:idx val="3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PlotsND!$AB$10:$AB$17</c:f>
              <c:numCache>
                <c:formatCode>General</c:formatCode>
                <c:ptCount val="8"/>
                <c:pt idx="0">
                  <c:v>-0.57291199074459676</c:v>
                </c:pt>
                <c:pt idx="1">
                  <c:v>0.19526564968300253</c:v>
                </c:pt>
                <c:pt idx="2">
                  <c:v>0.98778845629136036</c:v>
                </c:pt>
                <c:pt idx="3">
                  <c:v>1.8041859528900002</c:v>
                </c:pt>
                <c:pt idx="4">
                  <c:v>2.6056458401591924</c:v>
                </c:pt>
                <c:pt idx="5">
                  <c:v>3.1702650665926231</c:v>
                </c:pt>
                <c:pt idx="6">
                  <c:v>3.4825941472534603</c:v>
                </c:pt>
                <c:pt idx="7">
                  <c:v>1.5863650238326628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65-48B7-9936-9E685DFF6E03}"/>
            </c:ext>
          </c:extLst>
        </c:ser>
        <c:ser>
          <c:idx val="4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PlotsND!$J$18:$J$24</c:f>
              <c:numCache>
                <c:formatCode>General</c:formatCode>
                <c:ptCount val="7"/>
                <c:pt idx="0">
                  <c:v>-0.35292249562682221</c:v>
                </c:pt>
                <c:pt idx="1">
                  <c:v>0.25237799617162882</c:v>
                </c:pt>
                <c:pt idx="2">
                  <c:v>0.82930253510420049</c:v>
                </c:pt>
                <c:pt idx="3">
                  <c:v>1.1743952208664772</c:v>
                </c:pt>
                <c:pt idx="4">
                  <c:v>1.4424077833687265</c:v>
                </c:pt>
                <c:pt idx="5">
                  <c:v>1.659039601866849</c:v>
                </c:pt>
                <c:pt idx="6">
                  <c:v>1.3816037186480943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65-48B7-9936-9E685DFF6E03}"/>
            </c:ext>
          </c:extLst>
        </c:ser>
        <c:ser>
          <c:idx val="5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PlotsND!$AB$18:$AB$24</c:f>
              <c:numCache>
                <c:formatCode>General</c:formatCode>
                <c:ptCount val="7"/>
                <c:pt idx="0">
                  <c:v>-0.38285131487469426</c:v>
                </c:pt>
                <c:pt idx="1">
                  <c:v>0.25237799617162882</c:v>
                </c:pt>
                <c:pt idx="2">
                  <c:v>0.88246062440986317</c:v>
                </c:pt>
                <c:pt idx="3">
                  <c:v>1.6145539795859472</c:v>
                </c:pt>
                <c:pt idx="4">
                  <c:v>2.3452801658149367</c:v>
                </c:pt>
                <c:pt idx="5">
                  <c:v>2.8228704965927491</c:v>
                </c:pt>
                <c:pt idx="6">
                  <c:v>2.6008047395470744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65-48B7-9936-9E685DFF6E03}"/>
            </c:ext>
          </c:extLst>
        </c:ser>
        <c:ser>
          <c:idx val="6"/>
          <c:order val="6"/>
          <c:tx>
            <c:v>10m/s, off</c:v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PlotsND!$J$25:$J$30</c:f>
              <c:numCache>
                <c:formatCode>General</c:formatCode>
                <c:ptCount val="6"/>
                <c:pt idx="0">
                  <c:v>-0.29044436151603492</c:v>
                </c:pt>
                <c:pt idx="1">
                  <c:v>0.30970956052262183</c:v>
                </c:pt>
                <c:pt idx="2">
                  <c:v>0.86279658006694748</c:v>
                </c:pt>
                <c:pt idx="3">
                  <c:v>1.2217055464852606</c:v>
                </c:pt>
                <c:pt idx="4">
                  <c:v>1.4519744541626176</c:v>
                </c:pt>
                <c:pt idx="5">
                  <c:v>1.6394653151927436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065-48B7-9936-9E685DFF6E03}"/>
            </c:ext>
          </c:extLst>
        </c:ser>
        <c:ser>
          <c:idx val="7"/>
          <c:order val="7"/>
          <c:tx>
            <c:v>10m/s, on</c:v>
          </c:tx>
          <c:spPr>
            <a:ln w="158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PlotsND!$AB$25:$AB$30</c:f>
              <c:numCache>
                <c:formatCode>General</c:formatCode>
                <c:ptCount val="6"/>
                <c:pt idx="0">
                  <c:v>-0.30304542101284948</c:v>
                </c:pt>
                <c:pt idx="1">
                  <c:v>0.30970956052262183</c:v>
                </c:pt>
                <c:pt idx="2">
                  <c:v>0.92746412223302022</c:v>
                </c:pt>
                <c:pt idx="3">
                  <c:v>1.5687230026994927</c:v>
                </c:pt>
                <c:pt idx="4">
                  <c:v>2.2764670687830693</c:v>
                </c:pt>
                <c:pt idx="5">
                  <c:v>2.6635037179570245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65-48B7-9936-9E685DFF6E03}"/>
            </c:ext>
          </c:extLst>
        </c:ser>
        <c:ser>
          <c:idx val="8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PlotsND!$J$31:$J$36</c:f>
              <c:numCache>
                <c:formatCode>General</c:formatCode>
                <c:ptCount val="6"/>
                <c:pt idx="0">
                  <c:v>-0.24443669207055979</c:v>
                </c:pt>
                <c:pt idx="1">
                  <c:v>0.33281792369408369</c:v>
                </c:pt>
                <c:pt idx="2">
                  <c:v>0.86996962809199851</c:v>
                </c:pt>
                <c:pt idx="3">
                  <c:v>1.2392076602856552</c:v>
                </c:pt>
                <c:pt idx="4">
                  <c:v>1.4396620996476537</c:v>
                </c:pt>
                <c:pt idx="5">
                  <c:v>1.62659889425332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065-48B7-9936-9E685DFF6E03}"/>
            </c:ext>
          </c:extLst>
        </c:ser>
        <c:ser>
          <c:idx val="9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PlotsND!$AB$31:$AB$36</c:f>
              <c:numCache>
                <c:formatCode>General</c:formatCode>
                <c:ptCount val="6"/>
                <c:pt idx="0">
                  <c:v>-0.24198765842447789</c:v>
                </c:pt>
                <c:pt idx="1">
                  <c:v>0.33281792369408369</c:v>
                </c:pt>
                <c:pt idx="2">
                  <c:v>0.89496856004005054</c:v>
                </c:pt>
                <c:pt idx="3">
                  <c:v>1.475384654578437</c:v>
                </c:pt>
                <c:pt idx="4">
                  <c:v>2.0849392263957354</c:v>
                </c:pt>
                <c:pt idx="5">
                  <c:v>2.3769091893111876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65-48B7-9936-9E685DFF6E03}"/>
            </c:ext>
          </c:extLst>
        </c:ser>
        <c:ser>
          <c:idx val="10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PlotsND!$J$37:$J$42</c:f>
              <c:numCache>
                <c:formatCode>General</c:formatCode>
                <c:ptCount val="6"/>
                <c:pt idx="0">
                  <c:v>-0.1819885408240394</c:v>
                </c:pt>
                <c:pt idx="1">
                  <c:v>0.36192572394498929</c:v>
                </c:pt>
                <c:pt idx="2">
                  <c:v>0.87562236878666799</c:v>
                </c:pt>
                <c:pt idx="3">
                  <c:v>1.2332699051938232</c:v>
                </c:pt>
                <c:pt idx="4">
                  <c:v>1.4186263271784905</c:v>
                </c:pt>
                <c:pt idx="5">
                  <c:v>1.5654772590432997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65-48B7-9936-9E685DFF6E03}"/>
            </c:ext>
          </c:extLst>
        </c:ser>
        <c:ser>
          <c:idx val="11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PlotsND!$AB$37:$AB$42</c:f>
              <c:numCache>
                <c:formatCode>General</c:formatCode>
                <c:ptCount val="6"/>
                <c:pt idx="0">
                  <c:v>-0.21123663174014198</c:v>
                </c:pt>
                <c:pt idx="1">
                  <c:v>0.36192572394498929</c:v>
                </c:pt>
                <c:pt idx="2">
                  <c:v>0.87847717368043865</c:v>
                </c:pt>
                <c:pt idx="3">
                  <c:v>1.4145125737452267</c:v>
                </c:pt>
                <c:pt idx="4">
                  <c:v>1.9106036274111373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65-48B7-9936-9E685DFF6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006096"/>
        <c:axId val="120400392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Plots!$C$2:$C$9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65-48B7-9936-9E685DFF6E0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Plots!$B$2:$B$9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  <c:pt idx="7">
                        <c:v>30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Plots!$F$2:$F$9</c15:sqref>
                        </c15:formulaRef>
                      </c:ext>
                    </c:extLst>
                    <c:numCache>
                      <c:formatCode>General</c:formatCode>
                      <c:ptCount val="8"/>
                      <c:pt idx="0">
                        <c:v>7.3480742500000007</c:v>
                      </c:pt>
                      <c:pt idx="1">
                        <c:v>10.028672499999999</c:v>
                      </c:pt>
                      <c:pt idx="2">
                        <c:v>12.30536575</c:v>
                      </c:pt>
                      <c:pt idx="3">
                        <c:v>14.819032000000002</c:v>
                      </c:pt>
                      <c:pt idx="4">
                        <c:v>16.432623499999998</c:v>
                      </c:pt>
                      <c:pt idx="5">
                        <c:v>18.629424250000003</c:v>
                      </c:pt>
                      <c:pt idx="6">
                        <c:v>20.073799999999999</c:v>
                      </c:pt>
                      <c:pt idx="7">
                        <c:v>17.917920500000005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A065-48B7-9936-9E685DFF6E03}"/>
                  </c:ext>
                </c:extLst>
              </c15:ser>
            </c15:filteredLineSeries>
          </c:ext>
        </c:extLst>
      </c:lineChart>
      <c:catAx>
        <c:axId val="120400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3920"/>
        <c:crosses val="autoZero"/>
        <c:auto val="1"/>
        <c:lblAlgn val="ctr"/>
        <c:lblOffset val="100"/>
        <c:noMultiLvlLbl val="0"/>
      </c:catAx>
      <c:valAx>
        <c:axId val="1204003920"/>
        <c:scaling>
          <c:orientation val="minMax"/>
          <c:max val="3.6"/>
          <c:min val="-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Coefficient of Lift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6096"/>
        <c:crosses val="autoZero"/>
        <c:crossBetween val="midCat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095190089966255"/>
          <c:y val="0.20874651589148063"/>
          <c:w val="0.26814214033945083"/>
          <c:h val="0.67373866915949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4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64225365326859"/>
          <c:y val="3.4039108985722336E-2"/>
          <c:w val="0.57264879625895815"/>
          <c:h val="0.86988305781149089"/>
        </c:manualLayout>
      </c:layout>
      <c:lineChart>
        <c:grouping val="standard"/>
        <c:varyColors val="0"/>
        <c:ser>
          <c:idx val="2"/>
          <c:order val="2"/>
          <c:tx>
            <c:v>5m/s, off</c:v>
          </c:tx>
          <c:spPr>
            <a:ln w="95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PlotsND!$J$10:$J$17</c15:sqref>
                  </c15:fullRef>
                </c:ext>
              </c:extLst>
              <c:f>PlotsND!$J$10:$J$16</c:f>
              <c:numCache>
                <c:formatCode>General</c:formatCode>
                <c:ptCount val="7"/>
                <c:pt idx="0">
                  <c:v>-0.38356900809847738</c:v>
                </c:pt>
                <c:pt idx="1">
                  <c:v>0.1952656496830025</c:v>
                </c:pt>
                <c:pt idx="2">
                  <c:v>0.77157762191679402</c:v>
                </c:pt>
                <c:pt idx="3">
                  <c:v>1.1240721980656205</c:v>
                </c:pt>
                <c:pt idx="4">
                  <c:v>1.3871498135036326</c:v>
                </c:pt>
                <c:pt idx="5">
                  <c:v>1.5974434311629415</c:v>
                </c:pt>
                <c:pt idx="6">
                  <c:v>1.3144212296728213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77-474B-8B64-991EC6C825FC}"/>
            </c:ext>
          </c:extLst>
        </c:ser>
        <c:ser>
          <c:idx val="3"/>
          <c:order val="3"/>
          <c:tx>
            <c:v>5m/s, on</c:v>
          </c:tx>
          <c:spPr>
            <a:ln w="952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PlotsND!$M$10:$M$17</c15:sqref>
                  </c15:fullRef>
                </c:ext>
              </c:extLst>
              <c:f>PlotsND!$M$10:$M$16</c:f>
              <c:numCache>
                <c:formatCode>General</c:formatCode>
                <c:ptCount val="7"/>
                <c:pt idx="0">
                  <c:v>0.44795875866537099</c:v>
                </c:pt>
                <c:pt idx="1">
                  <c:v>1.2161363990929703</c:v>
                </c:pt>
                <c:pt idx="2">
                  <c:v>2.0086592057013282</c:v>
                </c:pt>
                <c:pt idx="3">
                  <c:v>2.825056702299968</c:v>
                </c:pt>
                <c:pt idx="4">
                  <c:v>3.6265165895691602</c:v>
                </c:pt>
                <c:pt idx="5">
                  <c:v>4.1911358160025909</c:v>
                </c:pt>
                <c:pt idx="6">
                  <c:v>4.5034648966634281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77-474B-8B64-991EC6C825FC}"/>
            </c:ext>
          </c:extLst>
        </c:ser>
        <c:ser>
          <c:idx val="4"/>
          <c:order val="4"/>
          <c:tx>
            <c:v>7.5m/s, off</c:v>
          </c:tx>
          <c:spPr>
            <a:ln w="9525" cap="rnd">
              <a:solidFill>
                <a:srgbClr val="C0504D"/>
              </a:solidFill>
              <a:round/>
            </a:ln>
            <a:effectLst/>
          </c:spPr>
          <c:marker>
            <c:symbol val="triang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PlotsND!$J$18:$J$24</c15:sqref>
                  </c15:fullRef>
                </c:ext>
              </c:extLst>
              <c:f>PlotsND!$J$18:$J$24</c:f>
              <c:numCache>
                <c:formatCode>General</c:formatCode>
                <c:ptCount val="7"/>
                <c:pt idx="0">
                  <c:v>-0.35292249562682221</c:v>
                </c:pt>
                <c:pt idx="1">
                  <c:v>0.25237799617162882</c:v>
                </c:pt>
                <c:pt idx="2">
                  <c:v>0.82930253510420049</c:v>
                </c:pt>
                <c:pt idx="3">
                  <c:v>1.1743952208664772</c:v>
                </c:pt>
                <c:pt idx="4">
                  <c:v>1.4424077833687265</c:v>
                </c:pt>
                <c:pt idx="5">
                  <c:v>1.659039601866849</c:v>
                </c:pt>
                <c:pt idx="6">
                  <c:v>1.3816037186480943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77-474B-8B64-991EC6C825FC}"/>
            </c:ext>
          </c:extLst>
        </c:ser>
        <c:ser>
          <c:idx val="5"/>
          <c:order val="5"/>
          <c:tx>
            <c:v>7.5m/s, on</c:v>
          </c:tx>
          <c:spPr>
            <a:ln w="952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triang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PlotsND!$M$18:$M$24</c15:sqref>
                  </c15:fullRef>
                </c:ext>
              </c:extLst>
              <c:f>PlotsND!$M$18:$M$24</c:f>
              <c:numCache>
                <c:formatCode>General</c:formatCode>
                <c:ptCount val="7"/>
                <c:pt idx="0">
                  <c:v>1.7153741496598634E-2</c:v>
                </c:pt>
                <c:pt idx="1">
                  <c:v>0.65238305254292173</c:v>
                </c:pt>
                <c:pt idx="2">
                  <c:v>1.2824656807811561</c:v>
                </c:pt>
                <c:pt idx="3">
                  <c:v>2.0145590359572401</c:v>
                </c:pt>
                <c:pt idx="4">
                  <c:v>2.7452852221862294</c:v>
                </c:pt>
                <c:pt idx="5">
                  <c:v>3.2228755529640418</c:v>
                </c:pt>
                <c:pt idx="6">
                  <c:v>3.0008097959183675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677-474B-8B64-991EC6C825FC}"/>
            </c:ext>
          </c:extLst>
        </c:ser>
        <c:ser>
          <c:idx val="6"/>
          <c:order val="6"/>
          <c:tx>
            <c:v>10m/s, off</c:v>
          </c:tx>
          <c:spPr>
            <a:ln w="95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PlotsND!$J$25:$J$30</c15:sqref>
                  </c15:fullRef>
                </c:ext>
              </c:extLst>
              <c:f>PlotsND!$J$25:$J$30</c:f>
              <c:numCache>
                <c:formatCode>General</c:formatCode>
                <c:ptCount val="6"/>
                <c:pt idx="0">
                  <c:v>-0.29044436151603492</c:v>
                </c:pt>
                <c:pt idx="1">
                  <c:v>0.30970956052262183</c:v>
                </c:pt>
                <c:pt idx="2">
                  <c:v>0.86279658006694748</c:v>
                </c:pt>
                <c:pt idx="3">
                  <c:v>1.2217055464852606</c:v>
                </c:pt>
                <c:pt idx="4">
                  <c:v>1.4519744541626176</c:v>
                </c:pt>
                <c:pt idx="5">
                  <c:v>1.6394653151927436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677-474B-8B64-991EC6C825FC}"/>
            </c:ext>
          </c:extLst>
        </c:ser>
        <c:ser>
          <c:idx val="7"/>
          <c:order val="7"/>
          <c:tx>
            <c:v>10m/s, on</c:v>
          </c:tx>
          <c:spPr>
            <a:ln w="952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diamond"/>
            <c:size val="4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PlotsND!$M$25:$M$30</c15:sqref>
                  </c15:fullRef>
                </c:ext>
              </c:extLst>
              <c:f>PlotsND!$M$25:$M$30</c:f>
              <c:numCache>
                <c:formatCode>General</c:formatCode>
                <c:ptCount val="6"/>
                <c:pt idx="0">
                  <c:v>-9.8732853903466158E-2</c:v>
                </c:pt>
                <c:pt idx="1">
                  <c:v>0.51402212763200517</c:v>
                </c:pt>
                <c:pt idx="2">
                  <c:v>1.1317766893424035</c:v>
                </c:pt>
                <c:pt idx="3">
                  <c:v>1.773035569808876</c:v>
                </c:pt>
                <c:pt idx="4">
                  <c:v>2.4807796358924525</c:v>
                </c:pt>
                <c:pt idx="5">
                  <c:v>2.8678162850664077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677-474B-8B64-991EC6C825FC}"/>
            </c:ext>
          </c:extLst>
        </c:ser>
        <c:ser>
          <c:idx val="8"/>
          <c:order val="8"/>
          <c:tx>
            <c:v>12.5m/s, off</c:v>
          </c:tx>
          <c:spPr>
            <a:ln w="952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4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PlotsND!$J$31:$J$36</c15:sqref>
                  </c15:fullRef>
                </c:ext>
              </c:extLst>
              <c:f>PlotsND!$J$31:$J$36</c:f>
              <c:numCache>
                <c:formatCode>General</c:formatCode>
                <c:ptCount val="6"/>
                <c:pt idx="0">
                  <c:v>-0.24443669207055979</c:v>
                </c:pt>
                <c:pt idx="1">
                  <c:v>0.33281792369408369</c:v>
                </c:pt>
                <c:pt idx="2">
                  <c:v>0.86996962809199851</c:v>
                </c:pt>
                <c:pt idx="3">
                  <c:v>1.2392076602856552</c:v>
                </c:pt>
                <c:pt idx="4">
                  <c:v>1.4396620996476537</c:v>
                </c:pt>
                <c:pt idx="5">
                  <c:v>1.62659889425332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677-474B-8B64-991EC6C825FC}"/>
            </c:ext>
          </c:extLst>
        </c:ser>
        <c:ser>
          <c:idx val="9"/>
          <c:order val="9"/>
          <c:tx>
            <c:v>12.5m/s, on</c:v>
          </c:tx>
          <c:spPr>
            <a:ln w="952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circle"/>
            <c:size val="4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PlotsND!$M$31:$M$36</c15:sqref>
                  </c15:fullRef>
                </c:ext>
              </c:extLst>
              <c:f>PlotsND!$M$31:$M$36</c:f>
              <c:numCache>
                <c:formatCode>General</c:formatCode>
                <c:ptCount val="6"/>
                <c:pt idx="0">
                  <c:v>-0.11859552362811789</c:v>
                </c:pt>
                <c:pt idx="1">
                  <c:v>0.45621005849044372</c:v>
                </c:pt>
                <c:pt idx="2">
                  <c:v>1.0183606948364106</c:v>
                </c:pt>
                <c:pt idx="3">
                  <c:v>1.5987767893747971</c:v>
                </c:pt>
                <c:pt idx="4">
                  <c:v>2.2083313611920956</c:v>
                </c:pt>
                <c:pt idx="5">
                  <c:v>2.5003013241075474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677-474B-8B64-991EC6C825FC}"/>
            </c:ext>
          </c:extLst>
        </c:ser>
        <c:ser>
          <c:idx val="10"/>
          <c:order val="10"/>
          <c:tx>
            <c:v>15m/s, off</c:v>
          </c:tx>
          <c:spPr>
            <a:ln w="9525" cap="rnd">
              <a:solidFill>
                <a:srgbClr val="4BACC6"/>
              </a:solidFill>
              <a:round/>
            </a:ln>
            <a:effectLst/>
          </c:spPr>
          <c:marker>
            <c:symbol val="x"/>
            <c:size val="3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PlotsND!$J$37:$J$42</c15:sqref>
                  </c15:fullRef>
                </c:ext>
              </c:extLst>
              <c:f>PlotsND!$J$37:$J$42</c:f>
              <c:numCache>
                <c:formatCode>General</c:formatCode>
                <c:ptCount val="6"/>
                <c:pt idx="0">
                  <c:v>-0.1819885408240394</c:v>
                </c:pt>
                <c:pt idx="1">
                  <c:v>0.36192572394498929</c:v>
                </c:pt>
                <c:pt idx="2">
                  <c:v>0.87562236878666799</c:v>
                </c:pt>
                <c:pt idx="3">
                  <c:v>1.2332699051938232</c:v>
                </c:pt>
                <c:pt idx="4">
                  <c:v>1.4186263271784905</c:v>
                </c:pt>
                <c:pt idx="5">
                  <c:v>1.5654772590432997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677-474B-8B64-991EC6C825FC}"/>
            </c:ext>
          </c:extLst>
        </c:ser>
        <c:ser>
          <c:idx val="11"/>
          <c:order val="11"/>
          <c:tx>
            <c:v>15m/s, on</c:v>
          </c:tx>
          <c:spPr>
            <a:ln w="952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x"/>
            <c:size val="3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PlotsND!$M$37:$M$42</c15:sqref>
                  </c15:fullRef>
                </c:ext>
              </c:extLst>
              <c:f>PlotsND!$M$37:$M$42</c:f>
              <c:numCache>
                <c:formatCode>General</c:formatCode>
                <c:ptCount val="6"/>
                <c:pt idx="0">
                  <c:v>-0.13713101738473168</c:v>
                </c:pt>
                <c:pt idx="1">
                  <c:v>0.43603133830039958</c:v>
                </c:pt>
                <c:pt idx="2">
                  <c:v>0.95258278803584895</c:v>
                </c:pt>
                <c:pt idx="3">
                  <c:v>1.4886181881006371</c:v>
                </c:pt>
                <c:pt idx="4">
                  <c:v>1.9847092417665477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A677-474B-8B64-991EC6C8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007728"/>
        <c:axId val="12040044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952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square"/>
                  <c:size val="3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Plots!$C$2:$C$9</c15:sqref>
                        </c15:fullRef>
                        <c15:formulaRef>
                          <c15:sqref>Plots!$C$2:$C$8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A677-474B-8B64-991EC6C825FC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9525" cap="rnd">
                    <a:solidFill>
                      <a:srgbClr val="4F81BD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3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Plots!$F$2:$F$9</c15:sqref>
                        </c15:fullRef>
                        <c15:formulaRef>
                          <c15:sqref>Plots!$F$2:$F$8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7.3480742500000007</c:v>
                      </c:pt>
                      <c:pt idx="1">
                        <c:v>10.028672499999999</c:v>
                      </c:pt>
                      <c:pt idx="2">
                        <c:v>12.30536575</c:v>
                      </c:pt>
                      <c:pt idx="3">
                        <c:v>14.819032000000002</c:v>
                      </c:pt>
                      <c:pt idx="4">
                        <c:v>16.432623499999998</c:v>
                      </c:pt>
                      <c:pt idx="5">
                        <c:v>18.629424250000003</c:v>
                      </c:pt>
                      <c:pt idx="6">
                        <c:v>20.073799999999999</c:v>
                      </c:pt>
                    </c:numCache>
                  </c:numRef>
                </c:val>
                <c:smooth val="0"/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1-A677-474B-8B64-991EC6C825FC}"/>
                  </c:ext>
                </c:extLst>
              </c15:ser>
            </c15:filteredLineSeries>
          </c:ext>
        </c:extLst>
      </c:lineChart>
      <c:catAx>
        <c:axId val="120400772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b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</a:t>
                </a:r>
                <a:r>
                  <a:rPr lang="en-US" baseline="0"/>
                  <a:t> of attack [d</a:t>
                </a:r>
                <a:r>
                  <a:rPr lang="sk-SK"/>
                  <a:t>e</a:t>
                </a:r>
                <a:r>
                  <a:rPr lang="en-US"/>
                  <a:t>g]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0.24662266273319608"/>
              <c:y val="0.946928309354000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b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4464"/>
        <c:crossesAt val="0"/>
        <c:auto val="1"/>
        <c:lblAlgn val="ctr"/>
        <c:lblOffset val="100"/>
        <c:noMultiLvlLbl val="0"/>
      </c:catAx>
      <c:valAx>
        <c:axId val="1204004464"/>
        <c:scaling>
          <c:orientation val="minMax"/>
          <c:max val="4.5999999999999996"/>
          <c:min val="-0.4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317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</a:t>
                </a:r>
                <a:r>
                  <a:rPr lang="en-US" baseline="0"/>
                  <a:t> of Lift [-]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7728"/>
        <c:crosses val="autoZero"/>
        <c:crossBetween val="midCat"/>
        <c:majorUnit val="0.4"/>
        <c:min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407715516924119"/>
          <c:y val="0.20116100069612736"/>
          <c:w val="0.29220479515532255"/>
          <c:h val="0.60063248299081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userShapes r:id="rId4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959125668644456"/>
          <c:y val="3.7613334982341866E-2"/>
          <c:w val="0.57181880566815946"/>
          <c:h val="0.86281843041871087"/>
        </c:manualLayout>
      </c:layout>
      <c:lineChart>
        <c:grouping val="standard"/>
        <c:varyColors val="0"/>
        <c:ser>
          <c:idx val="2"/>
          <c:order val="2"/>
          <c:tx>
            <c:v>5m/s, off</c:v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PlotsND!$K$10:$K$17</c15:sqref>
                  </c15:fullRef>
                </c:ext>
              </c:extLst>
              <c:f>PlotsND!$K$10:$K$16</c:f>
              <c:numCache>
                <c:formatCode>General</c:formatCode>
                <c:ptCount val="7"/>
                <c:pt idx="0">
                  <c:v>0.13190399740848724</c:v>
                </c:pt>
                <c:pt idx="1">
                  <c:v>0.10663075126104862</c:v>
                </c:pt>
                <c:pt idx="2">
                  <c:v>0.136317977139155</c:v>
                </c:pt>
                <c:pt idx="3">
                  <c:v>0.21079088453884953</c:v>
                </c:pt>
                <c:pt idx="4">
                  <c:v>0.3293250464158452</c:v>
                </c:pt>
                <c:pt idx="5">
                  <c:v>0.46773573085288545</c:v>
                </c:pt>
                <c:pt idx="6">
                  <c:v>0.72715843904545951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3A-4E35-A92F-D6569841E0E6}"/>
            </c:ext>
          </c:extLst>
        </c:ser>
        <c:ser>
          <c:idx val="3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PlotsND!$N$10:$N$17</c15:sqref>
                  </c15:fullRef>
                </c:ext>
              </c:extLst>
              <c:f>PlotsND!$N$10:$N$16</c:f>
              <c:numCache>
                <c:formatCode>General</c:formatCode>
                <c:ptCount val="7"/>
                <c:pt idx="0">
                  <c:v>-1.2888178607061873</c:v>
                </c:pt>
                <c:pt idx="1">
                  <c:v>-1.2783168927761579</c:v>
                </c:pt>
                <c:pt idx="2">
                  <c:v>-1.2022601464204727</c:v>
                </c:pt>
                <c:pt idx="3">
                  <c:v>-1.0407351240686751</c:v>
                </c:pt>
                <c:pt idx="4">
                  <c:v>-0.74095110851959833</c:v>
                </c:pt>
                <c:pt idx="5">
                  <c:v>-0.32625587042436022</c:v>
                </c:pt>
                <c:pt idx="6">
                  <c:v>0.29652331713637842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3A-4E35-A92F-D6569841E0E6}"/>
            </c:ext>
          </c:extLst>
        </c:ser>
        <c:ser>
          <c:idx val="4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PlotsND!$K$18:$K$24</c15:sqref>
                  </c15:fullRef>
                </c:ext>
              </c:extLst>
              <c:f>PlotsND!$K$18:$K$24</c:f>
              <c:numCache>
                <c:formatCode>General</c:formatCode>
                <c:ptCount val="7"/>
                <c:pt idx="0">
                  <c:v>0.11306527838366386</c:v>
                </c:pt>
                <c:pt idx="1">
                  <c:v>9.8581885142320469E-2</c:v>
                </c:pt>
                <c:pt idx="2">
                  <c:v>0.10971200426159884</c:v>
                </c:pt>
                <c:pt idx="3">
                  <c:v>0.19670666023587569</c:v>
                </c:pt>
                <c:pt idx="4">
                  <c:v>0.30232606548368907</c:v>
                </c:pt>
                <c:pt idx="5">
                  <c:v>0.441978093654393</c:v>
                </c:pt>
                <c:pt idx="6">
                  <c:v>0.68777465218298939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3A-4E35-A92F-D6569841E0E6}"/>
            </c:ext>
          </c:extLst>
        </c:ser>
        <c:ser>
          <c:idx val="5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PlotsND!$N$18:$N$24</c15:sqref>
                  </c15:fullRef>
                </c:ext>
              </c:extLst>
              <c:f>PlotsND!$N$18:$N$24</c:f>
              <c:numCache>
                <c:formatCode>General</c:formatCode>
                <c:ptCount val="7"/>
                <c:pt idx="0">
                  <c:v>-0.46347988223014069</c:v>
                </c:pt>
                <c:pt idx="1">
                  <c:v>-0.4422617530432279</c:v>
                </c:pt>
                <c:pt idx="2">
                  <c:v>-0.40382859866002335</c:v>
                </c:pt>
                <c:pt idx="3">
                  <c:v>-0.3165905228377065</c:v>
                </c:pt>
                <c:pt idx="4">
                  <c:v>-0.11000097844005326</c:v>
                </c:pt>
                <c:pt idx="5">
                  <c:v>0.16197142022099845</c:v>
                </c:pt>
                <c:pt idx="6">
                  <c:v>0.65300194219486729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3A-4E35-A92F-D6569841E0E6}"/>
            </c:ext>
          </c:extLst>
        </c:ser>
        <c:ser>
          <c:idx val="6"/>
          <c:order val="6"/>
          <c:tx>
            <c:v>10m/s, off</c:v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PlotsND!$K$25:$K$30</c15:sqref>
                  </c15:fullRef>
                </c:ext>
              </c:extLst>
              <c:f>PlotsND!$K$25:$K$30</c:f>
              <c:numCache>
                <c:formatCode>General</c:formatCode>
                <c:ptCount val="6"/>
                <c:pt idx="0">
                  <c:v>0.10146401986826471</c:v>
                </c:pt>
                <c:pt idx="1">
                  <c:v>8.8548895367670882E-2</c:v>
                </c:pt>
                <c:pt idx="2">
                  <c:v>0.10022431961991146</c:v>
                </c:pt>
                <c:pt idx="3">
                  <c:v>0.182871055393586</c:v>
                </c:pt>
                <c:pt idx="4">
                  <c:v>0.29460835762876586</c:v>
                </c:pt>
                <c:pt idx="5">
                  <c:v>0.43301305344995139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03A-4E35-A92F-D6569841E0E6}"/>
            </c:ext>
          </c:extLst>
        </c:ser>
        <c:ser>
          <c:idx val="7"/>
          <c:order val="7"/>
          <c:tx>
            <c:v>10m/s, on</c:v>
          </c:tx>
          <c:spPr>
            <a:ln w="158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PlotsND!$N$25:$N$30</c15:sqref>
                  </c15:fullRef>
                </c:ext>
              </c:extLst>
              <c:f>PlotsND!$N$25:$N$30</c:f>
              <c:numCache>
                <c:formatCode>General</c:formatCode>
                <c:ptCount val="6"/>
                <c:pt idx="0">
                  <c:v>-0.19016606413994169</c:v>
                </c:pt>
                <c:pt idx="1">
                  <c:v>-0.19629055782312926</c:v>
                </c:pt>
                <c:pt idx="2">
                  <c:v>-0.17119737609329447</c:v>
                </c:pt>
                <c:pt idx="3">
                  <c:v>-8.7822344023323617E-2</c:v>
                </c:pt>
                <c:pt idx="4">
                  <c:v>0.10384230126336245</c:v>
                </c:pt>
                <c:pt idx="5">
                  <c:v>0.32727829737609326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03A-4E35-A92F-D6569841E0E6}"/>
            </c:ext>
          </c:extLst>
        </c:ser>
        <c:ser>
          <c:idx val="8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PlotsND!$K$31:$K$36</c15:sqref>
                  </c15:fullRef>
                </c:ext>
              </c:extLst>
              <c:f>PlotsND!$K$31:$K$36</c:f>
              <c:numCache>
                <c:formatCode>General</c:formatCode>
                <c:ptCount val="6"/>
                <c:pt idx="0">
                  <c:v>9.1837756786524088E-2</c:v>
                </c:pt>
                <c:pt idx="1">
                  <c:v>8.1397240868156792E-2</c:v>
                </c:pt>
                <c:pt idx="2">
                  <c:v>9.2647280699708401E-2</c:v>
                </c:pt>
                <c:pt idx="3">
                  <c:v>0.16892868532791475</c:v>
                </c:pt>
                <c:pt idx="4">
                  <c:v>0.28247015185268248</c:v>
                </c:pt>
                <c:pt idx="5">
                  <c:v>0.40522444136572727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03A-4E35-A92F-D6569841E0E6}"/>
            </c:ext>
          </c:extLst>
        </c:ser>
        <c:ser>
          <c:idx val="9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PlotsND!$N$31:$N$36</c15:sqref>
                  </c15:fullRef>
                </c:ext>
              </c:extLst>
              <c:f>PlotsND!$N$31:$N$36</c:f>
              <c:numCache>
                <c:formatCode>General</c:formatCode>
                <c:ptCount val="6"/>
                <c:pt idx="0">
                  <c:v>-7.2688069452542914E-2</c:v>
                </c:pt>
                <c:pt idx="1">
                  <c:v>-7.9488750502105604E-2</c:v>
                </c:pt>
                <c:pt idx="2">
                  <c:v>-5.9927807917071564E-2</c:v>
                </c:pt>
                <c:pt idx="3">
                  <c:v>8.9876383803045145E-3</c:v>
                </c:pt>
                <c:pt idx="4">
                  <c:v>0.17183764234531909</c:v>
                </c:pt>
                <c:pt idx="5">
                  <c:v>0.3545018721606738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03A-4E35-A92F-D6569841E0E6}"/>
            </c:ext>
          </c:extLst>
        </c:ser>
        <c:ser>
          <c:idx val="10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PlotsND!$K$37:$K$42</c15:sqref>
                  </c15:fullRef>
                </c:ext>
              </c:extLst>
              <c:f>PlotsND!$K$37:$K$42</c:f>
              <c:numCache>
                <c:formatCode>General</c:formatCode>
                <c:ptCount val="6"/>
                <c:pt idx="0">
                  <c:v>8.3878349124078946E-2</c:v>
                </c:pt>
                <c:pt idx="1">
                  <c:v>7.7233723015709438E-2</c:v>
                </c:pt>
                <c:pt idx="2">
                  <c:v>8.9537222618147866E-2</c:v>
                </c:pt>
                <c:pt idx="3">
                  <c:v>0.16214339876903136</c:v>
                </c:pt>
                <c:pt idx="4">
                  <c:v>0.27549133902026407</c:v>
                </c:pt>
                <c:pt idx="5">
                  <c:v>0.37357806313213104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03A-4E35-A92F-D6569841E0E6}"/>
            </c:ext>
          </c:extLst>
        </c:ser>
        <c:ser>
          <c:idx val="11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PlotsND!$N$37:$N$42</c15:sqref>
                  </c15:fullRef>
                </c:ext>
              </c:extLst>
              <c:f>PlotsND!$N$37:$N$42</c:f>
              <c:numCache>
                <c:formatCode>General</c:formatCode>
                <c:ptCount val="6"/>
                <c:pt idx="0">
                  <c:v>-6.6157699312529477E-3</c:v>
                </c:pt>
                <c:pt idx="1">
                  <c:v>-1.7411455926285877E-2</c:v>
                </c:pt>
                <c:pt idx="2">
                  <c:v>-2.4505575351833615E-4</c:v>
                </c:pt>
                <c:pt idx="3">
                  <c:v>6.1918549904617932E-2</c:v>
                </c:pt>
                <c:pt idx="4">
                  <c:v>0.20842330403484147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03A-4E35-A92F-D6569841E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4001744"/>
        <c:axId val="1204005008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0m/s, off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PlotsND!$K$2:$K$9</c15:sqref>
                        </c15:fullRef>
                        <c15:formulaRef>
                          <c15:sqref>PlotsND!$K$2:$K$8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A-A03A-4E35-A92F-D6569841E0E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v>0m/s, on</c:v>
                </c:tx>
                <c:spPr>
                  <a:ln w="28575" cap="rnd">
                    <a:solidFill>
                      <a:schemeClr val="accent1"/>
                    </a:solidFill>
                    <a:prstDash val="sysDash"/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Plots!$B$2:$B$9</c15:sqref>
                        </c15:fullRef>
                        <c15:formulaRef>
                          <c15:sqref>Plots!$B$2:$B$8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-5</c:v>
                      </c:pt>
                      <c:pt idx="1">
                        <c:v>0</c:v>
                      </c:pt>
                      <c:pt idx="2">
                        <c:v>5</c:v>
                      </c:pt>
                      <c:pt idx="3">
                        <c:v>10</c:v>
                      </c:pt>
                      <c:pt idx="4">
                        <c:v>15</c:v>
                      </c:pt>
                      <c:pt idx="5">
                        <c:v>20</c:v>
                      </c:pt>
                      <c:pt idx="6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PlotsND!$N$2:$N$9</c15:sqref>
                        </c15:fullRef>
                        <c15:formulaRef>
                          <c15:sqref>PlotsND!$N$2:$N$8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B-A03A-4E35-A92F-D6569841E0E6}"/>
                  </c:ext>
                </c:extLst>
              </c15:ser>
            </c15:filteredLineSeries>
          </c:ext>
        </c:extLst>
      </c:lineChart>
      <c:catAx>
        <c:axId val="1204001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5008"/>
        <c:crosses val="autoZero"/>
        <c:auto val="1"/>
        <c:lblAlgn val="ctr"/>
        <c:lblOffset val="100"/>
        <c:noMultiLvlLbl val="0"/>
      </c:catAx>
      <c:valAx>
        <c:axId val="1204005008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Coefficient of Drag [-]</a:t>
                </a:r>
                <a:endParaRPr lang="sk-SK" sz="11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204001744"/>
        <c:crosses val="autoZero"/>
        <c:crossBetween val="midCat"/>
        <c:min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500562429696291"/>
          <c:y val="0.20585260612057005"/>
          <c:w val="0.2812765385458893"/>
          <c:h val="0.576113561721015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Tunnel Speed 10 m/s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ASp_10ms!$P$7</c:f>
              <c:strCache>
                <c:ptCount val="1"/>
                <c:pt idx="0">
                  <c:v>Lift (zero power)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ASp_10ms!$O$8:$O$15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ASp_10ms!$P$8:$P$15</c:f>
              <c:numCache>
                <c:formatCode>General</c:formatCode>
                <c:ptCount val="8"/>
                <c:pt idx="0">
                  <c:v>-18.679202999999998</c:v>
                </c:pt>
                <c:pt idx="1">
                  <c:v>19.918196111111115</c:v>
                </c:pt>
                <c:pt idx="2">
                  <c:v>55.48860505555556</c:v>
                </c:pt>
                <c:pt idx="3">
                  <c:v>78.570937958333332</c:v>
                </c:pt>
                <c:pt idx="4">
                  <c:v>93.380107083333343</c:v>
                </c:pt>
                <c:pt idx="5">
                  <c:v>105.43811308333332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73-4928-97AB-83EB31A3F49E}"/>
            </c:ext>
          </c:extLst>
        </c:ser>
        <c:ser>
          <c:idx val="1"/>
          <c:order val="1"/>
          <c:tx>
            <c:strRef>
              <c:f>ASp_10ms!$Q$7</c:f>
              <c:strCache>
                <c:ptCount val="1"/>
                <c:pt idx="0">
                  <c:v>Drag (zero power)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xVal>
            <c:numRef>
              <c:f>ASp_10ms!$O$8:$O$15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ASp_10ms!$Q$8:$Q$15</c:f>
              <c:numCache>
                <c:formatCode>General</c:formatCode>
                <c:ptCount val="8"/>
                <c:pt idx="0">
                  <c:v>6.5254047777777746</c:v>
                </c:pt>
                <c:pt idx="1">
                  <c:v>5.6948008333333338</c:v>
                </c:pt>
                <c:pt idx="2">
                  <c:v>6.445676555555556</c:v>
                </c:pt>
                <c:pt idx="3">
                  <c:v>11.76089475</c:v>
                </c:pt>
                <c:pt idx="4">
                  <c:v>18.947000000000003</c:v>
                </c:pt>
                <c:pt idx="5">
                  <c:v>27.848151999999999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73-4928-97AB-83EB31A3F49E}"/>
            </c:ext>
          </c:extLst>
        </c:ser>
        <c:ser>
          <c:idx val="2"/>
          <c:order val="2"/>
          <c:tx>
            <c:strRef>
              <c:f>ASp_10ms!$S$7</c:f>
              <c:strCache>
                <c:ptCount val="1"/>
                <c:pt idx="0">
                  <c:v>Lift (full power)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xVal>
            <c:numRef>
              <c:f>ASp_10ms!$O$8:$O$15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ASp_10ms!$S$8:$S$15</c:f>
              <c:numCache>
                <c:formatCode>General</c:formatCode>
                <c:ptCount val="8"/>
                <c:pt idx="0">
                  <c:v>-6.3497566666666669</c:v>
                </c:pt>
                <c:pt idx="1">
                  <c:v>33.058048083333333</c:v>
                </c:pt>
                <c:pt idx="2">
                  <c:v>72.787388333333325</c:v>
                </c:pt>
                <c:pt idx="3">
                  <c:v>114.02835008333334</c:v>
                </c:pt>
                <c:pt idx="4">
                  <c:v>159.54514033333336</c:v>
                </c:pt>
                <c:pt idx="5">
                  <c:v>184.43643483333335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73-4928-97AB-83EB31A3F49E}"/>
            </c:ext>
          </c:extLst>
        </c:ser>
        <c:ser>
          <c:idx val="3"/>
          <c:order val="3"/>
          <c:tx>
            <c:strRef>
              <c:f>ASp_10ms!$T$7</c:f>
              <c:strCache>
                <c:ptCount val="1"/>
                <c:pt idx="0">
                  <c:v>Drag (full power)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xVal>
            <c:numRef>
              <c:f>ASp_10ms!$O$8:$O$15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ASp_10ms!$T$8:$T$15</c:f>
              <c:numCache>
                <c:formatCode>General</c:formatCode>
                <c:ptCount val="8"/>
                <c:pt idx="0">
                  <c:v>-12.230055</c:v>
                </c:pt>
                <c:pt idx="1">
                  <c:v>-12.623936500000001</c:v>
                </c:pt>
                <c:pt idx="2">
                  <c:v>-11.010131250000001</c:v>
                </c:pt>
                <c:pt idx="3">
                  <c:v>-5.6480744999999999</c:v>
                </c:pt>
                <c:pt idx="4">
                  <c:v>6.6783579999999976</c:v>
                </c:pt>
                <c:pt idx="5">
                  <c:v>21.048085499999999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C73-4928-97AB-83EB31A3F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52592"/>
        <c:axId val="1085041712"/>
      </c:scatterChart>
      <c:valAx>
        <c:axId val="108505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Angle of Attack (degrees)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5041712"/>
        <c:crosses val="autoZero"/>
        <c:crossBetween val="midCat"/>
      </c:valAx>
      <c:valAx>
        <c:axId val="1085041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Lift and Drag (N)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08505259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Tunnel Speed 12_5 m/s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ASp_12_5ms!$P$7</c:f>
              <c:strCache>
                <c:ptCount val="1"/>
                <c:pt idx="0">
                  <c:v>Lift (zero power)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ASp_12_5ms!$O$8:$O$15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ASp_12_5ms!$P$8:$P$15</c:f>
              <c:numCache>
                <c:formatCode>General</c:formatCode>
                <c:ptCount val="8"/>
                <c:pt idx="0">
                  <c:v>-24.56302306060606</c:v>
                </c:pt>
                <c:pt idx="1">
                  <c:v>33.444301121212128</c:v>
                </c:pt>
                <c:pt idx="2">
                  <c:v>87.421752666666663</c:v>
                </c:pt>
                <c:pt idx="3">
                  <c:v>124.52584789393939</c:v>
                </c:pt>
                <c:pt idx="4">
                  <c:v>144.66916997435897</c:v>
                </c:pt>
                <c:pt idx="5">
                  <c:v>163.45412716666667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08-48FE-8592-4DAC726E49DD}"/>
            </c:ext>
          </c:extLst>
        </c:ser>
        <c:ser>
          <c:idx val="1"/>
          <c:order val="1"/>
          <c:tx>
            <c:strRef>
              <c:f>ASp_12_5ms!$Q$7</c:f>
              <c:strCache>
                <c:ptCount val="1"/>
                <c:pt idx="0">
                  <c:v>Drag (zero power)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xVal>
            <c:numRef>
              <c:f>ASp_12_5ms!$O$8:$O$15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ASp_12_5ms!$Q$8:$Q$15</c:f>
              <c:numCache>
                <c:formatCode>General</c:formatCode>
                <c:ptCount val="8"/>
                <c:pt idx="0">
                  <c:v>9.2286183333333298</c:v>
                </c:pt>
                <c:pt idx="1">
                  <c:v>8.1794688333333347</c:v>
                </c:pt>
                <c:pt idx="2">
                  <c:v>9.3099659999999957</c:v>
                </c:pt>
                <c:pt idx="3">
                  <c:v>16.975353242424248</c:v>
                </c:pt>
                <c:pt idx="4">
                  <c:v>28.384940064102572</c:v>
                </c:pt>
                <c:pt idx="5">
                  <c:v>40.720307633333341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08-48FE-8592-4DAC726E49DD}"/>
            </c:ext>
          </c:extLst>
        </c:ser>
        <c:ser>
          <c:idx val="2"/>
          <c:order val="2"/>
          <c:tx>
            <c:strRef>
              <c:f>ASp_12_5ms!$S$7</c:f>
              <c:strCache>
                <c:ptCount val="1"/>
                <c:pt idx="0">
                  <c:v>Lift (full power)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xVal>
            <c:numRef>
              <c:f>ASp_12_5ms!$O$8:$O$15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ASp_12_5ms!$S$8:$S$15</c:f>
              <c:numCache>
                <c:formatCode>General</c:formatCode>
                <c:ptCount val="8"/>
                <c:pt idx="0">
                  <c:v>-11.917460333333333</c:v>
                </c:pt>
                <c:pt idx="1">
                  <c:v>45.843764666666665</c:v>
                </c:pt>
                <c:pt idx="2">
                  <c:v>102.33331591666666</c:v>
                </c:pt>
                <c:pt idx="3">
                  <c:v>160.65833166666664</c:v>
                </c:pt>
                <c:pt idx="4">
                  <c:v>221.91142291666665</c:v>
                </c:pt>
                <c:pt idx="5">
                  <c:v>251.25098266666666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08-48FE-8592-4DAC726E49DD}"/>
            </c:ext>
          </c:extLst>
        </c:ser>
        <c:ser>
          <c:idx val="3"/>
          <c:order val="3"/>
          <c:tx>
            <c:strRef>
              <c:f>ASp_12_5ms!$T$7</c:f>
              <c:strCache>
                <c:ptCount val="1"/>
                <c:pt idx="0">
                  <c:v>Drag (full power)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xVal>
            <c:numRef>
              <c:f>ASp_12_5ms!$O$8:$O$15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ASp_12_5ms!$T$8:$T$15</c:f>
              <c:numCache>
                <c:formatCode>General</c:formatCode>
                <c:ptCount val="8"/>
                <c:pt idx="0">
                  <c:v>-7.3042991666666666</c:v>
                </c:pt>
                <c:pt idx="1">
                  <c:v>-7.9876879166666672</c:v>
                </c:pt>
                <c:pt idx="2">
                  <c:v>-6.0220424166666646</c:v>
                </c:pt>
                <c:pt idx="3">
                  <c:v>0.90315233333333467</c:v>
                </c:pt>
                <c:pt idx="4">
                  <c:v>17.267669333333338</c:v>
                </c:pt>
                <c:pt idx="5">
                  <c:v>35.623283833333339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608-48FE-8592-4DAC726E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44432"/>
        <c:axId val="1085045520"/>
      </c:scatterChart>
      <c:valAx>
        <c:axId val="108504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Angle of Attack (degrees)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45520"/>
        <c:crosses val="autoZero"/>
        <c:crossBetween val="midCat"/>
      </c:valAx>
      <c:valAx>
        <c:axId val="1085045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Lift and Drag (N)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444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Tunnel Speed 15 m/s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ASp_15ms!$P$7</c:f>
              <c:strCache>
                <c:ptCount val="1"/>
                <c:pt idx="0">
                  <c:v>Lift (zero power)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xVal>
            <c:numRef>
              <c:f>ASp_15ms!$O$8:$O$15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ASp_15ms!$P$8:$P$15</c:f>
              <c:numCache>
                <c:formatCode>General</c:formatCode>
                <c:ptCount val="8"/>
                <c:pt idx="0">
                  <c:v>-26.334310571428574</c:v>
                </c:pt>
                <c:pt idx="1">
                  <c:v>52.371783272727278</c:v>
                </c:pt>
                <c:pt idx="2">
                  <c:v>126.70529308333332</c:v>
                </c:pt>
                <c:pt idx="3">
                  <c:v>178.45800924999995</c:v>
                </c:pt>
                <c:pt idx="4">
                  <c:v>205.27966275</c:v>
                </c:pt>
                <c:pt idx="5">
                  <c:v>226.52945149999999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2E-43B6-89E5-DB9B81038550}"/>
            </c:ext>
          </c:extLst>
        </c:ser>
        <c:ser>
          <c:idx val="1"/>
          <c:order val="1"/>
          <c:tx>
            <c:strRef>
              <c:f>ASp_15ms!$Q$7</c:f>
              <c:strCache>
                <c:ptCount val="1"/>
                <c:pt idx="0">
                  <c:v>Drag (zero power)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xVal>
            <c:numRef>
              <c:f>ASp_15ms!$O$8:$O$15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ASp_15ms!$Q$8:$Q$15</c:f>
              <c:numCache>
                <c:formatCode>General</c:formatCode>
                <c:ptCount val="8"/>
                <c:pt idx="0">
                  <c:v>12.137459238095236</c:v>
                </c:pt>
                <c:pt idx="1">
                  <c:v>11.175961075757581</c:v>
                </c:pt>
                <c:pt idx="2">
                  <c:v>12.956315916666679</c:v>
                </c:pt>
                <c:pt idx="3">
                  <c:v>23.462656499999991</c:v>
                </c:pt>
                <c:pt idx="4">
                  <c:v>39.864457666666652</c:v>
                </c:pt>
                <c:pt idx="5">
                  <c:v>54.057913166666651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02E-43B6-89E5-DB9B81038550}"/>
            </c:ext>
          </c:extLst>
        </c:ser>
        <c:ser>
          <c:idx val="2"/>
          <c:order val="2"/>
          <c:tx>
            <c:strRef>
              <c:f>ASp_15ms!$S$7</c:f>
              <c:strCache>
                <c:ptCount val="1"/>
                <c:pt idx="0">
                  <c:v>Lift (full power)</c:v>
                </c:pt>
              </c:strCache>
            </c:strRef>
          </c:tx>
          <c:spPr>
            <a:ln w="28575">
              <a:solidFill>
                <a:schemeClr val="accent3"/>
              </a:solidFill>
            </a:ln>
          </c:spPr>
          <c:xVal>
            <c:numRef>
              <c:f>ASp_15ms!$O$8:$O$15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ASp_15ms!$S$8:$S$15</c:f>
              <c:numCache>
                <c:formatCode>General</c:formatCode>
                <c:ptCount val="8"/>
                <c:pt idx="0">
                  <c:v>-19.843286750000001</c:v>
                </c:pt>
                <c:pt idx="1">
                  <c:v>63.095097250000009</c:v>
                </c:pt>
                <c:pt idx="2">
                  <c:v>137.84170624999996</c:v>
                </c:pt>
                <c:pt idx="3">
                  <c:v>215.40770375</c:v>
                </c:pt>
                <c:pt idx="4">
                  <c:v>287.19362949999999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2E-43B6-89E5-DB9B81038550}"/>
            </c:ext>
          </c:extLst>
        </c:ser>
        <c:ser>
          <c:idx val="3"/>
          <c:order val="3"/>
          <c:tx>
            <c:strRef>
              <c:f>ASp_15ms!$T$7</c:f>
              <c:strCache>
                <c:ptCount val="1"/>
                <c:pt idx="0">
                  <c:v>Drag (full power)</c:v>
                </c:pt>
              </c:strCache>
            </c:strRef>
          </c:tx>
          <c:spPr>
            <a:ln w="28575">
              <a:solidFill>
                <a:schemeClr val="accent4"/>
              </a:solidFill>
            </a:ln>
          </c:spPr>
          <c:xVal>
            <c:numRef>
              <c:f>ASp_15ms!$O$8:$O$15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xVal>
          <c:yVal>
            <c:numRef>
              <c:f>ASp_15ms!$T$8:$T$15</c:f>
              <c:numCache>
                <c:formatCode>General</c:formatCode>
                <c:ptCount val="8"/>
                <c:pt idx="0">
                  <c:v>-0.95732258333333675</c:v>
                </c:pt>
                <c:pt idx="1">
                  <c:v>-2.5194920833333363</c:v>
                </c:pt>
                <c:pt idx="2">
                  <c:v>-3.5460333333332983E-2</c:v>
                </c:pt>
                <c:pt idx="3">
                  <c:v>8.9598076666666664</c:v>
                </c:pt>
                <c:pt idx="4">
                  <c:v>30.15950341666667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02E-43B6-89E5-DB9B8103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046064"/>
        <c:axId val="1085043344"/>
      </c:scatterChart>
      <c:valAx>
        <c:axId val="108504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Angle of Attack (degrees)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43344"/>
        <c:crosses val="autoZero"/>
        <c:crossBetween val="midCat"/>
      </c:valAx>
      <c:valAx>
        <c:axId val="10850433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Lift and Drag (N)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8504606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964225365326859"/>
          <c:y val="5.8471857684456112E-2"/>
          <c:w val="0.67424663771217785"/>
          <c:h val="0.82101737282839649"/>
        </c:manualLayout>
      </c:layout>
      <c:lineChart>
        <c:grouping val="standard"/>
        <c:varyColors val="0"/>
        <c:ser>
          <c:idx val="12"/>
          <c:order val="0"/>
          <c:tx>
            <c:v>0m/s, off</c:v>
          </c:tx>
          <c:spPr>
            <a:ln w="15875" cap="rnd">
              <a:solidFill>
                <a:srgbClr val="4F81B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Plots!$C$2:$C$9</c15:sqref>
                  </c15:fullRef>
                </c:ext>
              </c:extLst>
              <c:f>Plots!$C$2:$C$8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3"/>
          <c:order val="1"/>
          <c:tx>
            <c:v>0m/s, on</c:v>
          </c:tx>
          <c:spPr>
            <a:ln w="15875" cap="rnd">
              <a:solidFill>
                <a:srgbClr val="4F81B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Plots!$F$2:$F$9</c15:sqref>
                  </c15:fullRef>
                </c:ext>
              </c:extLst>
              <c:f>Plots!$F$2:$F$8</c:f>
              <c:numCache>
                <c:formatCode>General</c:formatCode>
                <c:ptCount val="7"/>
                <c:pt idx="0">
                  <c:v>7.3480742500000007</c:v>
                </c:pt>
                <c:pt idx="1">
                  <c:v>10.028672499999999</c:v>
                </c:pt>
                <c:pt idx="2">
                  <c:v>12.30536575</c:v>
                </c:pt>
                <c:pt idx="3">
                  <c:v>14.819032000000002</c:v>
                </c:pt>
                <c:pt idx="4">
                  <c:v>16.432623499999998</c:v>
                </c:pt>
                <c:pt idx="5">
                  <c:v>18.629424250000003</c:v>
                </c:pt>
                <c:pt idx="6">
                  <c:v>20.073799999999999</c:v>
                </c:pt>
              </c:numCache>
            </c:numRef>
          </c:val>
          <c:smooth val="0"/>
        </c:ser>
        <c:ser>
          <c:idx val="14"/>
          <c:order val="2"/>
          <c:tx>
            <c:v>5m/s, off</c:v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Plots!$C$10:$C$17</c15:sqref>
                  </c15:fullRef>
                </c:ext>
              </c:extLst>
              <c:f>Plots!$C$10:$C$16</c:f>
              <c:numCache>
                <c:formatCode>General</c:formatCode>
                <c:ptCount val="7"/>
                <c:pt idx="0">
                  <c:v>-6.167070458333332</c:v>
                </c:pt>
                <c:pt idx="1">
                  <c:v>3.1395055238095244</c:v>
                </c:pt>
                <c:pt idx="2">
                  <c:v>12.405521452380954</c:v>
                </c:pt>
                <c:pt idx="3">
                  <c:v>18.072973309523807</c:v>
                </c:pt>
                <c:pt idx="4">
                  <c:v>22.302768095238093</c:v>
                </c:pt>
                <c:pt idx="5">
                  <c:v>25.683895166666669</c:v>
                </c:pt>
                <c:pt idx="6">
                  <c:v>21.13342883333333</c:v>
                </c:pt>
              </c:numCache>
            </c:numRef>
          </c:val>
          <c:smooth val="0"/>
        </c:ser>
        <c:ser>
          <c:idx val="15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Plots!$F$10:$F$17</c15:sqref>
                  </c15:fullRef>
                </c:ext>
              </c:extLst>
              <c:f>Plots!$F$10:$F$16</c:f>
              <c:numCache>
                <c:formatCode>General</c:formatCode>
                <c:ptCount val="7"/>
                <c:pt idx="0">
                  <c:v>7.2023369166666678</c:v>
                </c:pt>
                <c:pt idx="1">
                  <c:v>19.553193041666663</c:v>
                </c:pt>
                <c:pt idx="2">
                  <c:v>32.295473791666666</c:v>
                </c:pt>
                <c:pt idx="3">
                  <c:v>45.42161479166667</c:v>
                </c:pt>
                <c:pt idx="4">
                  <c:v>58.307587041666658</c:v>
                </c:pt>
                <c:pt idx="5">
                  <c:v>67.385605541666663</c:v>
                </c:pt>
                <c:pt idx="6">
                  <c:v>72.407271541666674</c:v>
                </c:pt>
              </c:numCache>
            </c:numRef>
          </c:val>
          <c:smooth val="0"/>
        </c:ser>
        <c:ser>
          <c:idx val="16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Plots!$C$18:$C$24</c15:sqref>
                  </c15:fullRef>
                </c:ext>
              </c:extLst>
              <c:f>Plots!$C$18:$C$24</c:f>
              <c:numCache>
                <c:formatCode>General</c:formatCode>
                <c:ptCount val="7"/>
                <c:pt idx="0">
                  <c:v>-12.767247000000001</c:v>
                </c:pt>
                <c:pt idx="1">
                  <c:v>9.1299711818181812</c:v>
                </c:pt>
                <c:pt idx="2">
                  <c:v>30.000667100000005</c:v>
                </c:pt>
                <c:pt idx="3">
                  <c:v>42.484664611111114</c:v>
                </c:pt>
                <c:pt idx="4">
                  <c:v>52.180228444444438</c:v>
                </c:pt>
                <c:pt idx="5">
                  <c:v>60.017053722222222</c:v>
                </c:pt>
                <c:pt idx="6">
                  <c:v>49.980593900000002</c:v>
                </c:pt>
              </c:numCache>
            </c:numRef>
          </c:val>
          <c:smooth val="0"/>
        </c:ser>
        <c:ser>
          <c:idx val="17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Plots!$F$18:$F$24</c15:sqref>
                  </c15:fullRef>
                </c:ext>
              </c:extLst>
              <c:f>Plots!$F$18:$F$24</c:f>
              <c:numCache>
                <c:formatCode>General</c:formatCode>
                <c:ptCount val="7"/>
                <c:pt idx="0">
                  <c:v>0.62054999999999982</c:v>
                </c:pt>
                <c:pt idx="1">
                  <c:v>23.600466599999994</c:v>
                </c:pt>
                <c:pt idx="2">
                  <c:v>46.39419792857143</c:v>
                </c:pt>
                <c:pt idx="3">
                  <c:v>72.878247000000002</c:v>
                </c:pt>
                <c:pt idx="4">
                  <c:v>99.312837666666681</c:v>
                </c:pt>
                <c:pt idx="5">
                  <c:v>116.59004099999997</c:v>
                </c:pt>
                <c:pt idx="6">
                  <c:v>108.55663875</c:v>
                </c:pt>
              </c:numCache>
            </c:numRef>
          </c:val>
          <c:smooth val="0"/>
        </c:ser>
        <c:ser>
          <c:idx val="18"/>
          <c:order val="6"/>
          <c:tx>
            <c:v>10m/s, off</c:v>
          </c:tx>
          <c:spPr>
            <a:ln w="15875" cap="rnd">
              <a:solidFill>
                <a:srgbClr val="1F497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Plots!$C$25:$C$30</c15:sqref>
                  </c15:fullRef>
                </c:ext>
              </c:extLst>
              <c:f>Plots!$C$25:$C$30</c:f>
              <c:numCache>
                <c:formatCode>General</c:formatCode>
                <c:ptCount val="6"/>
                <c:pt idx="0">
                  <c:v>-18.679202999999998</c:v>
                </c:pt>
                <c:pt idx="1">
                  <c:v>19.918196111111115</c:v>
                </c:pt>
                <c:pt idx="2">
                  <c:v>55.48860505555556</c:v>
                </c:pt>
                <c:pt idx="3">
                  <c:v>78.570937958333332</c:v>
                </c:pt>
                <c:pt idx="4">
                  <c:v>93.380107083333343</c:v>
                </c:pt>
                <c:pt idx="5">
                  <c:v>105.43811308333332</c:v>
                </c:pt>
              </c:numCache>
            </c:numRef>
          </c:val>
          <c:smooth val="0"/>
        </c:ser>
        <c:ser>
          <c:idx val="19"/>
          <c:order val="7"/>
          <c:tx>
            <c:v>10m/s, on</c:v>
          </c:tx>
          <c:spPr>
            <a:ln w="158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Plots!$F$25:$F$30</c15:sqref>
                  </c15:fullRef>
                </c:ext>
              </c:extLst>
              <c:f>Plots!$F$25:$F$30</c:f>
              <c:numCache>
                <c:formatCode>General</c:formatCode>
                <c:ptCount val="6"/>
                <c:pt idx="0">
                  <c:v>-6.3497566666666669</c:v>
                </c:pt>
                <c:pt idx="1">
                  <c:v>33.058048083333333</c:v>
                </c:pt>
                <c:pt idx="2">
                  <c:v>72.787388333333325</c:v>
                </c:pt>
                <c:pt idx="3">
                  <c:v>114.02835008333334</c:v>
                </c:pt>
                <c:pt idx="4">
                  <c:v>159.54514033333336</c:v>
                </c:pt>
                <c:pt idx="5">
                  <c:v>184.43643483333335</c:v>
                </c:pt>
              </c:numCache>
            </c:numRef>
          </c:val>
          <c:smooth val="0"/>
        </c:ser>
        <c:ser>
          <c:idx val="20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Plots!$C$31:$C$36</c15:sqref>
                  </c15:fullRef>
                </c:ext>
              </c:extLst>
              <c:f>Plots!$C$31:$C$36</c:f>
              <c:numCache>
                <c:formatCode>General</c:formatCode>
                <c:ptCount val="6"/>
                <c:pt idx="0">
                  <c:v>-24.56302306060606</c:v>
                </c:pt>
                <c:pt idx="1">
                  <c:v>33.444301121212128</c:v>
                </c:pt>
                <c:pt idx="2">
                  <c:v>87.421752666666663</c:v>
                </c:pt>
                <c:pt idx="3">
                  <c:v>124.52584789393939</c:v>
                </c:pt>
                <c:pt idx="4">
                  <c:v>144.66916997435897</c:v>
                </c:pt>
                <c:pt idx="5">
                  <c:v>163.45412716666667</c:v>
                </c:pt>
              </c:numCache>
            </c:numRef>
          </c:val>
          <c:smooth val="0"/>
        </c:ser>
        <c:ser>
          <c:idx val="21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Plots!$F$31:$F$36</c15:sqref>
                  </c15:fullRef>
                </c:ext>
              </c:extLst>
              <c:f>Plots!$F$31:$F$36</c:f>
              <c:numCache>
                <c:formatCode>General</c:formatCode>
                <c:ptCount val="6"/>
                <c:pt idx="0">
                  <c:v>-11.917460333333333</c:v>
                </c:pt>
                <c:pt idx="1">
                  <c:v>45.843764666666665</c:v>
                </c:pt>
                <c:pt idx="2">
                  <c:v>102.33331591666666</c:v>
                </c:pt>
                <c:pt idx="3">
                  <c:v>160.65833166666664</c:v>
                </c:pt>
                <c:pt idx="4">
                  <c:v>221.91142291666665</c:v>
                </c:pt>
                <c:pt idx="5">
                  <c:v>251.25098266666666</c:v>
                </c:pt>
              </c:numCache>
            </c:numRef>
          </c:val>
          <c:smooth val="0"/>
        </c:ser>
        <c:ser>
          <c:idx val="22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Plots!$C$37:$C$42</c15:sqref>
                  </c15:fullRef>
                </c:ext>
              </c:extLst>
              <c:f>Plots!$C$37:$C$42</c:f>
              <c:numCache>
                <c:formatCode>General</c:formatCode>
                <c:ptCount val="6"/>
                <c:pt idx="0">
                  <c:v>-26.334310571428574</c:v>
                </c:pt>
                <c:pt idx="1">
                  <c:v>52.371783272727278</c:v>
                </c:pt>
                <c:pt idx="2">
                  <c:v>126.70529308333332</c:v>
                </c:pt>
                <c:pt idx="3">
                  <c:v>178.45800924999995</c:v>
                </c:pt>
                <c:pt idx="4">
                  <c:v>205.27966275</c:v>
                </c:pt>
                <c:pt idx="5">
                  <c:v>226.52945149999999</c:v>
                </c:pt>
              </c:numCache>
            </c:numRef>
          </c:val>
          <c:smooth val="0"/>
        </c:ser>
        <c:ser>
          <c:idx val="23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Plots!$F$37:$F$42</c15:sqref>
                  </c15:fullRef>
                </c:ext>
              </c:extLst>
              <c:f>Plots!$F$37:$F$42</c:f>
              <c:numCache>
                <c:formatCode>General</c:formatCode>
                <c:ptCount val="6"/>
                <c:pt idx="0">
                  <c:v>-19.843286750000001</c:v>
                </c:pt>
                <c:pt idx="1">
                  <c:v>63.095097250000009</c:v>
                </c:pt>
                <c:pt idx="2">
                  <c:v>137.84170624999996</c:v>
                </c:pt>
                <c:pt idx="3">
                  <c:v>215.40770375</c:v>
                </c:pt>
                <c:pt idx="4">
                  <c:v>287.19362949999999</c:v>
                </c:pt>
              </c:numCache>
            </c:numRef>
          </c:val>
          <c:smooth val="0"/>
        </c:ser>
        <c:ser>
          <c:idx val="24"/>
          <c:order val="12"/>
          <c:tx>
            <c:v>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Plots!$AL$2:$AL$8</c15:sqref>
                  </c15:fullRef>
                </c:ext>
              </c:extLst>
              <c:f>Plots!$AL$2:$AL$8</c:f>
              <c:numCache>
                <c:formatCode>General</c:formatCode>
                <c:ptCount val="7"/>
                <c:pt idx="0">
                  <c:v>9.5900999999999847E-2</c:v>
                </c:pt>
                <c:pt idx="1">
                  <c:v>0.17569599999999985</c:v>
                </c:pt>
                <c:pt idx="2">
                  <c:v>0.23261750000000003</c:v>
                </c:pt>
                <c:pt idx="3">
                  <c:v>0.24712849999999989</c:v>
                </c:pt>
                <c:pt idx="4">
                  <c:v>0.57201599999999997</c:v>
                </c:pt>
                <c:pt idx="5">
                  <c:v>1.5742764999999996</c:v>
                </c:pt>
                <c:pt idx="6">
                  <c:v>5.5971154999999984</c:v>
                </c:pt>
              </c:numCache>
            </c:numRef>
          </c:val>
          <c:smooth val="0"/>
        </c:ser>
        <c:ser>
          <c:idx val="25"/>
          <c:order val="13"/>
          <c:tx>
            <c:v>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Plots!$AO$2:$AO$8</c15:sqref>
                  </c15:fullRef>
                </c:ext>
              </c:extLst>
              <c:f>Plots!$AO$2:$AO$8</c:f>
              <c:numCache>
                <c:formatCode>General</c:formatCode>
                <c:ptCount val="7"/>
                <c:pt idx="0">
                  <c:v>7.5529755338910185</c:v>
                </c:pt>
                <c:pt idx="1">
                  <c:v>10.152575746134836</c:v>
                </c:pt>
                <c:pt idx="2">
                  <c:v>12.573898449972811</c:v>
                </c:pt>
                <c:pt idx="3">
                  <c:v>15.030298915519801</c:v>
                </c:pt>
                <c:pt idx="4">
                  <c:v>17.356396366750669</c:v>
                </c:pt>
                <c:pt idx="5">
                  <c:v>20.444136709623884</c:v>
                </c:pt>
                <c:pt idx="6">
                  <c:v>26.020768515530516</c:v>
                </c:pt>
              </c:numCache>
            </c:numRef>
          </c:val>
          <c:smooth val="0"/>
        </c:ser>
        <c:ser>
          <c:idx val="26"/>
          <c:order val="14"/>
          <c:tx>
            <c:v>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Plots!$AL$10:$AL$16</c15:sqref>
                  </c15:fullRef>
                </c:ext>
              </c:extLst>
              <c:f>Plots!$AL$10:$AL$16</c:f>
              <c:numCache>
                <c:formatCode>General</c:formatCode>
                <c:ptCount val="7"/>
                <c:pt idx="0">
                  <c:v>-6.8748514185211347</c:v>
                </c:pt>
                <c:pt idx="1">
                  <c:v>2.2192165594474096</c:v>
                </c:pt>
                <c:pt idx="2">
                  <c:v>11.476862414791698</c:v>
                </c:pt>
                <c:pt idx="3">
                  <c:v>17.259565756136134</c:v>
                </c:pt>
                <c:pt idx="4">
                  <c:v>20.516536445008494</c:v>
                </c:pt>
                <c:pt idx="5">
                  <c:v>22.776428652432532</c:v>
                </c:pt>
                <c:pt idx="6">
                  <c:v>16.507337940766259</c:v>
                </c:pt>
              </c:numCache>
            </c:numRef>
          </c:val>
          <c:smooth val="0"/>
        </c:ser>
        <c:ser>
          <c:idx val="27"/>
          <c:order val="15"/>
          <c:tx>
            <c:v>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Plots!$AO$10:$AO$16</c15:sqref>
                  </c15:fullRef>
                </c:ext>
              </c:extLst>
              <c:f>Plots!$AO$10:$AO$16</c:f>
              <c:numCache>
                <c:formatCode>General</c:formatCode>
                <c:ptCount val="7"/>
                <c:pt idx="0">
                  <c:v>5.9556072801631519</c:v>
                </c:pt>
                <c:pt idx="1">
                  <c:v>17.992427887646372</c:v>
                </c:pt>
                <c:pt idx="2">
                  <c:v>30.553924526390631</c:v>
                </c:pt>
                <c:pt idx="3">
                  <c:v>43.555937502100164</c:v>
                </c:pt>
                <c:pt idx="4">
                  <c:v>56.439410003083189</c:v>
                </c:pt>
                <c:pt idx="5">
                  <c:v>63.30991069926403</c:v>
                </c:pt>
                <c:pt idx="6">
                  <c:v>65.410908886698451</c:v>
                </c:pt>
              </c:numCache>
            </c:numRef>
          </c:val>
          <c:smooth val="0"/>
        </c:ser>
        <c:ser>
          <c:idx val="28"/>
          <c:order val="16"/>
          <c:tx>
            <c:v>7.5m/s,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Plots!$AL$18:$AL$24</c15:sqref>
                  </c15:fullRef>
                </c:ext>
              </c:extLst>
              <c:f>Plots!$AL$18:$AL$24</c:f>
              <c:numCache>
                <c:formatCode>General</c:formatCode>
                <c:ptCount val="7"/>
                <c:pt idx="0">
                  <c:v>-15.254266381285065</c:v>
                </c:pt>
                <c:pt idx="1">
                  <c:v>6.7238248928141724</c:v>
                </c:pt>
                <c:pt idx="2">
                  <c:v>27.369554829867763</c:v>
                </c:pt>
                <c:pt idx="3">
                  <c:v>41.282142689238079</c:v>
                </c:pt>
                <c:pt idx="4">
                  <c:v>50.696537795977051</c:v>
                </c:pt>
                <c:pt idx="5">
                  <c:v>57.197083657252982</c:v>
                </c:pt>
                <c:pt idx="6">
                  <c:v>47.291315451559186</c:v>
                </c:pt>
              </c:numCache>
            </c:numRef>
          </c:val>
          <c:smooth val="0"/>
        </c:ser>
        <c:ser>
          <c:idx val="29"/>
          <c:order val="17"/>
          <c:tx>
            <c:v>7.5m/s,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Plots!$AO$18:$AO$24</c15:sqref>
                  </c15:fullRef>
                </c:ext>
              </c:extLst>
              <c:f>Plots!$AO$18:$AO$24</c:f>
              <c:numCache>
                <c:formatCode>General</c:formatCode>
                <c:ptCount val="7"/>
                <c:pt idx="0">
                  <c:v>-1.1354736090444519</c:v>
                </c:pt>
                <c:pt idx="1">
                  <c:v>21.742149945161469</c:v>
                </c:pt>
                <c:pt idx="2">
                  <c:v>44.993752458667878</c:v>
                </c:pt>
                <c:pt idx="3">
                  <c:v>70.60315979214937</c:v>
                </c:pt>
                <c:pt idx="4">
                  <c:v>96.797984890303965</c:v>
                </c:pt>
                <c:pt idx="5">
                  <c:v>111.40509869243226</c:v>
                </c:pt>
                <c:pt idx="6">
                  <c:v>99.461527915077909</c:v>
                </c:pt>
              </c:numCache>
            </c:numRef>
          </c:val>
          <c:smooth val="0"/>
        </c:ser>
        <c:ser>
          <c:idx val="30"/>
          <c:order val="18"/>
          <c:tx>
            <c:v>10m/s,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Plots!$AL$25:$AL$30</c15:sqref>
                  </c15:fullRef>
                </c:ext>
              </c:extLst>
              <c:f>Plots!$AL$25:$AL$30</c:f>
              <c:numCache>
                <c:formatCode>General</c:formatCode>
                <c:ptCount val="6"/>
                <c:pt idx="0">
                  <c:v>-22.122280854967844</c:v>
                </c:pt>
                <c:pt idx="1">
                  <c:v>16.796728884831452</c:v>
                </c:pt>
                <c:pt idx="2">
                  <c:v>52.560968006889489</c:v>
                </c:pt>
                <c:pt idx="3">
                  <c:v>75.519010826903198</c:v>
                </c:pt>
                <c:pt idx="4">
                  <c:v>91.845314615030404</c:v>
                </c:pt>
                <c:pt idx="5">
                  <c:v>104.93383427777663</c:v>
                </c:pt>
              </c:numCache>
            </c:numRef>
          </c:val>
          <c:smooth val="0"/>
        </c:ser>
        <c:ser>
          <c:idx val="31"/>
          <c:order val="19"/>
          <c:tx>
            <c:v>10m/s,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Plots!$AO$25:$AO$30</c15:sqref>
                  </c15:fullRef>
                </c:ext>
              </c:extLst>
              <c:f>Plots!$AO$25:$AO$30</c:f>
              <c:numCache>
                <c:formatCode>General</c:formatCode>
                <c:ptCount val="6"/>
                <c:pt idx="0">
                  <c:v>-6.7592671356909646</c:v>
                </c:pt>
                <c:pt idx="1">
                  <c:v>32.43962151595796</c:v>
                </c:pt>
                <c:pt idx="2">
                  <c:v>72.077335313157192</c:v>
                </c:pt>
                <c:pt idx="3">
                  <c:v>113.16874719146193</c:v>
                </c:pt>
                <c:pt idx="4">
                  <c:v>159.14980291567662</c:v>
                </c:pt>
                <c:pt idx="5">
                  <c:v>183.44821183333335</c:v>
                </c:pt>
              </c:numCache>
            </c:numRef>
          </c:val>
          <c:smooth val="0"/>
        </c:ser>
        <c:ser>
          <c:idx val="32"/>
          <c:order val="20"/>
          <c:tx>
            <c:v>12.5m/s,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Plots!$AL$31:$AL$36</c15:sqref>
                  </c15:fullRef>
                </c:ext>
              </c:extLst>
              <c:f>Plots!$AL$31:$AL$36</c:f>
              <c:numCache>
                <c:formatCode>General</c:formatCode>
                <c:ptCount val="6"/>
                <c:pt idx="0">
                  <c:v>-28.575044994675899</c:v>
                </c:pt>
                <c:pt idx="1">
                  <c:v>29.589403757051343</c:v>
                </c:pt>
                <c:pt idx="2">
                  <c:v>83.841621736335242</c:v>
                </c:pt>
                <c:pt idx="3">
                  <c:v>117.0868062163002</c:v>
                </c:pt>
                <c:pt idx="4">
                  <c:v>143.26622005126612</c:v>
                </c:pt>
                <c:pt idx="5">
                  <c:v>162.07458827295022</c:v>
                </c:pt>
              </c:numCache>
            </c:numRef>
          </c:val>
          <c:smooth val="0"/>
        </c:ser>
        <c:ser>
          <c:idx val="33"/>
          <c:order val="21"/>
          <c:tx>
            <c:v>12.5m/s,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Plots!$AO$31:$AO$36</c15:sqref>
                  </c15:fullRef>
                </c:ext>
              </c:extLst>
              <c:f>Plots!$AO$31:$AO$36</c:f>
              <c:numCache>
                <c:formatCode>General</c:formatCode>
                <c:ptCount val="6"/>
                <c:pt idx="0">
                  <c:v>-12.243343322784302</c:v>
                </c:pt>
                <c:pt idx="1">
                  <c:v>43.796813965726237</c:v>
                </c:pt>
                <c:pt idx="2">
                  <c:v>99.967842730772304</c:v>
                </c:pt>
                <c:pt idx="3">
                  <c:v>158.89736612967897</c:v>
                </c:pt>
                <c:pt idx="4">
                  <c:v>221.27510106470478</c:v>
                </c:pt>
                <c:pt idx="5">
                  <c:v>247.68509616666668</c:v>
                </c:pt>
              </c:numCache>
            </c:numRef>
          </c:val>
          <c:smooth val="0"/>
        </c:ser>
        <c:ser>
          <c:idx val="34"/>
          <c:order val="22"/>
          <c:tx>
            <c:v>15m/s,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Plots!$AL$37:$AL$42</c15:sqref>
                  </c15:fullRef>
                </c:ext>
              </c:extLst>
              <c:f>Plots!$AL$37:$AL$42</c:f>
              <c:numCache>
                <c:formatCode>General</c:formatCode>
                <c:ptCount val="6"/>
                <c:pt idx="0">
                  <c:v>-32.195806181131992</c:v>
                </c:pt>
                <c:pt idx="1">
                  <c:v>47.634501533095438</c:v>
                </c:pt>
                <c:pt idx="2">
                  <c:v>121.83438428384356</c:v>
                </c:pt>
                <c:pt idx="3">
                  <c:v>169.16945973432007</c:v>
                </c:pt>
                <c:pt idx="4">
                  <c:v>202.69134809426512</c:v>
                </c:pt>
                <c:pt idx="5">
                  <c:v>226.52945149999999</c:v>
                </c:pt>
              </c:numCache>
            </c:numRef>
          </c:val>
          <c:smooth val="0"/>
        </c:ser>
        <c:ser>
          <c:idx val="35"/>
          <c:order val="23"/>
          <c:tx>
            <c:v>15m/s,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Plots!$AO$37:$AO$42</c15:sqref>
                  </c15:fullRef>
                </c:ext>
              </c:extLst>
              <c:f>Plots!$AO$37:$AO$42</c:f>
              <c:numCache>
                <c:formatCode>General</c:formatCode>
                <c:ptCount val="6"/>
                <c:pt idx="0">
                  <c:v>-21.681447341426292</c:v>
                </c:pt>
                <c:pt idx="1">
                  <c:v>62.286252826805921</c:v>
                </c:pt>
                <c:pt idx="2">
                  <c:v>135.2550571184789</c:v>
                </c:pt>
                <c:pt idx="3">
                  <c:v>213.7929582554905</c:v>
                </c:pt>
                <c:pt idx="4">
                  <c:v>282.58257898918777</c:v>
                </c:pt>
              </c:numCache>
            </c:numRef>
          </c:val>
          <c:smooth val="0"/>
        </c:ser>
        <c:ser>
          <c:idx val="0"/>
          <c:order val="24"/>
          <c:tx>
            <c:v>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Plots!$AS$2:$AS$8</c15:sqref>
                  </c15:fullRef>
                </c:ext>
              </c:extLst>
              <c:f>Plots!$AS$2:$AS$8</c:f>
              <c:numCache>
                <c:formatCode>General</c:formatCode>
                <c:ptCount val="7"/>
                <c:pt idx="0">
                  <c:v>-9.5900999999999847E-2</c:v>
                </c:pt>
                <c:pt idx="1">
                  <c:v>-0.17569599999999985</c:v>
                </c:pt>
                <c:pt idx="2">
                  <c:v>-0.23261750000000003</c:v>
                </c:pt>
                <c:pt idx="3">
                  <c:v>-0.24712849999999989</c:v>
                </c:pt>
                <c:pt idx="4">
                  <c:v>-0.57201599999999997</c:v>
                </c:pt>
                <c:pt idx="5">
                  <c:v>-1.5742764999999996</c:v>
                </c:pt>
                <c:pt idx="6">
                  <c:v>-5.5971154999999984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77-474B-8B64-991EC6C825FC}"/>
            </c:ext>
          </c:extLst>
        </c:ser>
        <c:ser>
          <c:idx val="1"/>
          <c:order val="25"/>
          <c:tx>
            <c:v>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Plots!$AV$2:$AV$8</c15:sqref>
                  </c15:fullRef>
                </c:ext>
              </c:extLst>
              <c:f>Plots!$AV$2:$AV$8</c:f>
              <c:numCache>
                <c:formatCode>General</c:formatCode>
                <c:ptCount val="7"/>
                <c:pt idx="0">
                  <c:v>7.1431729661089829</c:v>
                </c:pt>
                <c:pt idx="1">
                  <c:v>9.9047692538651617</c:v>
                </c:pt>
                <c:pt idx="2">
                  <c:v>12.036833050027189</c:v>
                </c:pt>
                <c:pt idx="3">
                  <c:v>14.607765084480203</c:v>
                </c:pt>
                <c:pt idx="4">
                  <c:v>15.508850633249327</c:v>
                </c:pt>
                <c:pt idx="5">
                  <c:v>16.814711790376123</c:v>
                </c:pt>
                <c:pt idx="6">
                  <c:v>14.126831484469481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7-474B-8B64-991EC6C825FC}"/>
            </c:ext>
          </c:extLst>
        </c:ser>
        <c:ser>
          <c:idx val="2"/>
          <c:order val="26"/>
          <c:tx>
            <c:v>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Plots!$AS$10:$AS$16</c15:sqref>
                  </c15:fullRef>
                </c:ext>
              </c:extLst>
              <c:f>Plots!$AS$10:$AS$16</c:f>
              <c:numCache>
                <c:formatCode>General</c:formatCode>
                <c:ptCount val="7"/>
                <c:pt idx="0">
                  <c:v>-5.4592894981455293</c:v>
                </c:pt>
                <c:pt idx="1">
                  <c:v>4.0597944881716401</c:v>
                </c:pt>
                <c:pt idx="2">
                  <c:v>13.33418048997021</c:v>
                </c:pt>
                <c:pt idx="3">
                  <c:v>18.88638086291148</c:v>
                </c:pt>
                <c:pt idx="4">
                  <c:v>24.088999745467692</c:v>
                </c:pt>
                <c:pt idx="5">
                  <c:v>28.591361680900807</c:v>
                </c:pt>
                <c:pt idx="6">
                  <c:v>25.759519725900404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677-474B-8B64-991EC6C825FC}"/>
            </c:ext>
          </c:extLst>
        </c:ser>
        <c:ser>
          <c:idx val="3"/>
          <c:order val="27"/>
          <c:tx>
            <c:v>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3"/>
              </a:solidFill>
              <a:ln w="9525">
                <a:noFill/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Plots!$AV$10:$AV$16</c15:sqref>
                  </c15:fullRef>
                </c:ext>
              </c:extLst>
              <c:f>Plots!$AV$10:$AV$16</c:f>
              <c:numCache>
                <c:formatCode>General</c:formatCode>
                <c:ptCount val="7"/>
                <c:pt idx="0">
                  <c:v>8.4490665531701818</c:v>
                </c:pt>
                <c:pt idx="1">
                  <c:v>21.113958195686955</c:v>
                </c:pt>
                <c:pt idx="2">
                  <c:v>34.037023056942694</c:v>
                </c:pt>
                <c:pt idx="3">
                  <c:v>47.287292081233176</c:v>
                </c:pt>
                <c:pt idx="4">
                  <c:v>60.175764080250126</c:v>
                </c:pt>
                <c:pt idx="5">
                  <c:v>71.461300384069304</c:v>
                </c:pt>
                <c:pt idx="6">
                  <c:v>79.403634196634897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77-474B-8B64-991EC6C825FC}"/>
            </c:ext>
          </c:extLst>
        </c:ser>
        <c:ser>
          <c:idx val="4"/>
          <c:order val="28"/>
          <c:tx>
            <c:v>7.5m/s,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Plots!$AS$18:$AS$24</c15:sqref>
                  </c15:fullRef>
                </c:ext>
              </c:extLst>
              <c:f>Plots!$AS$18:$AS$24</c:f>
              <c:numCache>
                <c:formatCode>General</c:formatCode>
                <c:ptCount val="7"/>
                <c:pt idx="0">
                  <c:v>-10.280227618714937</c:v>
                </c:pt>
                <c:pt idx="1">
                  <c:v>11.536117470822191</c:v>
                </c:pt>
                <c:pt idx="2">
                  <c:v>32.631779370132243</c:v>
                </c:pt>
                <c:pt idx="3">
                  <c:v>43.68718653298415</c:v>
                </c:pt>
                <c:pt idx="4">
                  <c:v>53.663919092911826</c:v>
                </c:pt>
                <c:pt idx="5">
                  <c:v>62.837023787191463</c:v>
                </c:pt>
                <c:pt idx="6">
                  <c:v>52.669872348440819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677-474B-8B64-991EC6C825FC}"/>
            </c:ext>
          </c:extLst>
        </c:ser>
        <c:ser>
          <c:idx val="5"/>
          <c:order val="29"/>
          <c:tx>
            <c:v>7.5m/s,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Plots!$AV$18:$AV$24</c15:sqref>
                  </c15:fullRef>
                </c:ext>
              </c:extLst>
              <c:f>Plots!$AV$18:$AV$24</c:f>
              <c:numCache>
                <c:formatCode>General</c:formatCode>
                <c:ptCount val="7"/>
                <c:pt idx="0">
                  <c:v>2.3765736090444514</c:v>
                </c:pt>
                <c:pt idx="1">
                  <c:v>25.458783254838519</c:v>
                </c:pt>
                <c:pt idx="2">
                  <c:v>47.794643398474982</c:v>
                </c:pt>
                <c:pt idx="3">
                  <c:v>75.153334207850634</c:v>
                </c:pt>
                <c:pt idx="4">
                  <c:v>101.8276904430294</c:v>
                </c:pt>
                <c:pt idx="5">
                  <c:v>121.77498330756768</c:v>
                </c:pt>
                <c:pt idx="6">
                  <c:v>117.6517495849221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A677-474B-8B64-991EC6C825FC}"/>
            </c:ext>
          </c:extLst>
        </c:ser>
        <c:ser>
          <c:idx val="6"/>
          <c:order val="30"/>
          <c:tx>
            <c:v>10m/s,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Plots!$AS$25:$AS$30</c15:sqref>
                  </c15:fullRef>
                </c:ext>
              </c:extLst>
              <c:f>Plots!$AS$25:$AS$30</c:f>
              <c:numCache>
                <c:formatCode>General</c:formatCode>
                <c:ptCount val="6"/>
                <c:pt idx="0">
                  <c:v>-15.236125145032149</c:v>
                </c:pt>
                <c:pt idx="1">
                  <c:v>23.039663337390778</c:v>
                </c:pt>
                <c:pt idx="2">
                  <c:v>58.416242104221631</c:v>
                </c:pt>
                <c:pt idx="3">
                  <c:v>81.622865089763465</c:v>
                </c:pt>
                <c:pt idx="4">
                  <c:v>94.914899551636282</c:v>
                </c:pt>
                <c:pt idx="5">
                  <c:v>105.94239188889001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677-474B-8B64-991EC6C825FC}"/>
            </c:ext>
          </c:extLst>
        </c:ser>
        <c:ser>
          <c:idx val="7"/>
          <c:order val="31"/>
          <c:tx>
            <c:v>10m/s,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2C4D7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Plots!$AV$25:$AV$30</c15:sqref>
                  </c15:fullRef>
                </c:ext>
              </c:extLst>
              <c:f>Plots!$AV$25:$AV$30</c:f>
              <c:numCache>
                <c:formatCode>General</c:formatCode>
                <c:ptCount val="6"/>
                <c:pt idx="0">
                  <c:v>-5.9402461976423693</c:v>
                </c:pt>
                <c:pt idx="1">
                  <c:v>33.676474650708705</c:v>
                </c:pt>
                <c:pt idx="2">
                  <c:v>73.497441353509458</c:v>
                </c:pt>
                <c:pt idx="3">
                  <c:v>114.88795297520474</c:v>
                </c:pt>
                <c:pt idx="4">
                  <c:v>159.94047775099011</c:v>
                </c:pt>
                <c:pt idx="5">
                  <c:v>185.42465783333336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A677-474B-8B64-991EC6C825FC}"/>
            </c:ext>
          </c:extLst>
        </c:ser>
        <c:ser>
          <c:idx val="8"/>
          <c:order val="32"/>
          <c:tx>
            <c:v>12.5m/s,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Plots!$AS$31:$AS$36</c15:sqref>
                  </c15:fullRef>
                </c:ext>
              </c:extLst>
              <c:f>Plots!$AS$31:$AS$36</c:f>
              <c:numCache>
                <c:formatCode>General</c:formatCode>
                <c:ptCount val="6"/>
                <c:pt idx="0">
                  <c:v>-20.551001126536221</c:v>
                </c:pt>
                <c:pt idx="1">
                  <c:v>37.299198485372912</c:v>
                </c:pt>
                <c:pt idx="2">
                  <c:v>91.001883596998084</c:v>
                </c:pt>
                <c:pt idx="3">
                  <c:v>131.96488957157854</c:v>
                </c:pt>
                <c:pt idx="4">
                  <c:v>146.07211989745181</c:v>
                </c:pt>
                <c:pt idx="5">
                  <c:v>164.83366606038311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A677-474B-8B64-991EC6C825FC}"/>
            </c:ext>
          </c:extLst>
        </c:ser>
        <c:ser>
          <c:idx val="9"/>
          <c:order val="33"/>
          <c:tx>
            <c:v>12.5m/s,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Plots!$AV$31:$AV$36</c15:sqref>
                  </c15:fullRef>
                </c:ext>
              </c:extLst>
              <c:f>Plots!$AV$31:$AV$36</c:f>
              <c:numCache>
                <c:formatCode>General</c:formatCode>
                <c:ptCount val="6"/>
                <c:pt idx="0">
                  <c:v>-11.591577343882363</c:v>
                </c:pt>
                <c:pt idx="1">
                  <c:v>47.890715367607093</c:v>
                </c:pt>
                <c:pt idx="2">
                  <c:v>104.69878910256102</c:v>
                </c:pt>
                <c:pt idx="3">
                  <c:v>162.41929720365431</c:v>
                </c:pt>
                <c:pt idx="4">
                  <c:v>222.54774476862852</c:v>
                </c:pt>
                <c:pt idx="5">
                  <c:v>254.81686916666663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A677-474B-8B64-991EC6C825FC}"/>
            </c:ext>
          </c:extLst>
        </c:ser>
        <c:ser>
          <c:idx val="10"/>
          <c:order val="34"/>
          <c:tx>
            <c:v>15m/s,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Plots!$AS$37:$AS$42</c15:sqref>
                  </c15:fullRef>
                </c:ext>
              </c:extLst>
              <c:f>Plots!$AS$37:$AS$42</c:f>
              <c:numCache>
                <c:formatCode>General</c:formatCode>
                <c:ptCount val="6"/>
                <c:pt idx="0">
                  <c:v>-20.47281496172516</c:v>
                </c:pt>
                <c:pt idx="1">
                  <c:v>57.109065012359117</c:v>
                </c:pt>
                <c:pt idx="2">
                  <c:v>131.57620188282309</c:v>
                </c:pt>
                <c:pt idx="3">
                  <c:v>187.74655876567982</c:v>
                </c:pt>
                <c:pt idx="4">
                  <c:v>207.86797740573488</c:v>
                </c:pt>
                <c:pt idx="5">
                  <c:v>226.52945149999999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A677-474B-8B64-991EC6C825FC}"/>
            </c:ext>
          </c:extLst>
        </c:ser>
        <c:ser>
          <c:idx val="11"/>
          <c:order val="35"/>
          <c:tx>
            <c:v>15m/s,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Plots!$AV$37:$AV$42</c15:sqref>
                  </c15:fullRef>
                </c:ext>
              </c:extLst>
              <c:f>Plots!$AV$37:$AV$42</c:f>
              <c:numCache>
                <c:formatCode>General</c:formatCode>
                <c:ptCount val="6"/>
                <c:pt idx="0">
                  <c:v>-18.005126158573709</c:v>
                </c:pt>
                <c:pt idx="1">
                  <c:v>63.903941673194097</c:v>
                </c:pt>
                <c:pt idx="2">
                  <c:v>140.42835538152102</c:v>
                </c:pt>
                <c:pt idx="3">
                  <c:v>217.02244924450949</c:v>
                </c:pt>
                <c:pt idx="4">
                  <c:v>291.80468001081221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A677-474B-8B64-991EC6C82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43888"/>
        <c:axId val="1085049872"/>
      </c:lineChart>
      <c:catAx>
        <c:axId val="108504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Angle of attack [deg]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85049872"/>
        <c:crossesAt val="0"/>
        <c:auto val="1"/>
        <c:lblAlgn val="ctr"/>
        <c:lblOffset val="100"/>
        <c:noMultiLvlLbl val="0"/>
      </c:catAx>
      <c:valAx>
        <c:axId val="1085049872"/>
        <c:scaling>
          <c:orientation val="minMax"/>
          <c:max val="29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Lift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85043888"/>
        <c:crosses val="autoZero"/>
        <c:crossBetween val="midCat"/>
        <c:majorUnit val="3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ayout>
        <c:manualLayout>
          <c:xMode val="edge"/>
          <c:yMode val="edge"/>
          <c:x val="0.85106569271234911"/>
          <c:y val="0.15226917315963776"/>
          <c:w val="0.13802840536556535"/>
          <c:h val="0.74032677852441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userShapes r:id="rId4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899871651982587"/>
          <c:y val="6.3593098759471473E-2"/>
          <c:w val="0.69260609844834176"/>
          <c:h val="0.81589619921077294"/>
        </c:manualLayout>
      </c:layout>
      <c:lineChart>
        <c:grouping val="standard"/>
        <c:varyColors val="0"/>
        <c:ser>
          <c:idx val="12"/>
          <c:order val="0"/>
          <c:tx>
            <c:v>0m/s, off</c:v>
          </c:tx>
          <c:spPr>
            <a:ln w="15875" cap="rnd">
              <a:solidFill>
                <a:srgbClr val="4F81B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Plots!$D$2:$D$9</c15:sqref>
                  </c15:fullRef>
                </c:ext>
              </c:extLst>
              <c:f>Plots!$D$2:$D$8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</c:ser>
        <c:ser>
          <c:idx val="13"/>
          <c:order val="1"/>
          <c:tx>
            <c:v>0m/s, on</c:v>
          </c:tx>
          <c:spPr>
            <a:ln w="15875" cap="rnd">
              <a:solidFill>
                <a:srgbClr val="4F81B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Plots!$G$2:$G$9</c15:sqref>
                  </c15:fullRef>
                </c:ext>
              </c:extLst>
              <c:f>Plots!$G$2:$G$8</c:f>
              <c:numCache>
                <c:formatCode>General</c:formatCode>
                <c:ptCount val="7"/>
                <c:pt idx="0">
                  <c:v>-26.915538499999997</c:v>
                </c:pt>
                <c:pt idx="1">
                  <c:v>-26.135391999999996</c:v>
                </c:pt>
                <c:pt idx="2">
                  <c:v>-24.884222999999999</c:v>
                </c:pt>
                <c:pt idx="3">
                  <c:v>-24.235908999999999</c:v>
                </c:pt>
                <c:pt idx="4">
                  <c:v>-22.223118249999995</c:v>
                </c:pt>
                <c:pt idx="5">
                  <c:v>-21.014878750000001</c:v>
                </c:pt>
                <c:pt idx="6">
                  <c:v>-18.885812249999997</c:v>
                </c:pt>
              </c:numCache>
            </c:numRef>
          </c:val>
          <c:smooth val="0"/>
        </c:ser>
        <c:ser>
          <c:idx val="14"/>
          <c:order val="2"/>
          <c:tx>
            <c:v>5m/s, off</c:v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Plots!$D$10:$D$17</c15:sqref>
                  </c15:fullRef>
                </c:ext>
              </c:extLst>
              <c:f>Plots!$D$10:$D$16</c:f>
              <c:numCache>
                <c:formatCode>General</c:formatCode>
                <c:ptCount val="7"/>
                <c:pt idx="0">
                  <c:v>2.120768958333334</c:v>
                </c:pt>
                <c:pt idx="1">
                  <c:v>1.7144225476190473</c:v>
                </c:pt>
                <c:pt idx="2">
                  <c:v>2.1917374761904767</c:v>
                </c:pt>
                <c:pt idx="3">
                  <c:v>3.3891221904761903</c:v>
                </c:pt>
                <c:pt idx="4">
                  <c:v>5.2949292619047608</c:v>
                </c:pt>
                <c:pt idx="5">
                  <c:v>7.5203135476190486</c:v>
                </c:pt>
                <c:pt idx="6">
                  <c:v>11.691344277777779</c:v>
                </c:pt>
              </c:numCache>
            </c:numRef>
          </c:val>
          <c:smooth val="0"/>
        </c:ser>
        <c:ser>
          <c:idx val="15"/>
          <c:order val="3"/>
          <c:tx>
            <c:v>5m/s, on</c:v>
          </c:tx>
          <c:spPr>
            <a:ln w="15875" cap="rnd">
              <a:solidFill>
                <a:srgbClr val="9BBB59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Plots!$G$10:$G$17</c15:sqref>
                  </c15:fullRef>
                </c:ext>
              </c:extLst>
              <c:f>Plots!$G$10:$G$16</c:f>
              <c:numCache>
                <c:formatCode>General</c:formatCode>
                <c:ptCount val="7"/>
                <c:pt idx="0">
                  <c:v>-20.721774666666668</c:v>
                </c:pt>
                <c:pt idx="1">
                  <c:v>-20.552938791666662</c:v>
                </c:pt>
                <c:pt idx="2">
                  <c:v>-19.330088916666664</c:v>
                </c:pt>
                <c:pt idx="3">
                  <c:v>-16.733069416666666</c:v>
                </c:pt>
                <c:pt idx="4">
                  <c:v>-11.913104541666668</c:v>
                </c:pt>
                <c:pt idx="5">
                  <c:v>-5.2455826666666665</c:v>
                </c:pt>
                <c:pt idx="6">
                  <c:v>4.7675389583333345</c:v>
                </c:pt>
              </c:numCache>
            </c:numRef>
          </c:val>
          <c:smooth val="0"/>
        </c:ser>
        <c:ser>
          <c:idx val="16"/>
          <c:order val="4"/>
          <c:tx>
            <c:v>7.5m/s, off</c:v>
          </c:tx>
          <c:spPr>
            <a:ln w="15875" cap="rnd">
              <a:solidFill>
                <a:srgbClr val="C0504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Plots!$D$18:$D$24</c15:sqref>
                  </c15:fullRef>
                </c:ext>
              </c:extLst>
              <c:f>Plots!$D$18:$D$24</c:f>
              <c:numCache>
                <c:formatCode>General</c:formatCode>
                <c:ptCount val="7"/>
                <c:pt idx="0">
                  <c:v>4.0902247777777774</c:v>
                </c:pt>
                <c:pt idx="1">
                  <c:v>3.5662767121212102</c:v>
                </c:pt>
                <c:pt idx="2">
                  <c:v>3.9689174666666673</c:v>
                </c:pt>
                <c:pt idx="3">
                  <c:v>7.1160171111111126</c:v>
                </c:pt>
                <c:pt idx="4">
                  <c:v>10.936881611111112</c:v>
                </c:pt>
                <c:pt idx="5">
                  <c:v>15.988902833333334</c:v>
                </c:pt>
                <c:pt idx="6">
                  <c:v>24.880785366666661</c:v>
                </c:pt>
              </c:numCache>
            </c:numRef>
          </c:val>
          <c:smooth val="0"/>
        </c:ser>
        <c:ser>
          <c:idx val="17"/>
          <c:order val="5"/>
          <c:tx>
            <c:v>7.5m/s, on</c:v>
          </c:tx>
          <c:spPr>
            <a:ln w="15875" cap="rnd">
              <a:solidFill>
                <a:srgbClr val="C0504D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Plots!$G$18:$G$24</c15:sqref>
                  </c15:fullRef>
                </c:ext>
              </c:extLst>
              <c:f>Plots!$G$18:$G$24</c:f>
              <c:numCache>
                <c:formatCode>General</c:formatCode>
                <c:ptCount val="7"/>
                <c:pt idx="0">
                  <c:v>-16.766746833333332</c:v>
                </c:pt>
                <c:pt idx="1">
                  <c:v>-15.999164433333334</c:v>
                </c:pt>
                <c:pt idx="2">
                  <c:v>-14.608815047619048</c:v>
                </c:pt>
                <c:pt idx="3">
                  <c:v>-11.452909500000001</c:v>
                </c:pt>
                <c:pt idx="4">
                  <c:v>-3.9793713333333329</c:v>
                </c:pt>
                <c:pt idx="5">
                  <c:v>5.8594426666666664</c:v>
                </c:pt>
                <c:pt idx="6">
                  <c:v>23.622855416666663</c:v>
                </c:pt>
              </c:numCache>
            </c:numRef>
          </c:val>
          <c:smooth val="0"/>
        </c:ser>
        <c:ser>
          <c:idx val="18"/>
          <c:order val="6"/>
          <c:tx>
            <c:v>10m/s, off</c:v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Plots!$D$25:$D$30</c15:sqref>
                  </c15:fullRef>
                </c:ext>
              </c:extLst>
              <c:f>Plots!$D$25:$D$30</c:f>
              <c:numCache>
                <c:formatCode>General</c:formatCode>
                <c:ptCount val="6"/>
                <c:pt idx="0">
                  <c:v>6.5254047777777746</c:v>
                </c:pt>
                <c:pt idx="1">
                  <c:v>5.6948008333333338</c:v>
                </c:pt>
                <c:pt idx="2">
                  <c:v>6.445676555555556</c:v>
                </c:pt>
                <c:pt idx="3">
                  <c:v>11.76089475</c:v>
                </c:pt>
                <c:pt idx="4">
                  <c:v>18.947000000000003</c:v>
                </c:pt>
                <c:pt idx="5">
                  <c:v>27.848151999999999</c:v>
                </c:pt>
              </c:numCache>
            </c:numRef>
          </c:val>
          <c:smooth val="0"/>
        </c:ser>
        <c:ser>
          <c:idx val="19"/>
          <c:order val="7"/>
          <c:tx>
            <c:v>10m/s, on</c:v>
          </c:tx>
          <c:spPr>
            <a:ln w="15875" cap="rnd">
              <a:solidFill>
                <a:srgbClr val="1F497D"/>
              </a:solidFill>
              <a:prstDash val="sysDash"/>
              <a:round/>
            </a:ln>
            <a:effectLst/>
          </c:spPr>
          <c:marker>
            <c:symbol val="star"/>
            <c:size val="5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Plots!$G$25:$G$30</c15:sqref>
                  </c15:fullRef>
                </c:ext>
              </c:extLst>
              <c:f>Plots!$G$25:$G$30</c:f>
              <c:numCache>
                <c:formatCode>General</c:formatCode>
                <c:ptCount val="6"/>
                <c:pt idx="0">
                  <c:v>-12.230055</c:v>
                </c:pt>
                <c:pt idx="1">
                  <c:v>-12.623936500000001</c:v>
                </c:pt>
                <c:pt idx="2">
                  <c:v>-11.010131250000001</c:v>
                </c:pt>
                <c:pt idx="3">
                  <c:v>-5.6480744999999999</c:v>
                </c:pt>
                <c:pt idx="4">
                  <c:v>6.6783579999999976</c:v>
                </c:pt>
                <c:pt idx="5">
                  <c:v>21.048085499999999</c:v>
                </c:pt>
              </c:numCache>
            </c:numRef>
          </c:val>
          <c:smooth val="0"/>
        </c:ser>
        <c:ser>
          <c:idx val="20"/>
          <c:order val="8"/>
          <c:tx>
            <c:v>12.5m/s, off</c:v>
          </c:tx>
          <c:spPr>
            <a:ln w="15875" cap="rnd">
              <a:solidFill>
                <a:srgbClr val="F7964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Plots!$D$31:$D$36</c15:sqref>
                  </c15:fullRef>
                </c:ext>
              </c:extLst>
              <c:f>Plots!$D$31:$D$36</c:f>
              <c:numCache>
                <c:formatCode>General</c:formatCode>
                <c:ptCount val="6"/>
                <c:pt idx="0">
                  <c:v>9.2286183333333298</c:v>
                </c:pt>
                <c:pt idx="1">
                  <c:v>8.1794688333333347</c:v>
                </c:pt>
                <c:pt idx="2">
                  <c:v>9.3099659999999957</c:v>
                </c:pt>
                <c:pt idx="3">
                  <c:v>16.975353242424248</c:v>
                </c:pt>
                <c:pt idx="4">
                  <c:v>28.384940064102572</c:v>
                </c:pt>
                <c:pt idx="5">
                  <c:v>40.720307633333341</c:v>
                </c:pt>
              </c:numCache>
            </c:numRef>
          </c:val>
          <c:smooth val="0"/>
        </c:ser>
        <c:ser>
          <c:idx val="21"/>
          <c:order val="9"/>
          <c:tx>
            <c:v>12.5m/s, on</c:v>
          </c:tx>
          <c:spPr>
            <a:ln w="15875" cap="rnd">
              <a:solidFill>
                <a:srgbClr val="F7964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Plots!$G$31:$G$36</c15:sqref>
                  </c15:fullRef>
                </c:ext>
              </c:extLst>
              <c:f>Plots!$G$31:$G$36</c:f>
              <c:numCache>
                <c:formatCode>General</c:formatCode>
                <c:ptCount val="6"/>
                <c:pt idx="0">
                  <c:v>-7.3042991666666666</c:v>
                </c:pt>
                <c:pt idx="1">
                  <c:v>-7.9876879166666672</c:v>
                </c:pt>
                <c:pt idx="2">
                  <c:v>-6.0220424166666646</c:v>
                </c:pt>
                <c:pt idx="3">
                  <c:v>0.90315233333333467</c:v>
                </c:pt>
                <c:pt idx="4">
                  <c:v>17.267669333333338</c:v>
                </c:pt>
                <c:pt idx="5">
                  <c:v>35.623283833333339</c:v>
                </c:pt>
              </c:numCache>
            </c:numRef>
          </c:val>
          <c:smooth val="0"/>
        </c:ser>
        <c:ser>
          <c:idx val="22"/>
          <c:order val="10"/>
          <c:tx>
            <c:v>15m/s, off</c:v>
          </c:tx>
          <c:spPr>
            <a:ln w="15875" cap="rnd">
              <a:solidFill>
                <a:srgbClr val="4BACC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Plots!$D$37:$D$42</c15:sqref>
                  </c15:fullRef>
                </c:ext>
              </c:extLst>
              <c:f>Plots!$D$37:$D$42</c:f>
              <c:numCache>
                <c:formatCode>General</c:formatCode>
                <c:ptCount val="6"/>
                <c:pt idx="0">
                  <c:v>12.137459238095236</c:v>
                </c:pt>
                <c:pt idx="1">
                  <c:v>11.175961075757581</c:v>
                </c:pt>
                <c:pt idx="2">
                  <c:v>12.956315916666679</c:v>
                </c:pt>
                <c:pt idx="3">
                  <c:v>23.462656499999991</c:v>
                </c:pt>
                <c:pt idx="4">
                  <c:v>39.864457666666652</c:v>
                </c:pt>
                <c:pt idx="5">
                  <c:v>54.057913166666651</c:v>
                </c:pt>
              </c:numCache>
            </c:numRef>
          </c:val>
          <c:smooth val="0"/>
        </c:ser>
        <c:ser>
          <c:idx val="23"/>
          <c:order val="11"/>
          <c:tx>
            <c:v>15m/s, on</c:v>
          </c:tx>
          <c:spPr>
            <a:ln w="15875" cap="rnd">
              <a:solidFill>
                <a:srgbClr val="4BACC6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Plots!$B$2:$B$9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Plots!$G$37:$G$42</c15:sqref>
                  </c15:fullRef>
                </c:ext>
              </c:extLst>
              <c:f>Plots!$G$37:$G$42</c:f>
              <c:numCache>
                <c:formatCode>General</c:formatCode>
                <c:ptCount val="6"/>
                <c:pt idx="0">
                  <c:v>-0.95732258333333675</c:v>
                </c:pt>
                <c:pt idx="1">
                  <c:v>-2.5194920833333363</c:v>
                </c:pt>
                <c:pt idx="2">
                  <c:v>-3.5460333333332983E-2</c:v>
                </c:pt>
                <c:pt idx="3">
                  <c:v>8.9598076666666664</c:v>
                </c:pt>
                <c:pt idx="4">
                  <c:v>30.15950341666667</c:v>
                </c:pt>
              </c:numCache>
            </c:numRef>
          </c:val>
          <c:smooth val="0"/>
        </c:ser>
        <c:ser>
          <c:idx val="24"/>
          <c:order val="12"/>
          <c:tx>
            <c:v>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Plots!$AM$2:$AM$8</c15:sqref>
                  </c15:fullRef>
                </c:ext>
              </c:extLst>
              <c:f>Plots!$AM$2:$AM$8</c:f>
              <c:numCache>
                <c:formatCode>General</c:formatCode>
                <c:ptCount val="7"/>
                <c:pt idx="0">
                  <c:v>7.7844999999999984E-2</c:v>
                </c:pt>
                <c:pt idx="1">
                  <c:v>6.3611499999999946E-2</c:v>
                </c:pt>
                <c:pt idx="2">
                  <c:v>7.6908000000000018E-2</c:v>
                </c:pt>
                <c:pt idx="3">
                  <c:v>0.14713900000000002</c:v>
                </c:pt>
                <c:pt idx="4">
                  <c:v>0.1905955</c:v>
                </c:pt>
                <c:pt idx="5">
                  <c:v>0.64876149999999999</c:v>
                </c:pt>
                <c:pt idx="6">
                  <c:v>1.5592864999999994</c:v>
                </c:pt>
              </c:numCache>
            </c:numRef>
          </c:val>
          <c:smooth val="0"/>
        </c:ser>
        <c:ser>
          <c:idx val="25"/>
          <c:order val="13"/>
          <c:tx>
            <c:v>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4F81B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Plots!$AP$2:$AP$8</c15:sqref>
                  </c15:fullRef>
                </c:ext>
              </c:extLst>
              <c:f>Plots!$AP$2:$AP$8</c:f>
              <c:numCache>
                <c:formatCode>General</c:formatCode>
                <c:ptCount val="7"/>
                <c:pt idx="0">
                  <c:v>-25.915889320916278</c:v>
                </c:pt>
                <c:pt idx="1">
                  <c:v>-25.430056253861853</c:v>
                </c:pt>
                <c:pt idx="2">
                  <c:v>-24.346208263958783</c:v>
                </c:pt>
                <c:pt idx="3">
                  <c:v>-23.648961249050224</c:v>
                </c:pt>
                <c:pt idx="4">
                  <c:v>-21.305413040684286</c:v>
                </c:pt>
                <c:pt idx="5">
                  <c:v>-19.879444005753911</c:v>
                </c:pt>
                <c:pt idx="6">
                  <c:v>-17.070732200422377</c:v>
                </c:pt>
              </c:numCache>
            </c:numRef>
          </c:val>
          <c:smooth val="0"/>
        </c:ser>
        <c:ser>
          <c:idx val="26"/>
          <c:order val="14"/>
          <c:tx>
            <c:v>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Plots!$AM$10:$AM$16</c15:sqref>
                  </c15:fullRef>
                </c:ext>
              </c:extLst>
              <c:f>Plots!$AM$10:$AM$16</c:f>
              <c:numCache>
                <c:formatCode>General</c:formatCode>
                <c:ptCount val="7"/>
                <c:pt idx="0">
                  <c:v>1.9942967695457026</c:v>
                </c:pt>
                <c:pt idx="1">
                  <c:v>1.6065640190831991</c:v>
                </c:pt>
                <c:pt idx="2">
                  <c:v>2.0370165281753683</c:v>
                </c:pt>
                <c:pt idx="3">
                  <c:v>3.1070752677561644</c:v>
                </c:pt>
                <c:pt idx="4">
                  <c:v>4.6009114116746979</c:v>
                </c:pt>
                <c:pt idx="5">
                  <c:v>6.7653098366673898</c:v>
                </c:pt>
                <c:pt idx="6">
                  <c:v>10.579421624655707</c:v>
                </c:pt>
              </c:numCache>
            </c:numRef>
          </c:val>
          <c:smooth val="0"/>
        </c:ser>
        <c:ser>
          <c:idx val="27"/>
          <c:order val="15"/>
          <c:tx>
            <c:v>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9BBB59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Plots!$AP$10:$AP$16</c15:sqref>
                  </c15:fullRef>
                </c:ext>
              </c:extLst>
              <c:f>Plots!$AP$10:$AP$16</c:f>
              <c:numCache>
                <c:formatCode>General</c:formatCode>
                <c:ptCount val="7"/>
                <c:pt idx="0">
                  <c:v>-21.215995754213779</c:v>
                </c:pt>
                <c:pt idx="1">
                  <c:v>-21.051734163918887</c:v>
                </c:pt>
                <c:pt idx="2">
                  <c:v>-19.738818177269497</c:v>
                </c:pt>
                <c:pt idx="3">
                  <c:v>-17.05492057883357</c:v>
                </c:pt>
                <c:pt idx="4">
                  <c:v>-12.816960776643631</c:v>
                </c:pt>
                <c:pt idx="5">
                  <c:v>-6.7301849360875039</c:v>
                </c:pt>
                <c:pt idx="6">
                  <c:v>3.0890378993234395</c:v>
                </c:pt>
              </c:numCache>
            </c:numRef>
          </c:val>
          <c:smooth val="0"/>
        </c:ser>
        <c:ser>
          <c:idx val="28"/>
          <c:order val="16"/>
          <c:tx>
            <c:v>7.5m/s,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Plots!$AM$18:$AM$24</c15:sqref>
                  </c15:fullRef>
                </c:ext>
              </c:extLst>
              <c:f>Plots!$AM$18:$AM$24</c:f>
              <c:numCache>
                <c:formatCode>General</c:formatCode>
                <c:ptCount val="7"/>
                <c:pt idx="0">
                  <c:v>3.5731079637883809</c:v>
                </c:pt>
                <c:pt idx="1">
                  <c:v>2.9325241894038552</c:v>
                </c:pt>
                <c:pt idx="2">
                  <c:v>3.4526763641653648</c:v>
                </c:pt>
                <c:pt idx="3">
                  <c:v>6.8859336486911982</c:v>
                </c:pt>
                <c:pt idx="4">
                  <c:v>10.287311517023387</c:v>
                </c:pt>
                <c:pt idx="5">
                  <c:v>15.093257277011837</c:v>
                </c:pt>
                <c:pt idx="6">
                  <c:v>24.104684482306286</c:v>
                </c:pt>
              </c:numCache>
            </c:numRef>
          </c:val>
          <c:smooth val="0"/>
        </c:ser>
        <c:ser>
          <c:idx val="29"/>
          <c:order val="17"/>
          <c:tx>
            <c:v>7.5m/s,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C0504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Plots!$AP$18:$AP$24</c15:sqref>
                  </c15:fullRef>
                </c:ext>
              </c:extLst>
              <c:f>Plots!$AP$18:$AP$24</c:f>
              <c:numCache>
                <c:formatCode>General</c:formatCode>
                <c:ptCount val="7"/>
                <c:pt idx="0">
                  <c:v>-17.227310332172799</c:v>
                </c:pt>
                <c:pt idx="1">
                  <c:v>-17.021393020524204</c:v>
                </c:pt>
                <c:pt idx="2">
                  <c:v>-15.657593701643089</c:v>
                </c:pt>
                <c:pt idx="3">
                  <c:v>-11.735495010617829</c:v>
                </c:pt>
                <c:pt idx="4">
                  <c:v>-4.6132446200278547</c:v>
                </c:pt>
                <c:pt idx="5">
                  <c:v>4.3492358561045421</c:v>
                </c:pt>
                <c:pt idx="6">
                  <c:v>21.669421881222679</c:v>
                </c:pt>
              </c:numCache>
            </c:numRef>
          </c:val>
          <c:smooth val="0"/>
        </c:ser>
        <c:ser>
          <c:idx val="30"/>
          <c:order val="18"/>
          <c:tx>
            <c:v>10m/s,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5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Plots!$AM$25:$AM$30</c15:sqref>
                  </c15:fullRef>
                </c:ext>
              </c:extLst>
              <c:f>Plots!$AM$25:$AM$30</c:f>
              <c:numCache>
                <c:formatCode>General</c:formatCode>
                <c:ptCount val="6"/>
                <c:pt idx="0">
                  <c:v>5.4510808699319799</c:v>
                </c:pt>
                <c:pt idx="1">
                  <c:v>4.4181401638156519</c:v>
                </c:pt>
                <c:pt idx="2">
                  <c:v>5.2152084481479104</c:v>
                </c:pt>
                <c:pt idx="3">
                  <c:v>11.136956727712578</c:v>
                </c:pt>
                <c:pt idx="4">
                  <c:v>18.266963949205817</c:v>
                </c:pt>
                <c:pt idx="5">
                  <c:v>27.497471781118534</c:v>
                </c:pt>
              </c:numCache>
            </c:numRef>
          </c:val>
          <c:smooth val="0"/>
        </c:ser>
        <c:ser>
          <c:idx val="31"/>
          <c:order val="19"/>
          <c:tx>
            <c:v>10m/s,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1F497D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Plots!$AP$25:$AP$30</c15:sqref>
                  </c15:fullRef>
                </c:ext>
              </c:extLst>
              <c:f>Plots!$AP$25:$AP$30</c:f>
              <c:numCache>
                <c:formatCode>General</c:formatCode>
                <c:ptCount val="6"/>
                <c:pt idx="0">
                  <c:v>-12.471455863176791</c:v>
                </c:pt>
                <c:pt idx="1">
                  <c:v>-12.834303793137503</c:v>
                </c:pt>
                <c:pt idx="2">
                  <c:v>-11.173466682511405</c:v>
                </c:pt>
                <c:pt idx="3">
                  <c:v>-5.9058602549647574</c:v>
                </c:pt>
                <c:pt idx="4">
                  <c:v>6.4615016081291312</c:v>
                </c:pt>
                <c:pt idx="5">
                  <c:v>20.716975499999997</c:v>
                </c:pt>
              </c:numCache>
            </c:numRef>
          </c:val>
          <c:smooth val="0"/>
        </c:ser>
        <c:ser>
          <c:idx val="32"/>
          <c:order val="20"/>
          <c:tx>
            <c:v>12.5m/s,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Plots!$AM$31:$AM$36</c15:sqref>
                  </c15:fullRef>
                </c:ext>
              </c:extLst>
              <c:f>Plots!$AM$31:$AM$36</c:f>
              <c:numCache>
                <c:formatCode>General</c:formatCode>
                <c:ptCount val="6"/>
                <c:pt idx="0">
                  <c:v>7.9211409477456911</c:v>
                </c:pt>
                <c:pt idx="1">
                  <c:v>6.6010091364782575</c:v>
                </c:pt>
                <c:pt idx="2">
                  <c:v>7.8667367417235354</c:v>
                </c:pt>
                <c:pt idx="3">
                  <c:v>15.293055050591775</c:v>
                </c:pt>
                <c:pt idx="4">
                  <c:v>27.529276660653693</c:v>
                </c:pt>
                <c:pt idx="5">
                  <c:v>40.496392026400372</c:v>
                </c:pt>
              </c:numCache>
            </c:numRef>
          </c:val>
          <c:smooth val="0"/>
        </c:ser>
        <c:ser>
          <c:idx val="33"/>
          <c:order val="21"/>
          <c:tx>
            <c:v>12.5m/s,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F7964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Plots!$AP$31:$AP$36</c15:sqref>
                  </c15:fullRef>
                </c:ext>
              </c:extLst>
              <c:f>Plots!$AP$31:$AP$36</c:f>
              <c:numCache>
                <c:formatCode>General</c:formatCode>
                <c:ptCount val="6"/>
                <c:pt idx="0">
                  <c:v>-7.6507193353841494</c:v>
                </c:pt>
                <c:pt idx="1">
                  <c:v>-8.275930746689701</c:v>
                </c:pt>
                <c:pt idx="2">
                  <c:v>-6.354469479834945</c:v>
                </c:pt>
                <c:pt idx="3">
                  <c:v>0.47768963134819131</c:v>
                </c:pt>
                <c:pt idx="4">
                  <c:v>16.94752862223703</c:v>
                </c:pt>
                <c:pt idx="5">
                  <c:v>35.238201833333335</c:v>
                </c:pt>
              </c:numCache>
            </c:numRef>
          </c:val>
          <c:smooth val="0"/>
        </c:ser>
        <c:ser>
          <c:idx val="34"/>
          <c:order val="22"/>
          <c:tx>
            <c:v>15m/s,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Plots!$AM$37:$AM$42</c15:sqref>
                  </c15:fullRef>
                </c:ext>
              </c:extLst>
              <c:f>Plots!$AM$37:$AM$42</c:f>
              <c:numCache>
                <c:formatCode>General</c:formatCode>
                <c:ptCount val="6"/>
                <c:pt idx="0">
                  <c:v>10.653243806082092</c:v>
                </c:pt>
                <c:pt idx="1">
                  <c:v>9.2372230548106167</c:v>
                </c:pt>
                <c:pt idx="2">
                  <c:v>11.171915208086663</c:v>
                </c:pt>
                <c:pt idx="3">
                  <c:v>21.375534446262282</c:v>
                </c:pt>
                <c:pt idx="4">
                  <c:v>39.715546938585192</c:v>
                </c:pt>
                <c:pt idx="5">
                  <c:v>54.057913166666651</c:v>
                </c:pt>
              </c:numCache>
            </c:numRef>
          </c:val>
          <c:smooth val="0"/>
        </c:ser>
        <c:ser>
          <c:idx val="35"/>
          <c:order val="23"/>
          <c:tx>
            <c:v>15m/s,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4BACC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Plots!$AP$37:$AP$42</c15:sqref>
                  </c15:fullRef>
                </c:ext>
              </c:extLst>
              <c:f>Plots!$AP$37:$AP$42</c:f>
              <c:numCache>
                <c:formatCode>General</c:formatCode>
                <c:ptCount val="6"/>
                <c:pt idx="0">
                  <c:v>-1.6374587954340356</c:v>
                </c:pt>
                <c:pt idx="1">
                  <c:v>-2.8811227614998707</c:v>
                </c:pt>
                <c:pt idx="2">
                  <c:v>-0.34711906901388545</c:v>
                </c:pt>
                <c:pt idx="3">
                  <c:v>8.6855629965406997</c:v>
                </c:pt>
                <c:pt idx="4">
                  <c:v>29.854881864897617</c:v>
                </c:pt>
              </c:numCache>
            </c:numRef>
          </c:val>
          <c:smooth val="0"/>
        </c:ser>
        <c:ser>
          <c:idx val="0"/>
          <c:order val="24"/>
          <c:tx>
            <c:v>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Plots!$AT$2:$AT$8</c15:sqref>
                  </c15:fullRef>
                </c:ext>
              </c:extLst>
              <c:f>Plots!$AT$2:$AT$8</c:f>
              <c:numCache>
                <c:formatCode>General</c:formatCode>
                <c:ptCount val="7"/>
                <c:pt idx="0">
                  <c:v>-7.7844999999999984E-2</c:v>
                </c:pt>
                <c:pt idx="1">
                  <c:v>-6.3611499999999946E-2</c:v>
                </c:pt>
                <c:pt idx="2">
                  <c:v>-7.6908000000000018E-2</c:v>
                </c:pt>
                <c:pt idx="3">
                  <c:v>-0.14713900000000002</c:v>
                </c:pt>
                <c:pt idx="4">
                  <c:v>-0.1905955</c:v>
                </c:pt>
                <c:pt idx="5">
                  <c:v>-0.64876149999999999</c:v>
                </c:pt>
                <c:pt idx="6">
                  <c:v>-1.5592864999999994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0D6-4B15-9DE6-E9FAF4B83D29}"/>
            </c:ext>
          </c:extLst>
        </c:ser>
        <c:ser>
          <c:idx val="1"/>
          <c:order val="25"/>
          <c:tx>
            <c:v>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Plots!$AW$2:$AW$8</c15:sqref>
                  </c15:fullRef>
                </c:ext>
              </c:extLst>
              <c:f>Plots!$AW$2:$AW$8</c:f>
              <c:numCache>
                <c:formatCode>General</c:formatCode>
                <c:ptCount val="7"/>
                <c:pt idx="0">
                  <c:v>-27.915187679083715</c:v>
                </c:pt>
                <c:pt idx="1">
                  <c:v>-26.840727746138139</c:v>
                </c:pt>
                <c:pt idx="2">
                  <c:v>-25.422237736041215</c:v>
                </c:pt>
                <c:pt idx="3">
                  <c:v>-24.822856750949775</c:v>
                </c:pt>
                <c:pt idx="4">
                  <c:v>-23.140823459315705</c:v>
                </c:pt>
                <c:pt idx="5">
                  <c:v>-22.150313494246092</c:v>
                </c:pt>
                <c:pt idx="6">
                  <c:v>-20.700892299577617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0D6-4B15-9DE6-E9FAF4B83D29}"/>
            </c:ext>
          </c:extLst>
        </c:ser>
        <c:ser>
          <c:idx val="2"/>
          <c:order val="26"/>
          <c:tx>
            <c:v>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Plots!$AT$10:$AT$16</c15:sqref>
                  </c15:fullRef>
                </c:ext>
              </c:extLst>
              <c:f>Plots!$AT$10:$AT$16</c:f>
              <c:numCache>
                <c:formatCode>General</c:formatCode>
                <c:ptCount val="7"/>
                <c:pt idx="0">
                  <c:v>2.2472411471209655</c:v>
                </c:pt>
                <c:pt idx="1">
                  <c:v>1.8222810761548955</c:v>
                </c:pt>
                <c:pt idx="2">
                  <c:v>2.346458424205585</c:v>
                </c:pt>
                <c:pt idx="3">
                  <c:v>3.6711691131962181</c:v>
                </c:pt>
                <c:pt idx="4">
                  <c:v>5.9889471121348237</c:v>
                </c:pt>
                <c:pt idx="5">
                  <c:v>8.2753172585707073</c:v>
                </c:pt>
                <c:pt idx="6">
                  <c:v>12.80326693089985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0D6-4B15-9DE6-E9FAF4B83D29}"/>
            </c:ext>
          </c:extLst>
        </c:ser>
        <c:ser>
          <c:idx val="3"/>
          <c:order val="27"/>
          <c:tx>
            <c:v>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3"/>
              </a:solidFill>
              <a:ln w="9525">
                <a:noFill/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Plots!$AW$10:$AW$16</c15:sqref>
                  </c15:fullRef>
                </c:ext>
              </c:extLst>
              <c:f>Plots!$AW$10:$AW$16</c:f>
              <c:numCache>
                <c:formatCode>General</c:formatCode>
                <c:ptCount val="7"/>
                <c:pt idx="0">
                  <c:v>-20.227553579119558</c:v>
                </c:pt>
                <c:pt idx="1">
                  <c:v>-20.054143419414437</c:v>
                </c:pt>
                <c:pt idx="2">
                  <c:v>-18.921359656063832</c:v>
                </c:pt>
                <c:pt idx="3">
                  <c:v>-16.411218254499758</c:v>
                </c:pt>
                <c:pt idx="4">
                  <c:v>-11.009248306689704</c:v>
                </c:pt>
                <c:pt idx="5">
                  <c:v>-3.7609803972458291</c:v>
                </c:pt>
                <c:pt idx="6">
                  <c:v>6.4460400173432273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D6-4B15-9DE6-E9FAF4B83D29}"/>
            </c:ext>
          </c:extLst>
        </c:ser>
        <c:ser>
          <c:idx val="4"/>
          <c:order val="28"/>
          <c:tx>
            <c:v>7.5m/s,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Plots!$AT$18:$AT$24</c15:sqref>
                  </c15:fullRef>
                </c:ext>
              </c:extLst>
              <c:f>Plots!$AT$18:$AT$24</c:f>
              <c:numCache>
                <c:formatCode>General</c:formatCode>
                <c:ptCount val="7"/>
                <c:pt idx="0">
                  <c:v>4.6073415917671738</c:v>
                </c:pt>
                <c:pt idx="1">
                  <c:v>4.2000292348385653</c:v>
                </c:pt>
                <c:pt idx="2">
                  <c:v>4.4851585691679698</c:v>
                </c:pt>
                <c:pt idx="3">
                  <c:v>7.346100573531027</c:v>
                </c:pt>
                <c:pt idx="4">
                  <c:v>11.586451705198836</c:v>
                </c:pt>
                <c:pt idx="5">
                  <c:v>16.884548389654832</c:v>
                </c:pt>
                <c:pt idx="6">
                  <c:v>25.656886251027036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0D6-4B15-9DE6-E9FAF4B83D29}"/>
            </c:ext>
          </c:extLst>
        </c:ser>
        <c:ser>
          <c:idx val="5"/>
          <c:order val="29"/>
          <c:tx>
            <c:v>7.5m/s,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Plots!$AW$18:$AW$24</c15:sqref>
                  </c15:fullRef>
                </c:ext>
              </c:extLst>
              <c:f>Plots!$AW$18:$AW$24</c:f>
              <c:numCache>
                <c:formatCode>General</c:formatCode>
                <c:ptCount val="7"/>
                <c:pt idx="0">
                  <c:v>-16.30618333449387</c:v>
                </c:pt>
                <c:pt idx="1">
                  <c:v>-14.976935846142462</c:v>
                </c:pt>
                <c:pt idx="2">
                  <c:v>-13.560036393595007</c:v>
                </c:pt>
                <c:pt idx="3">
                  <c:v>-11.170323989382171</c:v>
                </c:pt>
                <c:pt idx="4">
                  <c:v>-3.3454980466388107</c:v>
                </c:pt>
                <c:pt idx="5">
                  <c:v>7.3696494772287942</c:v>
                </c:pt>
                <c:pt idx="6">
                  <c:v>25.576288952110648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0D6-4B15-9DE6-E9FAF4B83D29}"/>
            </c:ext>
          </c:extLst>
        </c:ser>
        <c:ser>
          <c:idx val="6"/>
          <c:order val="30"/>
          <c:tx>
            <c:v>10m/s,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</a:schemeClr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Plots!$AT$25:$AT$30</c15:sqref>
                  </c15:fullRef>
                </c:ext>
              </c:extLst>
              <c:f>Plots!$AT$25:$AT$30</c:f>
              <c:numCache>
                <c:formatCode>General</c:formatCode>
                <c:ptCount val="6"/>
                <c:pt idx="0">
                  <c:v>7.5997286856235693</c:v>
                </c:pt>
                <c:pt idx="1">
                  <c:v>6.9714615028510156</c:v>
                </c:pt>
                <c:pt idx="2">
                  <c:v>7.6761446629632015</c:v>
                </c:pt>
                <c:pt idx="3">
                  <c:v>12.384832772287423</c:v>
                </c:pt>
                <c:pt idx="4">
                  <c:v>19.627036050794189</c:v>
                </c:pt>
                <c:pt idx="5">
                  <c:v>28.198832218881464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0D6-4B15-9DE6-E9FAF4B83D29}"/>
            </c:ext>
          </c:extLst>
        </c:ser>
        <c:ser>
          <c:idx val="7"/>
          <c:order val="31"/>
          <c:tx>
            <c:v>10m/s,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rgbClr val="2C4D7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Plots!$AW$25:$AW$30</c15:sqref>
                  </c15:fullRef>
                </c:ext>
              </c:extLst>
              <c:f>Plots!$AW$25:$AW$30</c:f>
              <c:numCache>
                <c:formatCode>General</c:formatCode>
                <c:ptCount val="6"/>
                <c:pt idx="0">
                  <c:v>-11.988654136823209</c:v>
                </c:pt>
                <c:pt idx="1">
                  <c:v>-12.413569206862498</c:v>
                </c:pt>
                <c:pt idx="2">
                  <c:v>-10.846795817488596</c:v>
                </c:pt>
                <c:pt idx="3">
                  <c:v>-5.3902887450352424</c:v>
                </c:pt>
                <c:pt idx="4">
                  <c:v>6.8952143918708639</c:v>
                </c:pt>
                <c:pt idx="5">
                  <c:v>21.379195500000002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0D6-4B15-9DE6-E9FAF4B83D29}"/>
            </c:ext>
          </c:extLst>
        </c:ser>
        <c:ser>
          <c:idx val="8"/>
          <c:order val="32"/>
          <c:tx>
            <c:v>12.5m/s,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Plots!$AT$31:$AT$36</c15:sqref>
                  </c15:fullRef>
                </c:ext>
              </c:extLst>
              <c:f>Plots!$AT$31:$AT$36</c:f>
              <c:numCache>
                <c:formatCode>General</c:formatCode>
                <c:ptCount val="6"/>
                <c:pt idx="0">
                  <c:v>10.536095718920969</c:v>
                </c:pt>
                <c:pt idx="1">
                  <c:v>9.757928530188412</c:v>
                </c:pt>
                <c:pt idx="2">
                  <c:v>10.753195258276456</c:v>
                </c:pt>
                <c:pt idx="3">
                  <c:v>18.657651434256721</c:v>
                </c:pt>
                <c:pt idx="4">
                  <c:v>29.240603467551452</c:v>
                </c:pt>
                <c:pt idx="5">
                  <c:v>40.944223240266311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0D6-4B15-9DE6-E9FAF4B83D29}"/>
            </c:ext>
          </c:extLst>
        </c:ser>
        <c:ser>
          <c:idx val="9"/>
          <c:order val="33"/>
          <c:tx>
            <c:v>12.5m/s,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Plots!$AW$31:$AW$36</c15:sqref>
                  </c15:fullRef>
                </c:ext>
              </c:extLst>
              <c:f>Plots!$AW$31:$AW$36</c:f>
              <c:numCache>
                <c:formatCode>General</c:formatCode>
                <c:ptCount val="6"/>
                <c:pt idx="0">
                  <c:v>-6.9578789979491802</c:v>
                </c:pt>
                <c:pt idx="1">
                  <c:v>-7.6994450866436335</c:v>
                </c:pt>
                <c:pt idx="2">
                  <c:v>-5.6896153534983842</c:v>
                </c:pt>
                <c:pt idx="3">
                  <c:v>1.328615035318478</c:v>
                </c:pt>
                <c:pt idx="4">
                  <c:v>17.587810044429645</c:v>
                </c:pt>
                <c:pt idx="5">
                  <c:v>36.008365833333343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0D6-4B15-9DE6-E9FAF4B83D29}"/>
            </c:ext>
          </c:extLst>
        </c:ser>
        <c:ser>
          <c:idx val="10"/>
          <c:order val="34"/>
          <c:tx>
            <c:v>15m/s, off</c:v>
          </c:tx>
          <c:spPr>
            <a:ln w="158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Plots!$AT$37:$AT$42</c15:sqref>
                  </c15:fullRef>
                </c:ext>
              </c:extLst>
              <c:f>Plots!$AT$37:$AT$42</c:f>
              <c:numCache>
                <c:formatCode>General</c:formatCode>
                <c:ptCount val="6"/>
                <c:pt idx="0">
                  <c:v>13.62167467010838</c:v>
                </c:pt>
                <c:pt idx="1">
                  <c:v>13.114699096704545</c:v>
                </c:pt>
                <c:pt idx="2">
                  <c:v>14.740716625246694</c:v>
                </c:pt>
                <c:pt idx="3">
                  <c:v>25.549778553737699</c:v>
                </c:pt>
                <c:pt idx="4">
                  <c:v>40.013368394748113</c:v>
                </c:pt>
                <c:pt idx="5">
                  <c:v>54.057913166666651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0D6-4B15-9DE6-E9FAF4B83D29}"/>
            </c:ext>
          </c:extLst>
        </c:ser>
        <c:ser>
          <c:idx val="11"/>
          <c:order val="35"/>
          <c:tx>
            <c:v>15m/s, on</c:v>
          </c:tx>
          <c:spPr>
            <a:ln w="15875" cap="rnd">
              <a:noFill/>
              <a:prstDash val="sysDash"/>
              <a:round/>
            </a:ln>
            <a:effectLst/>
          </c:spPr>
          <c:marker>
            <c:symbol val="dash"/>
            <c:size val="5"/>
            <c:spPr>
              <a:solidFill>
                <a:schemeClr val="accent5"/>
              </a:solidFill>
              <a:ln w="9525">
                <a:noFill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Plots!$B$2:$B$8</c15:sqref>
                  </c15:fullRef>
                </c:ext>
              </c:extLst>
              <c:f>Plots!$B$2:$B$8</c:f>
              <c:numCache>
                <c:formatCode>General</c:formatCode>
                <c:ptCount val="7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Plots!$AW$37:$AW$42</c15:sqref>
                  </c15:fullRef>
                </c:ext>
              </c:extLst>
              <c:f>Plots!$AW$37:$AW$42</c:f>
              <c:numCache>
                <c:formatCode>General</c:formatCode>
                <c:ptCount val="6"/>
                <c:pt idx="0">
                  <c:v>-0.2771863712326379</c:v>
                </c:pt>
                <c:pt idx="1">
                  <c:v>-2.1578614051668019</c:v>
                </c:pt>
                <c:pt idx="2">
                  <c:v>0.27619840234721948</c:v>
                </c:pt>
                <c:pt idx="3">
                  <c:v>9.234052336792633</c:v>
                </c:pt>
                <c:pt idx="4">
                  <c:v>30.464124968435723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0D6-4B15-9DE6-E9FAF4B83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42256"/>
        <c:axId val="1085049328"/>
      </c:lineChart>
      <c:catAx>
        <c:axId val="10850422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kern="1200" baseline="0">
                    <a:solidFill>
                      <a:srgbClr val="595959"/>
                    </a:solidFill>
                    <a:effectLst/>
                  </a:rPr>
                  <a:t>Angle of attack [deg]</a:t>
                </a:r>
                <a:endParaRPr lang="sk-SK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85049328"/>
        <c:crosses val="autoZero"/>
        <c:auto val="1"/>
        <c:lblAlgn val="ctr"/>
        <c:lblOffset val="100"/>
        <c:noMultiLvlLbl val="0"/>
      </c:catAx>
      <c:valAx>
        <c:axId val="1085049328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/>
                  <a:t>Drag [N]</a:t>
                </a:r>
                <a:endParaRPr lang="sk-SK" sz="10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85042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2"/>
        <c:delete val="1"/>
      </c:legendEntry>
      <c:legendEntry>
        <c:idx val="13"/>
        <c:delete val="1"/>
      </c:legendEntry>
      <c:legendEntry>
        <c:idx val="14"/>
        <c:delete val="1"/>
      </c:legendEntry>
      <c:legendEntry>
        <c:idx val="15"/>
        <c:delete val="1"/>
      </c:legendEntry>
      <c:legendEntry>
        <c:idx val="16"/>
        <c:delete val="1"/>
      </c:legendEntry>
      <c:legendEntry>
        <c:idx val="17"/>
        <c:delete val="1"/>
      </c:legendEntry>
      <c:legendEntry>
        <c:idx val="18"/>
        <c:delete val="1"/>
      </c:legendEntry>
      <c:legendEntry>
        <c:idx val="19"/>
        <c:delete val="1"/>
      </c:legendEntry>
      <c:legendEntry>
        <c:idx val="20"/>
        <c:delete val="1"/>
      </c:legendEntry>
      <c:legendEntry>
        <c:idx val="21"/>
        <c:delete val="1"/>
      </c:legendEntry>
      <c:legendEntry>
        <c:idx val="22"/>
        <c:delete val="1"/>
      </c:legendEntry>
      <c:legendEntry>
        <c:idx val="23"/>
        <c:delete val="1"/>
      </c:legendEntry>
      <c:legendEntry>
        <c:idx val="24"/>
        <c:delete val="1"/>
      </c:legendEntry>
      <c:legendEntry>
        <c:idx val="25"/>
        <c:delete val="1"/>
      </c:legendEntry>
      <c:legendEntry>
        <c:idx val="26"/>
        <c:delete val="1"/>
      </c:legendEntry>
      <c:legendEntry>
        <c:idx val="27"/>
        <c:delete val="1"/>
      </c:legendEntry>
      <c:legendEntry>
        <c:idx val="28"/>
        <c:delete val="1"/>
      </c:legendEntry>
      <c:legendEntry>
        <c:idx val="29"/>
        <c:delete val="1"/>
      </c:legendEntry>
      <c:legendEntry>
        <c:idx val="30"/>
        <c:delete val="1"/>
      </c:legendEntry>
      <c:legendEntry>
        <c:idx val="31"/>
        <c:delete val="1"/>
      </c:legendEntry>
      <c:legendEntry>
        <c:idx val="32"/>
        <c:delete val="1"/>
      </c:legendEntry>
      <c:legendEntry>
        <c:idx val="33"/>
        <c:delete val="1"/>
      </c:legendEntry>
      <c:legendEntry>
        <c:idx val="34"/>
        <c:delete val="1"/>
      </c:legendEntry>
      <c:legendEntry>
        <c:idx val="35"/>
        <c:delete val="1"/>
      </c:legendEntry>
      <c:layout>
        <c:manualLayout>
          <c:xMode val="edge"/>
          <c:yMode val="edge"/>
          <c:x val="0.85242761440459136"/>
          <c:y val="0.1642334845205051"/>
          <c:w val="0.13664757555485391"/>
          <c:h val="0.704094213354220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userShapes r:id="rId4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Pitch</a:t>
            </a:r>
            <a:r>
              <a:rPr lang="en-US" baseline="0"/>
              <a:t> Moment</a:t>
            </a:r>
          </a:p>
          <a:p>
            <a:pPr>
              <a:defRPr/>
            </a:pPr>
            <a:r>
              <a:rPr lang="en-US" baseline="0"/>
              <a:t>Ignore this, you would probably need to correct for the L and D moments using the moment arm from the centre of pressure. Also the slipstream on the fixed tail may do strange things.</a:t>
            </a:r>
          </a:p>
          <a:p>
            <a:pPr>
              <a:defRPr/>
            </a:pPr>
            <a:r>
              <a:rPr lang="en-US" baseline="0"/>
              <a:t>Look at the Single wing WT results for pitch moment effects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0.10429068662370895"/>
          <c:y val="0.13929131170410197"/>
          <c:w val="0.63370884129218064"/>
          <c:h val="0.74019795911290875"/>
        </c:manualLayout>
      </c:layout>
      <c:lineChart>
        <c:grouping val="standard"/>
        <c:varyColors val="0"/>
        <c:ser>
          <c:idx val="0"/>
          <c:order val="0"/>
          <c:tx>
            <c:v>0m/s, off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Plots!$E$2:$E$9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FC-491C-8D00-236A082F2FB2}"/>
            </c:ext>
          </c:extLst>
        </c:ser>
        <c:ser>
          <c:idx val="1"/>
          <c:order val="1"/>
          <c:tx>
            <c:v>0m/s, on</c:v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Plots!$H$2:$H$9</c:f>
              <c:numCache>
                <c:formatCode>General</c:formatCode>
                <c:ptCount val="8"/>
                <c:pt idx="0">
                  <c:v>6.993722</c:v>
                </c:pt>
                <c:pt idx="1">
                  <c:v>6.8690332499999993</c:v>
                </c:pt>
                <c:pt idx="2">
                  <c:v>6.6747922499999994</c:v>
                </c:pt>
                <c:pt idx="3">
                  <c:v>6.7711230000000011</c:v>
                </c:pt>
                <c:pt idx="4">
                  <c:v>6.8829322499999996</c:v>
                </c:pt>
                <c:pt idx="5">
                  <c:v>7.0547517499999977</c:v>
                </c:pt>
                <c:pt idx="6">
                  <c:v>7.5892172499999901</c:v>
                </c:pt>
                <c:pt idx="7">
                  <c:v>10.975090499999993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FC-491C-8D00-236A082F2FB2}"/>
            </c:ext>
          </c:extLst>
        </c:ser>
        <c:ser>
          <c:idx val="2"/>
          <c:order val="2"/>
          <c:tx>
            <c:v>5m/s, off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Plots!$E$10:$E$17</c:f>
              <c:numCache>
                <c:formatCode>General</c:formatCode>
                <c:ptCount val="8"/>
                <c:pt idx="0">
                  <c:v>2.9531018333333328</c:v>
                </c:pt>
                <c:pt idx="1">
                  <c:v>3.0763190476190476</c:v>
                </c:pt>
                <c:pt idx="2">
                  <c:v>2.5375543333333339</c:v>
                </c:pt>
                <c:pt idx="3">
                  <c:v>1.4643799761904748</c:v>
                </c:pt>
                <c:pt idx="4">
                  <c:v>-0.93568945238095447</c:v>
                </c:pt>
                <c:pt idx="5">
                  <c:v>-2.1913359523809555</c:v>
                </c:pt>
                <c:pt idx="6">
                  <c:v>-2.4195596666666561</c:v>
                </c:pt>
                <c:pt idx="7">
                  <c:v>-22.665198166666684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3FC-491C-8D00-236A082F2FB2}"/>
            </c:ext>
          </c:extLst>
        </c:ser>
        <c:ser>
          <c:idx val="3"/>
          <c:order val="3"/>
          <c:tx>
            <c:v>5m/s, on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Plots!$H$10:$H$17</c:f>
              <c:numCache>
                <c:formatCode>General</c:formatCode>
                <c:ptCount val="8"/>
                <c:pt idx="0">
                  <c:v>-1.6524417916666665</c:v>
                </c:pt>
                <c:pt idx="1">
                  <c:v>-0.45203279166666688</c:v>
                </c:pt>
                <c:pt idx="2">
                  <c:v>6.7559458333334543E-2</c:v>
                </c:pt>
                <c:pt idx="3">
                  <c:v>0.11156895833333413</c:v>
                </c:pt>
                <c:pt idx="4">
                  <c:v>-0.94545754166666507</c:v>
                </c:pt>
                <c:pt idx="5">
                  <c:v>-1.6191787916666756</c:v>
                </c:pt>
                <c:pt idx="6">
                  <c:v>-0.58243066666665877</c:v>
                </c:pt>
                <c:pt idx="7">
                  <c:v>-29.586205666666672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C3FC-491C-8D00-236A082F2FB2}"/>
            </c:ext>
          </c:extLst>
        </c:ser>
        <c:ser>
          <c:idx val="4"/>
          <c:order val="4"/>
          <c:tx>
            <c:v>7.5m/s, off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Plots!$E$18:$E$24</c:f>
              <c:numCache>
                <c:formatCode>General</c:formatCode>
                <c:ptCount val="7"/>
                <c:pt idx="0">
                  <c:v>6.6766393333333331</c:v>
                </c:pt>
                <c:pt idx="1">
                  <c:v>6.4129467878787878</c:v>
                </c:pt>
                <c:pt idx="2">
                  <c:v>5.7997038333333339</c:v>
                </c:pt>
                <c:pt idx="3">
                  <c:v>3.1427033888888865</c:v>
                </c:pt>
                <c:pt idx="4">
                  <c:v>-1.0503325000000032</c:v>
                </c:pt>
                <c:pt idx="5">
                  <c:v>-5.9600758888888876</c:v>
                </c:pt>
                <c:pt idx="6">
                  <c:v>-5.0844142666666627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C3FC-491C-8D00-236A082F2FB2}"/>
            </c:ext>
          </c:extLst>
        </c:ser>
        <c:ser>
          <c:idx val="5"/>
          <c:order val="5"/>
          <c:tx>
            <c:v>7.5m/s, on</c:v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Plots!$H$18:$H$24</c:f>
              <c:numCache>
                <c:formatCode>General</c:formatCode>
                <c:ptCount val="7"/>
                <c:pt idx="0">
                  <c:v>3.6623475833333332</c:v>
                </c:pt>
                <c:pt idx="1">
                  <c:v>4.6122691333333332</c:v>
                </c:pt>
                <c:pt idx="2">
                  <c:v>4.9242253333333332</c:v>
                </c:pt>
                <c:pt idx="3">
                  <c:v>5.554632833333331</c:v>
                </c:pt>
                <c:pt idx="4">
                  <c:v>4.432760499999997</c:v>
                </c:pt>
                <c:pt idx="5">
                  <c:v>1.6484046666666714</c:v>
                </c:pt>
                <c:pt idx="6">
                  <c:v>-2.3413869166666643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C3FC-491C-8D00-236A082F2FB2}"/>
            </c:ext>
          </c:extLst>
        </c:ser>
        <c:ser>
          <c:idx val="6"/>
          <c:order val="6"/>
          <c:tx>
            <c:v>10m/s, off</c:v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Plots!$E$25:$E$30</c:f>
              <c:numCache>
                <c:formatCode>General</c:formatCode>
                <c:ptCount val="6"/>
                <c:pt idx="0">
                  <c:v>11.664988111111111</c:v>
                </c:pt>
                <c:pt idx="1">
                  <c:v>11.172792555555557</c:v>
                </c:pt>
                <c:pt idx="2">
                  <c:v>10.219376666666669</c:v>
                </c:pt>
                <c:pt idx="3">
                  <c:v>5.7651953333333328</c:v>
                </c:pt>
                <c:pt idx="4">
                  <c:v>-1.7068942916666696</c:v>
                </c:pt>
                <c:pt idx="5">
                  <c:v>-11.660334416666666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3FC-491C-8D00-236A082F2FB2}"/>
            </c:ext>
          </c:extLst>
        </c:ser>
        <c:ser>
          <c:idx val="7"/>
          <c:order val="7"/>
          <c:tx>
            <c:v>10m/s, on</c:v>
          </c:tx>
          <c:spPr>
            <a:ln w="28575" cap="rnd">
              <a:solidFill>
                <a:srgbClr val="2C4D7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rgbClr val="2C4D75"/>
              </a:solidFill>
              <a:ln w="9525">
                <a:solidFill>
                  <a:srgbClr val="2C4D7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Plots!$H$25:$H$30</c:f>
              <c:numCache>
                <c:formatCode>General</c:formatCode>
                <c:ptCount val="6"/>
                <c:pt idx="0">
                  <c:v>10.585160333333334</c:v>
                </c:pt>
                <c:pt idx="1">
                  <c:v>12.097731833333334</c:v>
                </c:pt>
                <c:pt idx="2">
                  <c:v>11.734569333333335</c:v>
                </c:pt>
                <c:pt idx="3">
                  <c:v>11.513617083333335</c:v>
                </c:pt>
                <c:pt idx="4">
                  <c:v>10.101613583333334</c:v>
                </c:pt>
                <c:pt idx="5">
                  <c:v>3.1977473333333375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C3FC-491C-8D00-236A082F2FB2}"/>
            </c:ext>
          </c:extLst>
        </c:ser>
        <c:ser>
          <c:idx val="8"/>
          <c:order val="8"/>
          <c:tx>
            <c:v>12.5m/s, off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Plots!$E$31:$E$36</c:f>
              <c:numCache>
                <c:formatCode>General</c:formatCode>
                <c:ptCount val="6"/>
                <c:pt idx="0">
                  <c:v>17.296474181818184</c:v>
                </c:pt>
                <c:pt idx="1">
                  <c:v>16.529642090909093</c:v>
                </c:pt>
                <c:pt idx="2">
                  <c:v>15.31896875</c:v>
                </c:pt>
                <c:pt idx="3">
                  <c:v>9.5999755909090876</c:v>
                </c:pt>
                <c:pt idx="4">
                  <c:v>-1.3010336538461598</c:v>
                </c:pt>
                <c:pt idx="5">
                  <c:v>-14.902763600000005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C3FC-491C-8D00-236A082F2FB2}"/>
            </c:ext>
          </c:extLst>
        </c:ser>
        <c:ser>
          <c:idx val="9"/>
          <c:order val="9"/>
          <c:tx>
            <c:v>12.5m/s, on</c:v>
          </c:tx>
          <c:spPr>
            <a:ln w="2857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Plots!$H$31:$H$36</c:f>
              <c:numCache>
                <c:formatCode>General</c:formatCode>
                <c:ptCount val="6"/>
                <c:pt idx="0">
                  <c:v>17.644217250000001</c:v>
                </c:pt>
                <c:pt idx="1">
                  <c:v>18.492089749999998</c:v>
                </c:pt>
                <c:pt idx="2">
                  <c:v>17.845665</c:v>
                </c:pt>
                <c:pt idx="3">
                  <c:v>16.51128525</c:v>
                </c:pt>
                <c:pt idx="4">
                  <c:v>12.881024500000001</c:v>
                </c:pt>
                <c:pt idx="5">
                  <c:v>1.9262409999999992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C3FC-491C-8D00-236A082F2FB2}"/>
            </c:ext>
          </c:extLst>
        </c:ser>
        <c:ser>
          <c:idx val="10"/>
          <c:order val="10"/>
          <c:tx>
            <c:v>15m/s, off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Plots!$E$37:$E$42</c:f>
              <c:numCache>
                <c:formatCode>General</c:formatCode>
                <c:ptCount val="6"/>
                <c:pt idx="0">
                  <c:v>23.768923738095239</c:v>
                </c:pt>
                <c:pt idx="1">
                  <c:v>23.291318393939392</c:v>
                </c:pt>
                <c:pt idx="2">
                  <c:v>21.752130999999999</c:v>
                </c:pt>
                <c:pt idx="3">
                  <c:v>14.358168666666664</c:v>
                </c:pt>
                <c:pt idx="4">
                  <c:v>-0.44999720833333257</c:v>
                </c:pt>
                <c:pt idx="5">
                  <c:v>-14.059415333333337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C3FC-491C-8D00-236A082F2FB2}"/>
            </c:ext>
          </c:extLst>
        </c:ser>
        <c:ser>
          <c:idx val="11"/>
          <c:order val="11"/>
          <c:tx>
            <c:v>15m/s, on</c:v>
          </c:tx>
          <c:spPr>
            <a:ln w="2857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x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Plots!$B$2:$B$9</c:f>
              <c:numCache>
                <c:formatCode>General</c:formatCode>
                <c:ptCount val="8"/>
                <c:pt idx="0">
                  <c:v>-5</c:v>
                </c:pt>
                <c:pt idx="1">
                  <c:v>0</c:v>
                </c:pt>
                <c:pt idx="2">
                  <c:v>5</c:v>
                </c:pt>
                <c:pt idx="3">
                  <c:v>10</c:v>
                </c:pt>
                <c:pt idx="4">
                  <c:v>15</c:v>
                </c:pt>
                <c:pt idx="5">
                  <c:v>20</c:v>
                </c:pt>
                <c:pt idx="6">
                  <c:v>25</c:v>
                </c:pt>
                <c:pt idx="7">
                  <c:v>30</c:v>
                </c:pt>
              </c:numCache>
            </c:numRef>
          </c:cat>
          <c:val>
            <c:numRef>
              <c:f>Plots!$H$37:$H$42</c:f>
              <c:numCache>
                <c:formatCode>General</c:formatCode>
                <c:ptCount val="6"/>
                <c:pt idx="0">
                  <c:v>24.236173916666665</c:v>
                </c:pt>
                <c:pt idx="1">
                  <c:v>25.631041166666666</c:v>
                </c:pt>
                <c:pt idx="2">
                  <c:v>24.632332666666667</c:v>
                </c:pt>
                <c:pt idx="3">
                  <c:v>21.955511416666667</c:v>
                </c:pt>
                <c:pt idx="4">
                  <c:v>14.676322416666665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C3FC-491C-8D00-236A082F2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053136"/>
        <c:axId val="1085053680"/>
      </c:lineChart>
      <c:catAx>
        <c:axId val="1085053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of attack [deg]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85053680"/>
        <c:crosses val="autoZero"/>
        <c:auto val="1"/>
        <c:lblAlgn val="ctr"/>
        <c:lblOffset val="100"/>
        <c:noMultiLvlLbl val="0"/>
      </c:catAx>
      <c:valAx>
        <c:axId val="108505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Pitch Moment [Nm]</a:t>
                </a:r>
                <a:endParaRPr lang="sk-SK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850531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971712675603708"/>
          <c:y val="0.12896292173894652"/>
          <c:w val="0.23937715625173892"/>
          <c:h val="0.520431564619785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" right="0" top="0" bottom="0" header="0" footer="0"/>
  <pageSetup paperSize="145" orientation="portrait" horizontalDpi="4294967292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" right="0" top="0" bottom="0" header="0" footer="0"/>
  <pageSetup paperSize="144" orientation="portrait" horizontalDpi="4294967292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" right="0" top="0" bottom="0" header="0" footer="0"/>
  <pageSetup paperSize="144" orientation="portrait" horizontalDpi="4294967292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57</xdr:row>
      <xdr:rowOff>0</xdr:rowOff>
    </xdr:from>
    <xdr:to>
      <xdr:col>30</xdr:col>
      <xdr:colOff>402809</xdr:colOff>
      <xdr:row>78</xdr:row>
      <xdr:rowOff>144560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0.86606</cdr:x>
      <cdr:y>0.05374</cdr:y>
    </cdr:from>
    <cdr:to>
      <cdr:x>0.95943</cdr:x>
      <cdr:y>0.15189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061402" y="327100"/>
          <a:ext cx="869137" cy="5974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313532</xdr:colOff>
      <xdr:row>3</xdr:row>
      <xdr:rowOff>22111</xdr:rowOff>
    </xdr:from>
    <xdr:to>
      <xdr:col>36</xdr:col>
      <xdr:colOff>163285</xdr:colOff>
      <xdr:row>56</xdr:row>
      <xdr:rowOff>22111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100404</xdr:colOff>
      <xdr:row>25</xdr:row>
      <xdr:rowOff>26041</xdr:rowOff>
    </xdr:from>
    <xdr:to>
      <xdr:col>20</xdr:col>
      <xdr:colOff>427935</xdr:colOff>
      <xdr:row>37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547412</xdr:colOff>
      <xdr:row>3</xdr:row>
      <xdr:rowOff>131379</xdr:rowOff>
    </xdr:from>
    <xdr:to>
      <xdr:col>7</xdr:col>
      <xdr:colOff>292659</xdr:colOff>
      <xdr:row>26</xdr:row>
      <xdr:rowOff>161090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210344</xdr:colOff>
      <xdr:row>13</xdr:row>
      <xdr:rowOff>178046</xdr:rowOff>
    </xdr:from>
    <xdr:to>
      <xdr:col>7</xdr:col>
      <xdr:colOff>562811</xdr:colOff>
      <xdr:row>37</xdr:row>
      <xdr:rowOff>17257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535781</xdr:colOff>
      <xdr:row>28</xdr:row>
      <xdr:rowOff>11906</xdr:rowOff>
    </xdr:from>
    <xdr:to>
      <xdr:col>7</xdr:col>
      <xdr:colOff>286912</xdr:colOff>
      <xdr:row>51</xdr:row>
      <xdr:rowOff>41617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28</xdr:row>
      <xdr:rowOff>0</xdr:rowOff>
    </xdr:from>
    <xdr:to>
      <xdr:col>29</xdr:col>
      <xdr:colOff>575810</xdr:colOff>
      <xdr:row>49</xdr:row>
      <xdr:rowOff>133555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8743950" y="8677275"/>
    <xdr:ext cx="3540425" cy="2183561"/>
    <xdr:graphicFrame macro="">
      <xdr:nvGraphicFramePr>
        <xdr:cNvPr id="16" name="Chart 1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absoluteAnchor>
  <xdr:absoluteAnchor>
    <xdr:pos x="14525625" y="447675"/>
    <xdr:ext cx="3533775" cy="3638550"/>
    <xdr:graphicFrame macro="">
      <xdr:nvGraphicFramePr>
        <xdr:cNvPr id="17" name="Chart 1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absoluteAnchor>
  <xdr:absoluteAnchor>
    <xdr:pos x="9753600" y="381000"/>
    <xdr:ext cx="3533775" cy="3638550"/>
    <xdr:graphicFrame macro="">
      <xdr:nvGraphicFramePr>
        <xdr:cNvPr id="18" name="Chart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twoCellAnchor>
    <xdr:from>
      <xdr:col>25</xdr:col>
      <xdr:colOff>579437</xdr:colOff>
      <xdr:row>14</xdr:row>
      <xdr:rowOff>189952</xdr:rowOff>
    </xdr:from>
    <xdr:to>
      <xdr:col>32</xdr:col>
      <xdr:colOff>324686</xdr:colOff>
      <xdr:row>38</xdr:row>
      <xdr:rowOff>29163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absoluteAnchor>
    <xdr:pos x="26717625" y="8382000"/>
    <xdr:ext cx="3533775" cy="3638550"/>
    <xdr:graphicFrame macro="">
      <xdr:nvGraphicFramePr>
        <xdr:cNvPr id="15" name="Chart 1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0.7253</cdr:x>
      <cdr:y>0.0836</cdr:y>
    </cdr:from>
    <cdr:to>
      <cdr:x>0.94237</cdr:x>
      <cdr:y>0.18254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1175" y="346075"/>
          <a:ext cx="913177" cy="409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0.73127</cdr:x>
      <cdr:y>0.05374</cdr:y>
    </cdr:from>
    <cdr:to>
      <cdr:x>0.95943</cdr:x>
      <cdr:y>0.15189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5278" y="185215"/>
          <a:ext cx="806620" cy="338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0.73242</cdr:x>
      <cdr:y>0.05631</cdr:y>
    </cdr:from>
    <cdr:to>
      <cdr:x>0.97305</cdr:x>
      <cdr:y>0.19641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8224" y="204873"/>
          <a:ext cx="850301" cy="509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0.73127</cdr:x>
      <cdr:y>0.05374</cdr:y>
    </cdr:from>
    <cdr:to>
      <cdr:x>0.95943</cdr:x>
      <cdr:y>0.15189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85278" y="185215"/>
          <a:ext cx="806620" cy="338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  <cdr:relSizeAnchor xmlns:cdr="http://schemas.openxmlformats.org/drawingml/2006/chartDrawing">
    <cdr:from>
      <cdr:x>0.73127</cdr:x>
      <cdr:y>0.05374</cdr:y>
    </cdr:from>
    <cdr:to>
      <cdr:x>0.95943</cdr:x>
      <cdr:y>0.15189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585278" y="185215"/>
          <a:ext cx="806620" cy="338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  <cdr:relSizeAnchor xmlns:cdr="http://schemas.openxmlformats.org/drawingml/2006/chartDrawing">
    <cdr:from>
      <cdr:x>0.73127</cdr:x>
      <cdr:y>0.05374</cdr:y>
    </cdr:from>
    <cdr:to>
      <cdr:x>0.95943</cdr:x>
      <cdr:y>0.15189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85278" y="185215"/>
          <a:ext cx="806620" cy="3382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470439</xdr:colOff>
      <xdr:row>1</xdr:row>
      <xdr:rowOff>113010</xdr:rowOff>
    </xdr:from>
    <xdr:to>
      <xdr:col>32</xdr:col>
      <xdr:colOff>193730</xdr:colOff>
      <xdr:row>22</xdr:row>
      <xdr:rowOff>129152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3524250" cy="217343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112954</xdr:colOff>
      <xdr:row>1</xdr:row>
      <xdr:rowOff>114282</xdr:rowOff>
    </xdr:from>
    <xdr:to>
      <xdr:col>35</xdr:col>
      <xdr:colOff>434073</xdr:colOff>
      <xdr:row>23</xdr:row>
      <xdr:rowOff>173164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81483</xdr:colOff>
      <xdr:row>1</xdr:row>
      <xdr:rowOff>121021</xdr:rowOff>
    </xdr:from>
    <xdr:to>
      <xdr:col>45</xdr:col>
      <xdr:colOff>414297</xdr:colOff>
      <xdr:row>54</xdr:row>
      <xdr:rowOff>27384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149087</xdr:colOff>
      <xdr:row>24</xdr:row>
      <xdr:rowOff>25830</xdr:rowOff>
    </xdr:from>
    <xdr:to>
      <xdr:col>25</xdr:col>
      <xdr:colOff>301238</xdr:colOff>
      <xdr:row>46</xdr:row>
      <xdr:rowOff>30494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116982</xdr:colOff>
      <xdr:row>25</xdr:row>
      <xdr:rowOff>78862</xdr:rowOff>
    </xdr:from>
    <xdr:to>
      <xdr:col>36</xdr:col>
      <xdr:colOff>56580</xdr:colOff>
      <xdr:row>47</xdr:row>
      <xdr:rowOff>27520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190499</xdr:colOff>
      <xdr:row>25</xdr:row>
      <xdr:rowOff>70037</xdr:rowOff>
    </xdr:from>
    <xdr:to>
      <xdr:col>36</xdr:col>
      <xdr:colOff>123373</xdr:colOff>
      <xdr:row>47</xdr:row>
      <xdr:rowOff>13092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12252</xdr:colOff>
      <xdr:row>16</xdr:row>
      <xdr:rowOff>74151</xdr:rowOff>
    </xdr:from>
    <xdr:to>
      <xdr:col>8</xdr:col>
      <xdr:colOff>361566</xdr:colOff>
      <xdr:row>38</xdr:row>
      <xdr:rowOff>78816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182671</xdr:colOff>
      <xdr:row>16</xdr:row>
      <xdr:rowOff>143526</xdr:rowOff>
    </xdr:from>
    <xdr:to>
      <xdr:col>14</xdr:col>
      <xdr:colOff>540121</xdr:colOff>
      <xdr:row>38</xdr:row>
      <xdr:rowOff>148191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0</xdr:colOff>
      <xdr:row>17</xdr:row>
      <xdr:rowOff>0</xdr:rowOff>
    </xdr:from>
    <xdr:to>
      <xdr:col>21</xdr:col>
      <xdr:colOff>174779</xdr:colOff>
      <xdr:row>39</xdr:row>
      <xdr:rowOff>4665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absoluteAnchor>
    <xdr:pos x="12282229" y="150043"/>
    <xdr:ext cx="3533775" cy="4142014"/>
    <xdr:graphicFrame macro="">
      <xdr:nvGraphicFramePr>
        <xdr:cNvPr id="14" name="Chart 1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absoluteAnchor>
  <xdr:absoluteAnchor>
    <xdr:pos x="2164772" y="9230591"/>
    <xdr:ext cx="3533775" cy="4142014"/>
    <xdr:graphicFrame macro="">
      <xdr:nvGraphicFramePr>
        <xdr:cNvPr id="13" name="Chart 1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0.74264</cdr:x>
      <cdr:y>0.09186</cdr:y>
    </cdr:from>
    <cdr:to>
      <cdr:x>0.97173</cdr:x>
      <cdr:y>0.18823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74560" y="390387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0.7253</cdr:x>
      <cdr:y>0.0836</cdr:y>
    </cdr:from>
    <cdr:to>
      <cdr:x>0.94237</cdr:x>
      <cdr:y>0.18254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1175" y="346075"/>
          <a:ext cx="913177" cy="409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0.7253</cdr:x>
      <cdr:y>0.0836</cdr:y>
    </cdr:from>
    <cdr:to>
      <cdr:x>0.94237</cdr:x>
      <cdr:y>0.18254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1175" y="346075"/>
          <a:ext cx="913177" cy="409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6297</xdr:colOff>
      <xdr:row>1</xdr:row>
      <xdr:rowOff>127000</xdr:rowOff>
    </xdr:from>
    <xdr:to>
      <xdr:col>32</xdr:col>
      <xdr:colOff>190500</xdr:colOff>
      <xdr:row>23</xdr:row>
      <xdr:rowOff>28307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0.74824</cdr:x>
      <cdr:y>0.0891</cdr:y>
    </cdr:from>
    <cdr:to>
      <cdr:x>0.97652</cdr:x>
      <cdr:y>0.18672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07692" y="373822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3533775" cy="36385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0.73242</cdr:x>
      <cdr:y>0.05631</cdr:y>
    </cdr:from>
    <cdr:to>
      <cdr:x>0.97305</cdr:x>
      <cdr:y>0.19641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588224" y="204873"/>
          <a:ext cx="850301" cy="509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3540125" cy="36353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0.74264</cdr:x>
      <cdr:y>0.09186</cdr:y>
    </cdr:from>
    <cdr:to>
      <cdr:x>0.97173</cdr:x>
      <cdr:y>0.18823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974560" y="390387"/>
          <a:ext cx="917574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6297</xdr:colOff>
      <xdr:row>1</xdr:row>
      <xdr:rowOff>127000</xdr:rowOff>
    </xdr:from>
    <xdr:to>
      <xdr:col>32</xdr:col>
      <xdr:colOff>190500</xdr:colOff>
      <xdr:row>23</xdr:row>
      <xdr:rowOff>28307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6297</xdr:colOff>
      <xdr:row>1</xdr:row>
      <xdr:rowOff>127000</xdr:rowOff>
    </xdr:from>
    <xdr:to>
      <xdr:col>32</xdr:col>
      <xdr:colOff>190500</xdr:colOff>
      <xdr:row>23</xdr:row>
      <xdr:rowOff>28307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6297</xdr:colOff>
      <xdr:row>1</xdr:row>
      <xdr:rowOff>127000</xdr:rowOff>
    </xdr:from>
    <xdr:to>
      <xdr:col>32</xdr:col>
      <xdr:colOff>190500</xdr:colOff>
      <xdr:row>23</xdr:row>
      <xdr:rowOff>28307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0.86701</cdr:x>
      <cdr:y>0.05631</cdr:y>
    </cdr:from>
    <cdr:to>
      <cdr:x>0.97305</cdr:x>
      <cdr:y>0.19641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8070273" y="342742"/>
          <a:ext cx="987043" cy="8527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/>
            <a:t>Wind speed</a:t>
          </a:r>
          <a:r>
            <a:rPr lang="en-US" sz="900" b="0" baseline="0"/>
            <a:t> &amp;</a:t>
          </a:r>
          <a:r>
            <a:rPr lang="en-US" sz="900" b="0"/>
            <a:t> </a:t>
          </a:r>
        </a:p>
        <a:p xmlns:a="http://schemas.openxmlformats.org/drawingml/2006/main">
          <a:r>
            <a:rPr lang="en-US" sz="900" b="0"/>
            <a:t>power setting:</a:t>
          </a:r>
          <a:endParaRPr lang="sk-SK" sz="900" b="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name="PAoA_0ms" connectionId="6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AoA_15ms" connectionId="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PAoA_15ms" connectionId="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truts_only_zerod" connectionId="1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oA_5ms" connectionId="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PAoA_5ms" connectionId="10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PAoA_7_5ms" connectionId="1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oA_7_5ms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oA_10ms" connectionId="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PAoA_10ms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PAoA_12_5ms" connectionId="8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oA_12_5ms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queryTable" Target="../queryTables/queryTable6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9.xml"/><Relationship Id="rId2" Type="http://schemas.openxmlformats.org/officeDocument/2006/relationships/queryTable" Target="../queryTables/queryTable8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1.xml"/><Relationship Id="rId2" Type="http://schemas.openxmlformats.org/officeDocument/2006/relationships/queryTable" Target="../queryTables/queryTable10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8"/>
  <sheetViews>
    <sheetView tabSelected="1" zoomScale="66" zoomScaleNormal="66" workbookViewId="0">
      <selection activeCell="U47" sqref="U47"/>
    </sheetView>
  </sheetViews>
  <sheetFormatPr defaultRowHeight="15" x14ac:dyDescent="0.25"/>
  <cols>
    <col min="1" max="1" width="20.5703125" bestFit="1" customWidth="1"/>
    <col min="2" max="2" width="20" bestFit="1" customWidth="1"/>
    <col min="3" max="7" width="21.5703125" bestFit="1" customWidth="1"/>
    <col min="8" max="8" width="10.42578125" bestFit="1" customWidth="1"/>
    <col min="9" max="9" width="10.85546875" bestFit="1" customWidth="1"/>
    <col min="10" max="10" width="10.42578125" bestFit="1" customWidth="1"/>
    <col min="11" max="11" width="9.85546875" bestFit="1" customWidth="1"/>
    <col min="12" max="12" width="9.85546875" customWidth="1"/>
  </cols>
  <sheetData>
    <row r="1" spans="1:10" x14ac:dyDescent="0.25">
      <c r="A1" t="s">
        <v>0</v>
      </c>
      <c r="C1" s="5" t="s">
        <v>54</v>
      </c>
    </row>
    <row r="2" spans="1:10" x14ac:dyDescent="0.25">
      <c r="A2" t="s">
        <v>1</v>
      </c>
      <c r="B2">
        <v>2</v>
      </c>
      <c r="C2" s="5" t="s">
        <v>55</v>
      </c>
    </row>
    <row r="3" spans="1:10" x14ac:dyDescent="0.25">
      <c r="A3" t="s">
        <v>2</v>
      </c>
      <c r="B3">
        <v>2</v>
      </c>
    </row>
    <row r="4" spans="1:10" x14ac:dyDescent="0.25">
      <c r="A4" t="s">
        <v>3</v>
      </c>
      <c r="B4" t="s">
        <v>4</v>
      </c>
    </row>
    <row r="5" spans="1:10" x14ac:dyDescent="0.25">
      <c r="A5" t="s">
        <v>5</v>
      </c>
      <c r="B5" t="s">
        <v>6</v>
      </c>
    </row>
    <row r="6" spans="1:10" x14ac:dyDescent="0.25">
      <c r="A6" t="s">
        <v>7</v>
      </c>
      <c r="B6" t="s">
        <v>8</v>
      </c>
    </row>
    <row r="7" spans="1:10" x14ac:dyDescent="0.25">
      <c r="A7" t="s">
        <v>9</v>
      </c>
      <c r="B7" t="s">
        <v>8</v>
      </c>
    </row>
    <row r="8" spans="1:10" x14ac:dyDescent="0.25">
      <c r="A8" t="s">
        <v>10</v>
      </c>
      <c r="B8" t="s">
        <v>11</v>
      </c>
    </row>
    <row r="9" spans="1:10" x14ac:dyDescent="0.25">
      <c r="A9" t="s">
        <v>12</v>
      </c>
      <c r="B9" t="s">
        <v>13</v>
      </c>
    </row>
    <row r="10" spans="1:10" x14ac:dyDescent="0.25">
      <c r="A10" t="s">
        <v>14</v>
      </c>
      <c r="B10" s="1">
        <v>42275</v>
      </c>
    </row>
    <row r="11" spans="1:10" x14ac:dyDescent="0.25">
      <c r="A11" t="s">
        <v>15</v>
      </c>
      <c r="B11" s="2">
        <v>8.5384027777777767E-3</v>
      </c>
    </row>
    <row r="12" spans="1:10" x14ac:dyDescent="0.25">
      <c r="A12" t="s">
        <v>16</v>
      </c>
    </row>
    <row r="14" spans="1:10" x14ac:dyDescent="0.25">
      <c r="A14" t="s">
        <v>17</v>
      </c>
      <c r="B14">
        <v>9</v>
      </c>
    </row>
    <row r="15" spans="1:10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</row>
    <row r="16" spans="1:10" x14ac:dyDescent="0.25">
      <c r="A16" t="s">
        <v>14</v>
      </c>
      <c r="B16" s="1">
        <v>42276</v>
      </c>
      <c r="C16" s="1">
        <v>42276</v>
      </c>
      <c r="D16" s="1">
        <v>42276</v>
      </c>
      <c r="E16" s="1">
        <v>42276</v>
      </c>
      <c r="F16" s="1">
        <v>42276</v>
      </c>
      <c r="G16" s="1">
        <v>42276</v>
      </c>
      <c r="H16" s="1">
        <v>42276</v>
      </c>
      <c r="I16" s="1">
        <v>42276</v>
      </c>
      <c r="J16" s="1">
        <v>42276</v>
      </c>
    </row>
    <row r="17" spans="1:19" x14ac:dyDescent="0.25">
      <c r="A17" t="s">
        <v>15</v>
      </c>
      <c r="B17" s="2">
        <v>7.8592708333333327E-3</v>
      </c>
      <c r="C17" s="2">
        <v>7.8592708333333327E-3</v>
      </c>
      <c r="D17" s="2">
        <v>7.8592708333333327E-3</v>
      </c>
      <c r="E17" s="2">
        <v>7.8592708333333327E-3</v>
      </c>
      <c r="F17" s="2">
        <v>7.8592708333333327E-3</v>
      </c>
      <c r="G17" s="2">
        <v>7.8592708333333327E-3</v>
      </c>
      <c r="H17" s="2">
        <v>7.8592708333333327E-3</v>
      </c>
      <c r="I17" s="2">
        <v>7.8592708333333327E-3</v>
      </c>
      <c r="J17" s="2">
        <v>7.8592708333333327E-3</v>
      </c>
    </row>
    <row r="18" spans="1:19" x14ac:dyDescent="0.25">
      <c r="A18" t="s">
        <v>19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</row>
    <row r="19" spans="1:19" x14ac:dyDescent="0.25">
      <c r="A19" t="s">
        <v>20</v>
      </c>
      <c r="B19" s="3">
        <v>9999</v>
      </c>
      <c r="C19" s="3">
        <v>9999</v>
      </c>
      <c r="D19" s="3">
        <v>9999</v>
      </c>
      <c r="E19" s="3">
        <v>9999</v>
      </c>
      <c r="F19" s="3">
        <v>9999</v>
      </c>
      <c r="G19" s="3">
        <v>9999</v>
      </c>
      <c r="H19" s="3">
        <v>9999</v>
      </c>
      <c r="I19" s="3">
        <v>0</v>
      </c>
      <c r="J19" s="3">
        <v>0</v>
      </c>
    </row>
    <row r="20" spans="1:19" x14ac:dyDescent="0.25">
      <c r="A20" t="s">
        <v>21</v>
      </c>
      <c r="B20">
        <v>10000</v>
      </c>
      <c r="C20">
        <v>10000</v>
      </c>
      <c r="D20">
        <v>10000</v>
      </c>
      <c r="E20">
        <v>10000</v>
      </c>
      <c r="F20">
        <v>10000</v>
      </c>
      <c r="G20">
        <v>10000</v>
      </c>
      <c r="H20">
        <v>10000</v>
      </c>
      <c r="I20">
        <v>1</v>
      </c>
      <c r="J20">
        <v>1</v>
      </c>
      <c r="M20" t="s">
        <v>68</v>
      </c>
    </row>
    <row r="21" spans="1:19" x14ac:dyDescent="0.25">
      <c r="A21" t="s">
        <v>16</v>
      </c>
      <c r="N21" t="s">
        <v>48</v>
      </c>
      <c r="Q21" t="s">
        <v>51</v>
      </c>
    </row>
    <row r="22" spans="1:19" x14ac:dyDescent="0.25">
      <c r="A22" t="s">
        <v>22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M22" t="s">
        <v>49</v>
      </c>
      <c r="N22" t="s">
        <v>47</v>
      </c>
      <c r="O22" t="s">
        <v>50</v>
      </c>
      <c r="P22" t="s">
        <v>84</v>
      </c>
      <c r="Q22" t="s">
        <v>47</v>
      </c>
      <c r="R22" t="s">
        <v>50</v>
      </c>
      <c r="S22" t="s">
        <v>84</v>
      </c>
    </row>
    <row r="23" spans="1:19" x14ac:dyDescent="0.25">
      <c r="B23">
        <v>-0.57874300000000001</v>
      </c>
      <c r="C23">
        <v>0.210814</v>
      </c>
      <c r="D23">
        <v>-1.1681E-2</v>
      </c>
      <c r="E23">
        <v>4.5030070000000002</v>
      </c>
      <c r="F23">
        <v>-0.49346000000000001</v>
      </c>
      <c r="G23">
        <v>-0.17350499999999999</v>
      </c>
      <c r="H23">
        <v>1.813231</v>
      </c>
      <c r="I23">
        <v>773.58227499999998</v>
      </c>
      <c r="J23">
        <v>17.111601</v>
      </c>
      <c r="K23" t="s">
        <v>33</v>
      </c>
      <c r="M23">
        <v>-5</v>
      </c>
      <c r="N23">
        <f>N37</f>
        <v>-0.67464400000000002</v>
      </c>
      <c r="O23">
        <f>O37</f>
        <v>0.288659</v>
      </c>
      <c r="P23">
        <f>P37</f>
        <v>4.470116</v>
      </c>
      <c r="Q23">
        <f t="shared" ref="Q23:S30" si="0">Q37</f>
        <v>-8.0227182500000005</v>
      </c>
      <c r="R23">
        <f t="shared" si="0"/>
        <v>27.204197499999999</v>
      </c>
      <c r="S23">
        <f t="shared" si="0"/>
        <v>-2.523606</v>
      </c>
    </row>
    <row r="24" spans="1:19" x14ac:dyDescent="0.25">
      <c r="B24">
        <v>-7.9663120000000003</v>
      </c>
      <c r="C24">
        <v>27.669119999999999</v>
      </c>
      <c r="D24">
        <v>0.59911099999999995</v>
      </c>
      <c r="E24">
        <v>-2.5984120000000002</v>
      </c>
      <c r="F24">
        <v>-2.1328689999999999</v>
      </c>
      <c r="G24">
        <v>-4.9931000000000001</v>
      </c>
      <c r="H24">
        <v>1.8132520000000001</v>
      </c>
      <c r="I24">
        <v>773.59551999999996</v>
      </c>
      <c r="J24">
        <v>17.113199000000002</v>
      </c>
      <c r="K24" t="s">
        <v>33</v>
      </c>
      <c r="M24">
        <v>0</v>
      </c>
      <c r="N24">
        <f t="shared" ref="N24:O30" si="1">N38</f>
        <v>-0.66372600000000004</v>
      </c>
      <c r="O24">
        <f t="shared" si="1"/>
        <v>0.24741250000000001</v>
      </c>
      <c r="P24">
        <f t="shared" ref="P24:P30" si="2">P38</f>
        <v>-0.82560300000000009</v>
      </c>
      <c r="Q24">
        <f t="shared" si="0"/>
        <v>-10.692398499999999</v>
      </c>
      <c r="R24">
        <f t="shared" si="0"/>
        <v>26.382804499999999</v>
      </c>
      <c r="S24">
        <f t="shared" si="0"/>
        <v>-7.6946362500000003</v>
      </c>
    </row>
    <row r="25" spans="1:19" x14ac:dyDescent="0.25">
      <c r="B25">
        <v>-7.7177179999999996</v>
      </c>
      <c r="C25">
        <v>25.788533999999999</v>
      </c>
      <c r="D25">
        <v>0.89901699999999996</v>
      </c>
      <c r="E25">
        <v>-2.1372019999999998</v>
      </c>
      <c r="F25">
        <v>-2.8596819999999998</v>
      </c>
      <c r="G25">
        <v>-6.9245190000000001</v>
      </c>
      <c r="H25">
        <v>1.8132470000000001</v>
      </c>
      <c r="I25">
        <v>773.58795199999997</v>
      </c>
      <c r="J25">
        <v>17.114598999999998</v>
      </c>
      <c r="K25" t="s">
        <v>33</v>
      </c>
      <c r="M25">
        <v>5</v>
      </c>
      <c r="N25">
        <f t="shared" si="1"/>
        <v>-0.59133849999999999</v>
      </c>
      <c r="O25">
        <f t="shared" si="1"/>
        <v>0.190167</v>
      </c>
      <c r="P25">
        <f t="shared" si="2"/>
        <v>-6.4716590000000007</v>
      </c>
      <c r="Q25">
        <f t="shared" si="0"/>
        <v>-12.896704249999999</v>
      </c>
      <c r="R25">
        <f t="shared" si="0"/>
        <v>25.074390000000001</v>
      </c>
      <c r="S25">
        <f t="shared" si="0"/>
        <v>-13.14645125</v>
      </c>
    </row>
    <row r="26" spans="1:19" x14ac:dyDescent="0.25">
      <c r="B26">
        <v>-0.48803000000000002</v>
      </c>
      <c r="C26">
        <v>0.18380099999999999</v>
      </c>
      <c r="D26">
        <v>9.1370999999999994E-2</v>
      </c>
      <c r="E26">
        <v>-0.91508400000000001</v>
      </c>
      <c r="F26">
        <v>-0.36449500000000001</v>
      </c>
      <c r="G26">
        <v>-0.25844499999999998</v>
      </c>
      <c r="H26">
        <v>2.3054489999999999</v>
      </c>
      <c r="I26">
        <v>773.56732199999999</v>
      </c>
      <c r="J26">
        <v>17.107700000000001</v>
      </c>
      <c r="K26" t="s">
        <v>34</v>
      </c>
      <c r="M26">
        <v>10</v>
      </c>
      <c r="N26">
        <f t="shared" si="1"/>
        <v>-0.48056549999999998</v>
      </c>
      <c r="O26">
        <f t="shared" si="1"/>
        <v>0.167265</v>
      </c>
      <c r="P26">
        <f t="shared" si="2"/>
        <v>-12.3231495</v>
      </c>
      <c r="Q26">
        <f t="shared" si="0"/>
        <v>-15.299597500000001</v>
      </c>
      <c r="R26">
        <f t="shared" si="0"/>
        <v>24.403174</v>
      </c>
      <c r="S26">
        <f t="shared" si="0"/>
        <v>-19.094272499999999</v>
      </c>
    </row>
    <row r="27" spans="1:19" x14ac:dyDescent="0.25">
      <c r="B27">
        <v>-10.529956</v>
      </c>
      <c r="C27">
        <v>27.141411000000002</v>
      </c>
      <c r="D27">
        <v>0.60242099999999998</v>
      </c>
      <c r="E27">
        <v>-8.0053640000000001</v>
      </c>
      <c r="F27">
        <v>-2.1403530000000002</v>
      </c>
      <c r="G27">
        <v>-4.1761150000000002</v>
      </c>
      <c r="H27">
        <v>2.305431</v>
      </c>
      <c r="I27">
        <v>773.57482900000002</v>
      </c>
      <c r="J27">
        <v>17.101500000000001</v>
      </c>
      <c r="K27" t="s">
        <v>34</v>
      </c>
      <c r="M27">
        <v>15</v>
      </c>
      <c r="N27">
        <f t="shared" si="1"/>
        <v>-0.134739</v>
      </c>
      <c r="O27">
        <f t="shared" si="1"/>
        <v>7.9744999999999955E-3</v>
      </c>
      <c r="P27">
        <f t="shared" si="2"/>
        <v>-18.9437535</v>
      </c>
      <c r="Q27">
        <f t="shared" si="0"/>
        <v>-16.567362499999998</v>
      </c>
      <c r="R27">
        <f t="shared" si="0"/>
        <v>22.231092749999998</v>
      </c>
      <c r="S27">
        <f t="shared" si="0"/>
        <v>-25.826685749999999</v>
      </c>
    </row>
    <row r="28" spans="1:19" x14ac:dyDescent="0.25">
      <c r="B28">
        <v>-10.618392</v>
      </c>
      <c r="C28">
        <v>25.544407</v>
      </c>
      <c r="D28">
        <v>0.95374999999999999</v>
      </c>
      <c r="E28">
        <v>-7.5643190000000002</v>
      </c>
      <c r="F28">
        <v>-2.9928569999999999</v>
      </c>
      <c r="G28">
        <v>-6.0276059999999996</v>
      </c>
      <c r="H28">
        <v>2.3054260000000002</v>
      </c>
      <c r="I28">
        <v>773.56927499999995</v>
      </c>
      <c r="J28">
        <v>17.105399999999999</v>
      </c>
      <c r="K28" t="s">
        <v>34</v>
      </c>
      <c r="M28">
        <v>20</v>
      </c>
      <c r="N28">
        <f t="shared" si="1"/>
        <v>1.8390635</v>
      </c>
      <c r="O28">
        <f t="shared" si="1"/>
        <v>-0.69519749999999991</v>
      </c>
      <c r="P28">
        <f t="shared" si="2"/>
        <v>-27.177824999999999</v>
      </c>
      <c r="Q28">
        <f t="shared" si="0"/>
        <v>-16.790360750000001</v>
      </c>
      <c r="R28">
        <f t="shared" si="0"/>
        <v>20.319681250000002</v>
      </c>
      <c r="S28">
        <f t="shared" si="0"/>
        <v>-34.23257675</v>
      </c>
    </row>
    <row r="29" spans="1:19" x14ac:dyDescent="0.25">
      <c r="B29">
        <v>-0.35872100000000001</v>
      </c>
      <c r="C29">
        <v>0.113259</v>
      </c>
      <c r="D29">
        <v>0.31101899999999999</v>
      </c>
      <c r="E29">
        <v>-6.6484100000000002</v>
      </c>
      <c r="F29">
        <v>-0.15439600000000001</v>
      </c>
      <c r="G29">
        <v>-0.37770100000000001</v>
      </c>
      <c r="H29">
        <v>2.79806</v>
      </c>
      <c r="I29">
        <v>773.53875700000003</v>
      </c>
      <c r="J29">
        <v>17.094298999999999</v>
      </c>
      <c r="K29" t="s">
        <v>35</v>
      </c>
      <c r="M29">
        <v>25</v>
      </c>
      <c r="N29">
        <f t="shared" si="1"/>
        <v>8.5189444999999999</v>
      </c>
      <c r="O29">
        <f t="shared" si="1"/>
        <v>-2.4647955000000001</v>
      </c>
      <c r="P29">
        <f t="shared" si="2"/>
        <v>-40.221219000000005</v>
      </c>
      <c r="Q29">
        <f t="shared" si="0"/>
        <v>-11.554855499999999</v>
      </c>
      <c r="R29">
        <f t="shared" si="0"/>
        <v>16.42101675</v>
      </c>
      <c r="S29">
        <f t="shared" si="0"/>
        <v>-47.810436249999995</v>
      </c>
    </row>
    <row r="30" spans="1:19" x14ac:dyDescent="0.25">
      <c r="B30">
        <v>-12.642348</v>
      </c>
      <c r="C30">
        <v>25.712878</v>
      </c>
      <c r="D30">
        <v>0.95265100000000003</v>
      </c>
      <c r="E30">
        <v>-13.554429000000001</v>
      </c>
      <c r="F30">
        <v>-2.7289690000000002</v>
      </c>
      <c r="G30">
        <v>-5.1108820000000001</v>
      </c>
      <c r="H30">
        <v>2.798047</v>
      </c>
      <c r="I30">
        <v>773.55419900000004</v>
      </c>
      <c r="J30">
        <v>17.0931</v>
      </c>
      <c r="K30" t="s">
        <v>35</v>
      </c>
      <c r="M30">
        <v>30</v>
      </c>
      <c r="N30">
        <f t="shared" si="1"/>
        <v>48.857326</v>
      </c>
      <c r="O30">
        <f t="shared" si="1"/>
        <v>-9.9627049999999997</v>
      </c>
      <c r="P30">
        <f t="shared" si="2"/>
        <v>-78.68938</v>
      </c>
      <c r="Q30">
        <f t="shared" si="0"/>
        <v>30.939405499999999</v>
      </c>
      <c r="R30">
        <f t="shared" si="0"/>
        <v>6.1461364999999999</v>
      </c>
      <c r="S30">
        <f t="shared" si="0"/>
        <v>-89.664470499999993</v>
      </c>
    </row>
    <row r="31" spans="1:19" x14ac:dyDescent="0.25">
      <c r="B31">
        <v>-12.760743</v>
      </c>
      <c r="C31">
        <v>24.396376</v>
      </c>
      <c r="D31">
        <v>1.1476120000000001</v>
      </c>
      <c r="E31">
        <v>-13.111091999999999</v>
      </c>
      <c r="F31">
        <v>-3.3802690000000002</v>
      </c>
      <c r="G31">
        <v>-6.1163119999999997</v>
      </c>
      <c r="H31">
        <v>2.7980420000000001</v>
      </c>
      <c r="I31">
        <v>773.55633499999999</v>
      </c>
      <c r="J31">
        <v>17.092699</v>
      </c>
      <c r="K31" t="s">
        <v>35</v>
      </c>
    </row>
    <row r="32" spans="1:19" x14ac:dyDescent="0.25">
      <c r="B32">
        <v>-0.23343700000000001</v>
      </c>
      <c r="C32">
        <v>2.0126000000000002E-2</v>
      </c>
      <c r="D32">
        <v>0.47817199999999999</v>
      </c>
      <c r="E32">
        <v>-12.671181000000001</v>
      </c>
      <c r="F32">
        <v>6.4734E-2</v>
      </c>
      <c r="G32">
        <v>-0.52390999999999999</v>
      </c>
      <c r="H32">
        <v>3.2773840000000001</v>
      </c>
      <c r="I32">
        <v>773.53057899999999</v>
      </c>
      <c r="J32">
        <v>17.0854</v>
      </c>
      <c r="K32" t="s">
        <v>36</v>
      </c>
    </row>
    <row r="33" spans="2:28" x14ac:dyDescent="0.25">
      <c r="B33">
        <v>-14.971353000000001</v>
      </c>
      <c r="C33">
        <v>25.025727</v>
      </c>
      <c r="D33">
        <v>0.97431999999999996</v>
      </c>
      <c r="E33">
        <v>-19.646909000000001</v>
      </c>
      <c r="F33">
        <v>-2.2827839999999999</v>
      </c>
      <c r="G33">
        <v>-3.970837</v>
      </c>
      <c r="H33">
        <v>3.2773680000000001</v>
      </c>
      <c r="I33">
        <v>773.54278599999998</v>
      </c>
      <c r="J33">
        <v>17.085599999999999</v>
      </c>
      <c r="K33" t="s">
        <v>36</v>
      </c>
      <c r="W33" s="10"/>
    </row>
    <row r="34" spans="2:28" x14ac:dyDescent="0.25">
      <c r="B34">
        <v>-15.291914999999999</v>
      </c>
      <c r="C34">
        <v>23.965961</v>
      </c>
      <c r="D34">
        <v>1.184579</v>
      </c>
      <c r="E34">
        <v>-19.281181</v>
      </c>
      <c r="F34">
        <v>-2.9500030000000002</v>
      </c>
      <c r="G34">
        <v>-4.8922559999999997</v>
      </c>
      <c r="H34">
        <v>3.2773669999999999</v>
      </c>
      <c r="I34">
        <v>773.53228799999999</v>
      </c>
      <c r="J34">
        <v>17.082599999999999</v>
      </c>
      <c r="K34" t="s">
        <v>36</v>
      </c>
      <c r="M34" t="s">
        <v>69</v>
      </c>
    </row>
    <row r="35" spans="2:28" x14ac:dyDescent="0.25">
      <c r="B35">
        <v>0.43727700000000003</v>
      </c>
      <c r="C35">
        <v>-0.18262100000000001</v>
      </c>
      <c r="D35">
        <v>0.45853699999999997</v>
      </c>
      <c r="E35">
        <v>-19.529527000000002</v>
      </c>
      <c r="F35">
        <v>-9.8700000000000003E-3</v>
      </c>
      <c r="G35">
        <v>-0.49477300000000002</v>
      </c>
      <c r="H35">
        <v>3.7835420000000002</v>
      </c>
      <c r="I35">
        <v>773.52355999999997</v>
      </c>
      <c r="J35">
        <v>17.078800000000001</v>
      </c>
      <c r="K35" t="s">
        <v>37</v>
      </c>
      <c r="N35" t="s">
        <v>48</v>
      </c>
      <c r="Q35" t="s">
        <v>51</v>
      </c>
      <c r="V35" t="s">
        <v>116</v>
      </c>
    </row>
    <row r="36" spans="2:28" x14ac:dyDescent="0.25">
      <c r="B36">
        <v>-15.814045999999999</v>
      </c>
      <c r="C36">
        <v>22.548670000000001</v>
      </c>
      <c r="D36">
        <v>1.1575839999999999</v>
      </c>
      <c r="E36">
        <v>-26.875322000000001</v>
      </c>
      <c r="F36">
        <v>-3.3446250000000002</v>
      </c>
      <c r="G36">
        <v>-4.7241340000000003</v>
      </c>
      <c r="H36">
        <v>3.7835359999999998</v>
      </c>
      <c r="I36">
        <v>773.53772000000004</v>
      </c>
      <c r="J36">
        <v>17.075500000000002</v>
      </c>
      <c r="K36" t="s">
        <v>37</v>
      </c>
      <c r="M36" t="s">
        <v>49</v>
      </c>
      <c r="N36" t="s">
        <v>47</v>
      </c>
      <c r="O36" t="s">
        <v>50</v>
      </c>
      <c r="P36" t="s">
        <v>84</v>
      </c>
      <c r="Q36" t="s">
        <v>47</v>
      </c>
      <c r="R36" t="s">
        <v>50</v>
      </c>
      <c r="S36" t="s">
        <v>84</v>
      </c>
      <c r="V36" t="s">
        <v>49</v>
      </c>
      <c r="W36" t="s">
        <v>47</v>
      </c>
      <c r="X36" t="s">
        <v>50</v>
      </c>
      <c r="Y36" t="s">
        <v>84</v>
      </c>
      <c r="Z36" t="s">
        <v>47</v>
      </c>
      <c r="AA36" t="s">
        <v>50</v>
      </c>
      <c r="AB36" t="s">
        <v>84</v>
      </c>
    </row>
    <row r="37" spans="2:28" x14ac:dyDescent="0.25">
      <c r="B37">
        <v>-15.491529999999999</v>
      </c>
      <c r="C37">
        <v>20.883941</v>
      </c>
      <c r="D37">
        <v>1.367418</v>
      </c>
      <c r="E37">
        <v>-26.305591</v>
      </c>
      <c r="F37">
        <v>-4.5874610000000002</v>
      </c>
      <c r="G37">
        <v>-6.284268</v>
      </c>
      <c r="H37">
        <v>3.7835299999999998</v>
      </c>
      <c r="I37">
        <v>773.55346699999996</v>
      </c>
      <c r="J37">
        <v>17.078699</v>
      </c>
      <c r="K37" t="s">
        <v>37</v>
      </c>
      <c r="M37">
        <v>-5</v>
      </c>
      <c r="N37">
        <f>AVERAGE(B23,B65)</f>
        <v>-0.67464400000000002</v>
      </c>
      <c r="O37">
        <f>AVERAGE(C23,C65)</f>
        <v>0.288659</v>
      </c>
      <c r="P37">
        <f>AVERAGE(E23,E65)</f>
        <v>4.470116</v>
      </c>
      <c r="Q37">
        <f>AVERAGE(B24:B25,B66:B67)</f>
        <v>-8.0227182500000005</v>
      </c>
      <c r="R37">
        <f>AVERAGE(C24:C25,C66:C67)</f>
        <v>27.204197499999999</v>
      </c>
      <c r="S37">
        <f>AVERAGE(E24:E25,E66:E67)</f>
        <v>-2.523606</v>
      </c>
      <c r="V37">
        <v>-5</v>
      </c>
      <c r="W37">
        <f>_xlfn.STDEV.P(B23,B65)</f>
        <v>9.5900999999999847E-2</v>
      </c>
      <c r="X37">
        <f>_xlfn.STDEV.P(C23,C65)</f>
        <v>7.7844999999999984E-2</v>
      </c>
      <c r="Y37">
        <f>_xlfn.STDEV.P(E23,E65)</f>
        <v>3.2891000000000226E-2</v>
      </c>
      <c r="Z37">
        <f>_xlfn.STDEV.P(B24:B25,B66:B67)</f>
        <v>0.20490128389101814</v>
      </c>
      <c r="AA37">
        <f>_xlfn.STDEV.P(C24:C25,C66:C67)</f>
        <v>0.9996491790837182</v>
      </c>
      <c r="AB37">
        <f>_xlfn.STDEV.P(E24:E25,E66:E67)</f>
        <v>0.26796513682567008</v>
      </c>
    </row>
    <row r="38" spans="2:28" x14ac:dyDescent="0.25">
      <c r="B38">
        <v>3.4133399999999998</v>
      </c>
      <c r="C38">
        <v>-1.3439589999999999</v>
      </c>
      <c r="D38">
        <v>0.60712100000000002</v>
      </c>
      <c r="E38">
        <v>-28.964327999999998</v>
      </c>
      <c r="F38">
        <v>0.188439</v>
      </c>
      <c r="G38">
        <v>-0.58604199999999995</v>
      </c>
      <c r="H38">
        <v>4.2576109999999998</v>
      </c>
      <c r="I38">
        <v>773.50335700000005</v>
      </c>
      <c r="J38">
        <v>17.076401000000001</v>
      </c>
      <c r="K38" t="s">
        <v>38</v>
      </c>
      <c r="M38">
        <v>0</v>
      </c>
      <c r="N38">
        <f>AVERAGE(B26,B62)</f>
        <v>-0.66372600000000004</v>
      </c>
      <c r="O38">
        <f>AVERAGE(C26,C62)</f>
        <v>0.24741250000000001</v>
      </c>
      <c r="P38">
        <f>AVERAGE(E26,E62)</f>
        <v>-0.82560300000000009</v>
      </c>
      <c r="Q38">
        <f>AVERAGE(B27:B28,B63:B64)</f>
        <v>-10.692398499999999</v>
      </c>
      <c r="R38">
        <f>AVERAGE(C27:C28,C63:C64)</f>
        <v>26.382804499999999</v>
      </c>
      <c r="S38">
        <f>AVERAGE(E27:E28,E63:E64)</f>
        <v>-7.6946362500000003</v>
      </c>
      <c r="V38">
        <v>0</v>
      </c>
      <c r="W38">
        <f>_xlfn.STDEV.P(B26,B62)</f>
        <v>0.17569599999999985</v>
      </c>
      <c r="X38">
        <f>_xlfn.STDEV.P(C26,C62)</f>
        <v>6.3611499999999946E-2</v>
      </c>
      <c r="Y38">
        <f>_xlfn.STDEV.P(E26,E62)</f>
        <v>8.948099999999963E-2</v>
      </c>
      <c r="Z38">
        <f>_xlfn.STDEV.P(B27:B28,B63:B64)</f>
        <v>0.12390324613483668</v>
      </c>
      <c r="AA38">
        <f>_xlfn.STDEV.P(C27:C28,C63:C64)</f>
        <v>0.70533574613814254</v>
      </c>
      <c r="AB38">
        <f>_xlfn.STDEV.P(E27:E28,E63:E64)</f>
        <v>0.22686277502311286</v>
      </c>
    </row>
    <row r="39" spans="2:28" x14ac:dyDescent="0.25">
      <c r="B39">
        <v>-14.751459000000001</v>
      </c>
      <c r="C39">
        <v>19.905068</v>
      </c>
      <c r="D39">
        <v>1.2516080000000001</v>
      </c>
      <c r="E39">
        <v>-36.516534999999998</v>
      </c>
      <c r="F39">
        <v>-3.3753799999999998</v>
      </c>
      <c r="G39">
        <v>-4.3674720000000002</v>
      </c>
      <c r="H39">
        <v>4.2575719999999997</v>
      </c>
      <c r="I39">
        <v>773.52117899999996</v>
      </c>
      <c r="J39">
        <v>17.075199000000001</v>
      </c>
      <c r="K39" t="s">
        <v>38</v>
      </c>
      <c r="M39">
        <v>5</v>
      </c>
      <c r="N39">
        <f>AVERAGE(B29,B59)</f>
        <v>-0.59133849999999999</v>
      </c>
      <c r="O39">
        <f>AVERAGE(C29,C59)</f>
        <v>0.190167</v>
      </c>
      <c r="P39">
        <f>AVERAGE(E29,E59)</f>
        <v>-6.4716590000000007</v>
      </c>
      <c r="Q39">
        <f>AVERAGE(B30:B31,B60:B61)</f>
        <v>-12.896704249999999</v>
      </c>
      <c r="R39">
        <f>AVERAGE(C30:C31,C60:C61)</f>
        <v>25.074390000000001</v>
      </c>
      <c r="S39">
        <f>AVERAGE(E30:E31,E60:E61)</f>
        <v>-13.14645125</v>
      </c>
      <c r="V39">
        <v>5</v>
      </c>
      <c r="W39">
        <f>_xlfn.STDEV.P(B29,B59)</f>
        <v>0.23261750000000003</v>
      </c>
      <c r="X39">
        <f>_xlfn.STDEV.P(C29,C59)</f>
        <v>7.6908000000000018E-2</v>
      </c>
      <c r="Y39">
        <f>_xlfn.STDEV.P(E29,E59)</f>
        <v>0.17675099999999988</v>
      </c>
      <c r="Z39">
        <f>_xlfn.STDEV.P(B30:B31,B60:B61)</f>
        <v>0.26853269997281032</v>
      </c>
      <c r="AA39">
        <f>_xlfn.STDEV.P(C30:C31,C60:C61)</f>
        <v>0.53801473604121686</v>
      </c>
      <c r="AB39">
        <f>_xlfn.STDEV.P(E30:E31,E60:E61)</f>
        <v>0.24639622177742046</v>
      </c>
    </row>
    <row r="40" spans="2:28" x14ac:dyDescent="0.25">
      <c r="B40">
        <v>-15.214835000000001</v>
      </c>
      <c r="C40">
        <v>18.928543000000001</v>
      </c>
      <c r="D40">
        <v>1.4101090000000001</v>
      </c>
      <c r="E40">
        <v>-36.015405000000001</v>
      </c>
      <c r="F40">
        <v>-4.0530419999999996</v>
      </c>
      <c r="G40">
        <v>-5.0556929999999998</v>
      </c>
      <c r="H40">
        <v>4.257555</v>
      </c>
      <c r="I40">
        <v>773.51440400000001</v>
      </c>
      <c r="J40">
        <v>17.073899999999998</v>
      </c>
      <c r="K40" t="s">
        <v>38</v>
      </c>
      <c r="M40">
        <v>10</v>
      </c>
      <c r="N40">
        <f>AVERAGE(B32,B56)</f>
        <v>-0.48056549999999998</v>
      </c>
      <c r="O40">
        <f>AVERAGE(C32,C56)</f>
        <v>0.167265</v>
      </c>
      <c r="P40">
        <f>AVERAGE(E32,E56)</f>
        <v>-12.3231495</v>
      </c>
      <c r="Q40">
        <f>AVERAGE(B33:B34,B57:B58)</f>
        <v>-15.299597500000001</v>
      </c>
      <c r="R40">
        <f>AVERAGE(C33:C34,C57:C58)</f>
        <v>24.403174</v>
      </c>
      <c r="S40">
        <f>AVERAGE(E33:E34,E57:E58)</f>
        <v>-19.094272499999999</v>
      </c>
      <c r="V40">
        <v>10</v>
      </c>
      <c r="W40">
        <f>_xlfn.STDEV.P(B32,B56)</f>
        <v>0.24712849999999989</v>
      </c>
      <c r="X40">
        <f>_xlfn.STDEV.P(C32,C56)</f>
        <v>0.14713900000000002</v>
      </c>
      <c r="Y40">
        <f>_xlfn.STDEV.P(E32,E56)</f>
        <v>0.34803150000000027</v>
      </c>
      <c r="Z40">
        <f>_xlfn.STDEV.P(B33:B34,B57:B58)</f>
        <v>0.21126691551979901</v>
      </c>
      <c r="AA40">
        <f>_xlfn.STDEV.P(C33:C34,C57:C58)</f>
        <v>0.5869477509497758</v>
      </c>
      <c r="AB40">
        <f>_xlfn.STDEV.P(E33:E34,E57:E58)</f>
        <v>0.42245754631234905</v>
      </c>
    </row>
    <row r="41" spans="2:28" x14ac:dyDescent="0.25">
      <c r="B41">
        <v>14.116059999999999</v>
      </c>
      <c r="C41">
        <v>-4.0240819999999999</v>
      </c>
      <c r="D41">
        <v>1.187854</v>
      </c>
      <c r="E41">
        <v>-45.523029000000001</v>
      </c>
      <c r="F41">
        <v>0.83238000000000001</v>
      </c>
      <c r="G41">
        <v>-0.98499400000000004</v>
      </c>
      <c r="H41">
        <v>4.7821480000000003</v>
      </c>
      <c r="I41">
        <v>773.52148399999999</v>
      </c>
      <c r="J41">
        <v>17.07</v>
      </c>
      <c r="K41" t="s">
        <v>39</v>
      </c>
      <c r="M41">
        <v>15</v>
      </c>
      <c r="N41">
        <f>AVERAGE(B35,B53)</f>
        <v>-0.134739</v>
      </c>
      <c r="O41">
        <f>AVERAGE(C35,C53)</f>
        <v>7.9744999999999955E-3</v>
      </c>
      <c r="P41">
        <f>AVERAGE(E35,E53)</f>
        <v>-18.9437535</v>
      </c>
      <c r="Q41">
        <f>AVERAGE(B36:B37,B54:B55)</f>
        <v>-16.567362499999998</v>
      </c>
      <c r="R41">
        <f>AVERAGE(C36:C37,C54:C55)</f>
        <v>22.231092749999998</v>
      </c>
      <c r="S41">
        <f>AVERAGE(E36:E37,E54:E55)</f>
        <v>-25.826685749999999</v>
      </c>
      <c r="V41">
        <v>15</v>
      </c>
      <c r="W41">
        <f>_xlfn.STDEV.P(B35,B53)</f>
        <v>0.57201599999999997</v>
      </c>
      <c r="X41">
        <f>_xlfn.STDEV.P(C35,C53)</f>
        <v>0.1905955</v>
      </c>
      <c r="Y41">
        <f>_xlfn.STDEV.P(E35,E53)</f>
        <v>0.58577350000000017</v>
      </c>
      <c r="Z41">
        <f>_xlfn.STDEV.P(B36:B37,B54:B55)</f>
        <v>0.92377286675066994</v>
      </c>
      <c r="AA41">
        <f>_xlfn.STDEV.P(C36:C37,C54:C55)</f>
        <v>0.91770520931570843</v>
      </c>
      <c r="AB41">
        <f>_xlfn.STDEV.P(E36:E37,E54:E55)</f>
        <v>0.80266158249986486</v>
      </c>
    </row>
    <row r="42" spans="2:28" x14ac:dyDescent="0.25">
      <c r="B42">
        <v>-5.209441</v>
      </c>
      <c r="C42">
        <v>15.206792</v>
      </c>
      <c r="D42">
        <v>1.8843030000000001</v>
      </c>
      <c r="E42">
        <v>-53.733384999999998</v>
      </c>
      <c r="F42">
        <v>-2.9278249999999999</v>
      </c>
      <c r="G42">
        <v>-4.2649850000000002</v>
      </c>
      <c r="H42">
        <v>4.7821490000000004</v>
      </c>
      <c r="I42">
        <v>773.521973</v>
      </c>
      <c r="J42">
        <v>17.074400000000001</v>
      </c>
      <c r="K42" t="s">
        <v>39</v>
      </c>
      <c r="M42">
        <v>20</v>
      </c>
      <c r="N42">
        <f>AVERAGE(B38,B50)</f>
        <v>1.8390635</v>
      </c>
      <c r="O42">
        <f>AVERAGE(C38,C50)</f>
        <v>-0.69519749999999991</v>
      </c>
      <c r="P42">
        <f>AVERAGE(E38,E50)</f>
        <v>-27.177824999999999</v>
      </c>
      <c r="Q42">
        <f>AVERAGE(B39:B40,B51:B52)</f>
        <v>-16.790360750000001</v>
      </c>
      <c r="R42">
        <f>AVERAGE(C39:C40,C51:C52)</f>
        <v>20.319681250000002</v>
      </c>
      <c r="S42">
        <f>AVERAGE(E39:E40,E51:E52)</f>
        <v>-34.23257675</v>
      </c>
      <c r="V42">
        <v>20</v>
      </c>
      <c r="W42">
        <f>_xlfn.STDEV.P(B38,B50)</f>
        <v>1.5742764999999996</v>
      </c>
      <c r="X42">
        <f>_xlfn.STDEV.P(C38,C50)</f>
        <v>0.64876149999999999</v>
      </c>
      <c r="Y42">
        <f>_xlfn.STDEV.P(E38,E50)</f>
        <v>1.7865029999999997</v>
      </c>
      <c r="Z42">
        <f>_xlfn.STDEV.P(B39:B40,B51:B52)</f>
        <v>1.8147124596238804</v>
      </c>
      <c r="AA42">
        <f>_xlfn.STDEV.P(C39:C40,C51:C52)</f>
        <v>1.135434744246091</v>
      </c>
      <c r="AB42">
        <f>_xlfn.STDEV.P(E39:E40,E51:E52)</f>
        <v>2.0487267173733019</v>
      </c>
    </row>
    <row r="43" spans="2:28" x14ac:dyDescent="0.25">
      <c r="B43">
        <v>-6.0286999999999997</v>
      </c>
      <c r="C43">
        <v>14.146856</v>
      </c>
      <c r="D43">
        <v>1.9959640000000001</v>
      </c>
      <c r="E43">
        <v>-53.123539000000001</v>
      </c>
      <c r="F43">
        <v>-3.9015780000000002</v>
      </c>
      <c r="G43">
        <v>-5.1202540000000001</v>
      </c>
      <c r="H43">
        <v>4.7821449999999999</v>
      </c>
      <c r="I43">
        <v>773.52606200000002</v>
      </c>
      <c r="J43">
        <v>17.075600000000001</v>
      </c>
      <c r="K43" t="s">
        <v>39</v>
      </c>
      <c r="M43">
        <v>25</v>
      </c>
      <c r="N43">
        <f>AVERAGE(B41,B47)</f>
        <v>8.5189444999999999</v>
      </c>
      <c r="O43">
        <f>AVERAGE(C41,C47)</f>
        <v>-2.4647955000000001</v>
      </c>
      <c r="P43">
        <f>AVERAGE(E41,E47)</f>
        <v>-40.221219000000005</v>
      </c>
      <c r="Q43">
        <f>AVERAGE(B42:B43,B48:B49)</f>
        <v>-11.554855499999999</v>
      </c>
      <c r="R43">
        <f>AVERAGE(C42:C43,C48:C49)</f>
        <v>16.42101675</v>
      </c>
      <c r="S43">
        <f>AVERAGE(E42:E43,E48:E49)</f>
        <v>-47.810436249999995</v>
      </c>
      <c r="V43">
        <v>25</v>
      </c>
      <c r="W43">
        <f>_xlfn.STDEV.P(B41,B47)</f>
        <v>5.5971154999999984</v>
      </c>
      <c r="X43">
        <f>_xlfn.STDEV.P(C41,C47)</f>
        <v>1.5592864999999994</v>
      </c>
      <c r="Y43">
        <f>_xlfn.STDEV.P(E41,E47)</f>
        <v>5.3018099999999873</v>
      </c>
      <c r="Z43">
        <f>_xlfn.STDEV.P(B42:B43,B48:B49)</f>
        <v>5.9469685155305179</v>
      </c>
      <c r="AA43">
        <f>_xlfn.STDEV.P(C42:C43,C48:C49)</f>
        <v>1.8150800495776214</v>
      </c>
      <c r="AB43">
        <f>_xlfn.STDEV.P(E42:E43,E48:E49)</f>
        <v>5.6229879943841707</v>
      </c>
    </row>
    <row r="44" spans="2:28" x14ac:dyDescent="0.25">
      <c r="B44">
        <v>48.857326</v>
      </c>
      <c r="C44">
        <v>-9.9627049999999997</v>
      </c>
      <c r="D44">
        <v>3.2931010000000001</v>
      </c>
      <c r="E44">
        <v>-78.68938</v>
      </c>
      <c r="F44">
        <v>2.8675820000000001</v>
      </c>
      <c r="G44">
        <v>-2.3160980000000002</v>
      </c>
      <c r="H44">
        <v>5.2384469999999999</v>
      </c>
      <c r="I44">
        <v>773.51709000000005</v>
      </c>
      <c r="J44">
        <v>17.067499000000002</v>
      </c>
      <c r="K44" t="s">
        <v>40</v>
      </c>
      <c r="M44">
        <v>30</v>
      </c>
      <c r="N44">
        <f>AVERAGE(B44)</f>
        <v>48.857326</v>
      </c>
      <c r="O44">
        <f>AVERAGE(C44)</f>
        <v>-9.9627049999999997</v>
      </c>
      <c r="P44">
        <f>AVERAGE(E44)</f>
        <v>-78.68938</v>
      </c>
      <c r="Q44">
        <f>AVERAGE(B45:B46)</f>
        <v>30.939405499999999</v>
      </c>
      <c r="R44">
        <f>AVERAGE(C45:C46)</f>
        <v>6.1461364999999999</v>
      </c>
      <c r="S44">
        <f>AVERAGE(E45:E46)</f>
        <v>-89.664470499999993</v>
      </c>
      <c r="V44">
        <v>30</v>
      </c>
      <c r="W44">
        <f>_xlfn.STDEV.P(B44)</f>
        <v>0</v>
      </c>
      <c r="X44">
        <f>_xlfn.STDEV.P(C44)</f>
        <v>0</v>
      </c>
      <c r="Y44">
        <f>_xlfn.STDEV.P(E44)</f>
        <v>0</v>
      </c>
      <c r="Z44">
        <f>_xlfn.STDEV.P(B45:B46)</f>
        <v>0.72222049999999882</v>
      </c>
      <c r="AA44">
        <f>_xlfn.STDEV.P(C45:C46)</f>
        <v>0.52740149999999986</v>
      </c>
      <c r="AB44">
        <f>_xlfn.STDEV.P(E45:E46)</f>
        <v>0.5149175000000028</v>
      </c>
    </row>
    <row r="45" spans="2:28" x14ac:dyDescent="0.25">
      <c r="B45">
        <v>31.661625999999998</v>
      </c>
      <c r="C45">
        <v>6.6735379999999997</v>
      </c>
      <c r="D45">
        <v>4.1135970000000004</v>
      </c>
      <c r="E45">
        <v>-90.179388000000003</v>
      </c>
      <c r="F45">
        <v>-0.98628899999999997</v>
      </c>
      <c r="G45">
        <v>-5.2453760000000003</v>
      </c>
      <c r="H45">
        <v>5.2384029999999999</v>
      </c>
      <c r="I45">
        <v>773.52563499999997</v>
      </c>
      <c r="J45">
        <v>17.072099999999999</v>
      </c>
      <c r="K45" t="s">
        <v>40</v>
      </c>
    </row>
    <row r="46" spans="2:28" x14ac:dyDescent="0.25">
      <c r="B46">
        <v>30.217185000000001</v>
      </c>
      <c r="C46">
        <v>5.618735</v>
      </c>
      <c r="D46">
        <v>4.1465009999999998</v>
      </c>
      <c r="E46">
        <v>-89.149552999999997</v>
      </c>
      <c r="F46">
        <v>-1.9453640000000001</v>
      </c>
      <c r="G46">
        <v>-5.8632669999999996</v>
      </c>
      <c r="H46">
        <v>5.2383850000000001</v>
      </c>
      <c r="I46">
        <v>773.53625499999998</v>
      </c>
      <c r="J46">
        <v>17.072399000000001</v>
      </c>
      <c r="K46" t="s">
        <v>40</v>
      </c>
      <c r="M46" t="s">
        <v>70</v>
      </c>
    </row>
    <row r="47" spans="2:28" x14ac:dyDescent="0.25">
      <c r="B47">
        <v>2.9218289999999998</v>
      </c>
      <c r="C47">
        <v>-0.90550900000000001</v>
      </c>
      <c r="D47">
        <v>0.52368400000000004</v>
      </c>
      <c r="E47">
        <v>-34.919409000000002</v>
      </c>
      <c r="F47">
        <v>5.4711000000000003E-2</v>
      </c>
      <c r="G47">
        <v>-0.55597700000000005</v>
      </c>
      <c r="H47">
        <v>4.7808909999999996</v>
      </c>
      <c r="I47">
        <v>773.537781</v>
      </c>
      <c r="J47">
        <v>17.065999999999999</v>
      </c>
      <c r="K47" t="s">
        <v>39</v>
      </c>
      <c r="N47" t="s">
        <v>48</v>
      </c>
      <c r="Q47" t="s">
        <v>51</v>
      </c>
    </row>
    <row r="48" spans="2:28" x14ac:dyDescent="0.25">
      <c r="B48">
        <v>-17.177613999999998</v>
      </c>
      <c r="C48">
        <v>18.63823</v>
      </c>
      <c r="D48">
        <v>1.1990099999999999</v>
      </c>
      <c r="E48">
        <v>-42.328730999999998</v>
      </c>
      <c r="F48">
        <v>-3.86266</v>
      </c>
      <c r="G48">
        <v>-3.9544739999999998</v>
      </c>
      <c r="H48">
        <v>4.7808250000000001</v>
      </c>
      <c r="I48">
        <v>773.50219700000002</v>
      </c>
      <c r="J48">
        <v>17.068398999999999</v>
      </c>
      <c r="K48" t="s">
        <v>39</v>
      </c>
      <c r="M48" t="s">
        <v>49</v>
      </c>
      <c r="N48" t="s">
        <v>47</v>
      </c>
      <c r="O48" t="s">
        <v>50</v>
      </c>
      <c r="P48" t="s">
        <v>84</v>
      </c>
      <c r="Q48" t="s">
        <v>47</v>
      </c>
      <c r="R48" t="s">
        <v>50</v>
      </c>
      <c r="S48" t="s">
        <v>84</v>
      </c>
    </row>
    <row r="49" spans="2:51" x14ac:dyDescent="0.25">
      <c r="B49">
        <v>-17.803667000000001</v>
      </c>
      <c r="C49">
        <v>17.692188999999999</v>
      </c>
      <c r="D49">
        <v>1.2488159999999999</v>
      </c>
      <c r="E49">
        <v>-42.056089999999998</v>
      </c>
      <c r="F49">
        <v>-4.4313799999999999</v>
      </c>
      <c r="G49">
        <v>-4.4788810000000003</v>
      </c>
      <c r="H49">
        <v>4.780818</v>
      </c>
      <c r="I49">
        <v>773.528503</v>
      </c>
      <c r="J49">
        <v>17.068000999999999</v>
      </c>
      <c r="K49" t="s">
        <v>39</v>
      </c>
      <c r="M49">
        <v>-5</v>
      </c>
      <c r="N49">
        <f>N37 - Struts_Only!$N$23</f>
        <v>-0.72009900000000004</v>
      </c>
      <c r="O49">
        <f>O37 - Struts_Only!$O$23</f>
        <v>0.29969299999999999</v>
      </c>
      <c r="P49">
        <f>P37 - Struts_Only!$O$23</f>
        <v>4.4811500000000004</v>
      </c>
      <c r="Q49">
        <f>Q37 - Struts_Only!$N$23</f>
        <v>-8.068173250000001</v>
      </c>
      <c r="R49">
        <f>R37 - Struts_Only!$O$23</f>
        <v>27.215231499999998</v>
      </c>
      <c r="S49">
        <f>S37 - Struts_Only!$O$23</f>
        <v>-2.512572</v>
      </c>
    </row>
    <row r="50" spans="2:51" x14ac:dyDescent="0.25">
      <c r="B50">
        <v>0.26478699999999999</v>
      </c>
      <c r="C50">
        <v>-4.6435999999999998E-2</v>
      </c>
      <c r="D50">
        <v>0.34340100000000001</v>
      </c>
      <c r="E50">
        <v>-25.391321999999999</v>
      </c>
      <c r="F50">
        <v>-0.123214</v>
      </c>
      <c r="G50">
        <v>-0.42415799999999998</v>
      </c>
      <c r="H50">
        <v>4.2603470000000003</v>
      </c>
      <c r="I50">
        <v>773.49194299999999</v>
      </c>
      <c r="J50">
        <v>17.066400999999999</v>
      </c>
      <c r="K50" t="s">
        <v>38</v>
      </c>
      <c r="M50">
        <v>0</v>
      </c>
      <c r="N50">
        <f>N38 - Struts_Only!$N$23</f>
        <v>-0.70918100000000006</v>
      </c>
      <c r="O50">
        <f>O38 - Struts_Only!$O$23</f>
        <v>0.25844650000000002</v>
      </c>
      <c r="P50">
        <f>P38 - Struts_Only!$O$23</f>
        <v>-0.8145690000000001</v>
      </c>
      <c r="Q50">
        <f>Q38 - Struts_Only!$N$23</f>
        <v>-10.7378535</v>
      </c>
      <c r="R50">
        <f>R38 - Struts_Only!$O$23</f>
        <v>26.393838499999998</v>
      </c>
      <c r="S50">
        <f>S38 - Struts_Only!$O$23</f>
        <v>-7.6836022499999999</v>
      </c>
    </row>
    <row r="51" spans="2:51" x14ac:dyDescent="0.25">
      <c r="B51">
        <v>-18.572272000000002</v>
      </c>
      <c r="C51">
        <v>22.064966999999999</v>
      </c>
      <c r="D51">
        <v>0.92398800000000003</v>
      </c>
      <c r="E51">
        <v>-32.448990000000002</v>
      </c>
      <c r="F51">
        <v>-3.0882420000000002</v>
      </c>
      <c r="G51">
        <v>-3.6106129999999999</v>
      </c>
      <c r="H51">
        <v>4.2602779999999996</v>
      </c>
      <c r="I51">
        <v>773.49719200000004</v>
      </c>
      <c r="J51">
        <v>17.061800000000002</v>
      </c>
      <c r="K51" t="s">
        <v>38</v>
      </c>
      <c r="M51">
        <v>5</v>
      </c>
      <c r="N51">
        <f>N39 - Struts_Only!$N$23</f>
        <v>-0.63679350000000001</v>
      </c>
      <c r="O51">
        <f>O39 - Struts_Only!$O$23</f>
        <v>0.20120099999999999</v>
      </c>
      <c r="P51">
        <f>P39 - Struts_Only!$O$23</f>
        <v>-6.4606250000000003</v>
      </c>
      <c r="Q51">
        <f>Q39 - Struts_Only!$N$23</f>
        <v>-12.94215925</v>
      </c>
      <c r="R51">
        <f>R39 - Struts_Only!$O$23</f>
        <v>25.085424</v>
      </c>
      <c r="S51">
        <f>S39 - Struts_Only!$O$23</f>
        <v>-13.13541725</v>
      </c>
    </row>
    <row r="52" spans="2:51" x14ac:dyDescent="0.25">
      <c r="B52">
        <v>-18.622876999999999</v>
      </c>
      <c r="C52">
        <v>20.380147000000001</v>
      </c>
      <c r="D52">
        <v>1.102517</v>
      </c>
      <c r="E52">
        <v>-31.949376999999998</v>
      </c>
      <c r="F52">
        <v>-4.5911099999999996</v>
      </c>
      <c r="G52">
        <v>-5.2135530000000001</v>
      </c>
      <c r="H52">
        <v>4.2602760000000002</v>
      </c>
      <c r="I52">
        <v>773.48632799999996</v>
      </c>
      <c r="J52">
        <v>17.060699</v>
      </c>
      <c r="K52" t="s">
        <v>38</v>
      </c>
      <c r="M52">
        <v>10</v>
      </c>
      <c r="N52">
        <f>N40 - Struts_Only!$N$23</f>
        <v>-0.5260205</v>
      </c>
      <c r="O52">
        <f>O40 - Struts_Only!$O$23</f>
        <v>0.17829899999999999</v>
      </c>
      <c r="P52">
        <f>P40 - Struts_Only!$O$23</f>
        <v>-12.312115499999999</v>
      </c>
      <c r="Q52">
        <f>Q40 - Struts_Only!$N$23</f>
        <v>-15.345052500000001</v>
      </c>
      <c r="R52">
        <f>R40 - Struts_Only!$O$23</f>
        <v>24.414207999999999</v>
      </c>
      <c r="S52">
        <f>S40 - Struts_Only!$O$23</f>
        <v>-19.0832385</v>
      </c>
    </row>
    <row r="53" spans="2:51" x14ac:dyDescent="0.25">
      <c r="B53">
        <v>-0.70675500000000002</v>
      </c>
      <c r="C53">
        <v>0.19857</v>
      </c>
      <c r="D53">
        <v>0.20660800000000001</v>
      </c>
      <c r="E53">
        <v>-18.357980000000001</v>
      </c>
      <c r="F53">
        <v>-0.29568899999999998</v>
      </c>
      <c r="G53">
        <v>-0.371336</v>
      </c>
      <c r="H53">
        <v>3.7795839999999998</v>
      </c>
      <c r="I53">
        <v>773.49957300000005</v>
      </c>
      <c r="J53">
        <v>17.062099</v>
      </c>
      <c r="K53" t="s">
        <v>37</v>
      </c>
      <c r="M53">
        <v>15</v>
      </c>
      <c r="N53">
        <f>N41 - Struts_Only!$N$23</f>
        <v>-0.18019399999999999</v>
      </c>
      <c r="O53">
        <f>O41 - Struts_Only!$O$23</f>
        <v>1.9008499999999998E-2</v>
      </c>
      <c r="P53">
        <f>P41 - Struts_Only!$O$23</f>
        <v>-18.932719500000001</v>
      </c>
      <c r="Q53">
        <f>Q41 - Struts_Only!$N$23</f>
        <v>-16.612817499999998</v>
      </c>
      <c r="R53">
        <f>R41 - Struts_Only!$O$23</f>
        <v>22.242126749999997</v>
      </c>
      <c r="S53">
        <f>S41 - Struts_Only!$O$23</f>
        <v>-25.815651750000001</v>
      </c>
    </row>
    <row r="54" spans="2:51" x14ac:dyDescent="0.25">
      <c r="B54">
        <v>-17.393532</v>
      </c>
      <c r="C54">
        <v>23.425235000000001</v>
      </c>
      <c r="D54">
        <v>0.83460299999999998</v>
      </c>
      <c r="E54">
        <v>-25.264635999999999</v>
      </c>
      <c r="F54">
        <v>-3.3435510000000002</v>
      </c>
      <c r="G54">
        <v>-4.2418779999999998</v>
      </c>
      <c r="H54">
        <v>3.779579</v>
      </c>
      <c r="I54">
        <v>773.48242200000004</v>
      </c>
      <c r="J54">
        <v>17.061700999999999</v>
      </c>
      <c r="K54" t="s">
        <v>37</v>
      </c>
      <c r="M54">
        <v>20</v>
      </c>
      <c r="N54">
        <f>N42 - Struts_Only!$N$23</f>
        <v>1.7936084999999999</v>
      </c>
      <c r="O54">
        <f>O42 - Struts_Only!$O$23</f>
        <v>-0.68416349999999992</v>
      </c>
      <c r="P54">
        <f>P42 - Struts_Only!$O$23</f>
        <v>-27.166791</v>
      </c>
      <c r="Q54">
        <f>Q42 - Struts_Only!$N$23</f>
        <v>-16.835815750000002</v>
      </c>
      <c r="R54">
        <f>R42 - Struts_Only!$O$23</f>
        <v>20.330715250000001</v>
      </c>
      <c r="S54">
        <f>S42 - Struts_Only!$O$23</f>
        <v>-34.221542749999998</v>
      </c>
    </row>
    <row r="55" spans="2:51" x14ac:dyDescent="0.25">
      <c r="B55">
        <v>-17.570342</v>
      </c>
      <c r="C55">
        <v>22.066524999999999</v>
      </c>
      <c r="D55">
        <v>1.0529219999999999</v>
      </c>
      <c r="E55">
        <v>-24.861194000000001</v>
      </c>
      <c r="F55">
        <v>-4.2897080000000001</v>
      </c>
      <c r="G55">
        <v>-5.427854</v>
      </c>
      <c r="H55">
        <v>3.7795619999999999</v>
      </c>
      <c r="I55">
        <v>773.49597200000005</v>
      </c>
      <c r="J55">
        <v>17.059601000000001</v>
      </c>
      <c r="K55" t="s">
        <v>37</v>
      </c>
      <c r="M55">
        <v>25</v>
      </c>
      <c r="N55">
        <f>N43 - Struts_Only!$N$23</f>
        <v>8.4734894999999995</v>
      </c>
      <c r="O55">
        <f>O43 - Struts_Only!$O$23</f>
        <v>-2.4537615000000002</v>
      </c>
      <c r="P55">
        <f>P43 - Struts_Only!$O$23</f>
        <v>-40.210185000000003</v>
      </c>
      <c r="Q55">
        <f>Q43 - Struts_Only!$N$23</f>
        <v>-11.600310499999999</v>
      </c>
      <c r="R55">
        <f>R43 - Struts_Only!$O$23</f>
        <v>16.432050749999998</v>
      </c>
      <c r="S55">
        <f>S43 - Struts_Only!$O$23</f>
        <v>-47.799402249999993</v>
      </c>
    </row>
    <row r="56" spans="2:51" x14ac:dyDescent="0.25">
      <c r="B56">
        <v>-0.72769399999999995</v>
      </c>
      <c r="C56">
        <v>0.31440400000000002</v>
      </c>
      <c r="D56">
        <v>9.6829999999999999E-2</v>
      </c>
      <c r="E56">
        <v>-11.975118</v>
      </c>
      <c r="F56">
        <v>-0.37575599999999998</v>
      </c>
      <c r="G56">
        <v>-0.28478100000000001</v>
      </c>
      <c r="H56">
        <v>3.2768549999999999</v>
      </c>
      <c r="I56">
        <v>773.52044699999999</v>
      </c>
      <c r="J56">
        <v>17.055799</v>
      </c>
      <c r="K56" t="s">
        <v>36</v>
      </c>
      <c r="M56">
        <v>30</v>
      </c>
      <c r="N56">
        <f>N44 - Struts_Only!$N$23</f>
        <v>48.811871000000004</v>
      </c>
      <c r="O56">
        <f>O44 - Struts_Only!$O$23</f>
        <v>-9.9516709999999993</v>
      </c>
      <c r="P56">
        <f>P44 - Struts_Only!$O$23</f>
        <v>-78.678346000000005</v>
      </c>
      <c r="Q56">
        <f>Q44 - Struts_Only!$N$23</f>
        <v>30.893950499999999</v>
      </c>
      <c r="R56">
        <f>R44 - Struts_Only!$O$23</f>
        <v>6.1571705000000003</v>
      </c>
      <c r="S56">
        <f>S44 - Struts_Only!$O$23</f>
        <v>-89.653436499999998</v>
      </c>
    </row>
    <row r="57" spans="2:51" x14ac:dyDescent="0.25">
      <c r="B57">
        <v>-15.38298</v>
      </c>
      <c r="C57">
        <v>24.935855</v>
      </c>
      <c r="D57">
        <v>0.71154399999999995</v>
      </c>
      <c r="E57">
        <v>-18.948191999999999</v>
      </c>
      <c r="F57">
        <v>-3.123335</v>
      </c>
      <c r="G57">
        <v>-4.479959</v>
      </c>
      <c r="H57">
        <v>3.2768519999999999</v>
      </c>
      <c r="I57">
        <v>773.50775099999998</v>
      </c>
      <c r="J57">
        <v>17.058700999999999</v>
      </c>
      <c r="K57" t="s">
        <v>36</v>
      </c>
    </row>
    <row r="58" spans="2:51" x14ac:dyDescent="0.25">
      <c r="B58">
        <v>-15.552142</v>
      </c>
      <c r="C58">
        <v>23.685153</v>
      </c>
      <c r="D58">
        <v>0.89515999999999996</v>
      </c>
      <c r="E58">
        <v>-18.500807999999999</v>
      </c>
      <c r="F58">
        <v>-3.8114189999999999</v>
      </c>
      <c r="G58">
        <v>-5.5219300000000002</v>
      </c>
      <c r="H58">
        <v>3.276843</v>
      </c>
      <c r="I58">
        <v>773.51660200000003</v>
      </c>
      <c r="J58">
        <v>17.060199999999998</v>
      </c>
      <c r="K58" t="s">
        <v>36</v>
      </c>
      <c r="M58" t="s">
        <v>103</v>
      </c>
    </row>
    <row r="59" spans="2:51" x14ac:dyDescent="0.25">
      <c r="B59">
        <v>-0.82395600000000002</v>
      </c>
      <c r="C59">
        <v>0.26707500000000001</v>
      </c>
      <c r="D59">
        <v>0.46690300000000001</v>
      </c>
      <c r="E59">
        <v>-6.2949080000000004</v>
      </c>
      <c r="F59">
        <v>9.7118999999999997E-2</v>
      </c>
      <c r="G59">
        <v>-0.58646299999999996</v>
      </c>
      <c r="H59">
        <v>2.797571</v>
      </c>
      <c r="I59">
        <v>773.48242200000004</v>
      </c>
      <c r="J59">
        <v>17.0581</v>
      </c>
      <c r="K59" t="s">
        <v>35</v>
      </c>
      <c r="N59" t="s">
        <v>48</v>
      </c>
      <c r="Q59" t="s">
        <v>51</v>
      </c>
    </row>
    <row r="60" spans="2:51" x14ac:dyDescent="0.25">
      <c r="B60">
        <v>-12.837813000000001</v>
      </c>
      <c r="C60">
        <v>25.474737000000001</v>
      </c>
      <c r="D60">
        <v>1.042627</v>
      </c>
      <c r="E60">
        <v>-13.013648999999999</v>
      </c>
      <c r="F60">
        <v>-2.926037</v>
      </c>
      <c r="G60">
        <v>-5.6690709999999997</v>
      </c>
      <c r="H60">
        <v>2.7975400000000001</v>
      </c>
      <c r="I60">
        <v>773.522156</v>
      </c>
      <c r="J60">
        <v>17.060699</v>
      </c>
      <c r="K60" t="s">
        <v>35</v>
      </c>
      <c r="M60" t="s">
        <v>49</v>
      </c>
      <c r="N60" t="s">
        <v>47</v>
      </c>
      <c r="O60" t="s">
        <v>50</v>
      </c>
      <c r="P60" t="s">
        <v>84</v>
      </c>
      <c r="Q60" t="s">
        <v>47</v>
      </c>
      <c r="R60" t="s">
        <v>50</v>
      </c>
      <c r="S60" t="s">
        <v>84</v>
      </c>
      <c r="AF60" t="s">
        <v>119</v>
      </c>
      <c r="AM60" t="s">
        <v>120</v>
      </c>
      <c r="AT60" t="s">
        <v>115</v>
      </c>
    </row>
    <row r="61" spans="2:51" x14ac:dyDescent="0.25">
      <c r="B61">
        <v>-13.345912999999999</v>
      </c>
      <c r="C61">
        <v>24.713569</v>
      </c>
      <c r="D61">
        <v>1.1508229999999999</v>
      </c>
      <c r="E61">
        <v>-12.906635</v>
      </c>
      <c r="F61">
        <v>-3.149394</v>
      </c>
      <c r="G61">
        <v>-5.9658790000000002</v>
      </c>
      <c r="H61">
        <v>2.7975349999999999</v>
      </c>
      <c r="I61">
        <v>773.49676499999998</v>
      </c>
      <c r="J61">
        <v>17.063199999999998</v>
      </c>
      <c r="K61" t="s">
        <v>35</v>
      </c>
      <c r="M61">
        <v>-5</v>
      </c>
      <c r="N61">
        <f>-(N49-N49)</f>
        <v>0</v>
      </c>
      <c r="O61">
        <f>-(O49-O49)</f>
        <v>0</v>
      </c>
      <c r="P61">
        <f>-(P49-P49)</f>
        <v>0</v>
      </c>
      <c r="Q61">
        <f>-(Q49-N49)</f>
        <v>7.3480742500000007</v>
      </c>
      <c r="R61">
        <f>-(R49-O49)</f>
        <v>-26.915538499999997</v>
      </c>
      <c r="S61">
        <f>-(S49-P49)</f>
        <v>6.993722</v>
      </c>
      <c r="AF61">
        <f>ASp_0ms!N61+ASp_0ms!W37</f>
        <v>9.5900999999999847E-2</v>
      </c>
      <c r="AG61">
        <f>ASp_0ms!O61+ASp_0ms!X37</f>
        <v>7.7844999999999984E-2</v>
      </c>
      <c r="AH61">
        <f>ASp_0ms!P61+ASp_0ms!Y37</f>
        <v>3.2891000000000226E-2</v>
      </c>
      <c r="AI61">
        <f>ASp_0ms!Q61+ASp_0ms!Z37</f>
        <v>7.5529755338910185</v>
      </c>
      <c r="AJ61">
        <f>ASp_0ms!R61+ASp_0ms!AA37</f>
        <v>-25.915889320916278</v>
      </c>
      <c r="AK61">
        <f>ASp_0ms!S61+ASp_0ms!AB37</f>
        <v>7.2616871368256701</v>
      </c>
      <c r="AM61">
        <f>N61-W37</f>
        <v>-9.5900999999999847E-2</v>
      </c>
      <c r="AN61">
        <f t="shared" ref="AN61:AR68" si="3">O61-X37</f>
        <v>-7.7844999999999984E-2</v>
      </c>
      <c r="AO61">
        <f t="shared" si="3"/>
        <v>-3.2891000000000226E-2</v>
      </c>
      <c r="AP61">
        <f t="shared" si="3"/>
        <v>7.1431729661089829</v>
      </c>
      <c r="AQ61">
        <f t="shared" si="3"/>
        <v>-27.915187679083715</v>
      </c>
      <c r="AR61">
        <f>S61-AB37</f>
        <v>6.7257568631743299</v>
      </c>
      <c r="AT61">
        <f>ABS(AF61-AM61)/2</f>
        <v>9.5900999999999847E-2</v>
      </c>
      <c r="AU61">
        <f t="shared" ref="AU61:AY68" si="4">ABS(AG61-AN61)/2</f>
        <v>7.7844999999999984E-2</v>
      </c>
      <c r="AV61">
        <f t="shared" si="4"/>
        <v>3.2891000000000226E-2</v>
      </c>
      <c r="AW61">
        <f t="shared" si="4"/>
        <v>0.2049012838910178</v>
      </c>
      <c r="AX61">
        <f t="shared" si="4"/>
        <v>0.99964917908371831</v>
      </c>
      <c r="AY61">
        <f t="shared" si="4"/>
        <v>0.26796513682567014</v>
      </c>
    </row>
    <row r="62" spans="2:51" x14ac:dyDescent="0.25">
      <c r="B62">
        <v>-0.839422</v>
      </c>
      <c r="C62">
        <v>0.31102400000000002</v>
      </c>
      <c r="D62">
        <v>7.4289999999999998E-3</v>
      </c>
      <c r="E62">
        <v>-0.73612200000000005</v>
      </c>
      <c r="F62">
        <v>-0.50178800000000001</v>
      </c>
      <c r="G62">
        <v>-0.24548500000000001</v>
      </c>
      <c r="H62">
        <v>2.3035929999999998</v>
      </c>
      <c r="I62">
        <v>773.50201400000003</v>
      </c>
      <c r="J62">
        <v>17.061800000000002</v>
      </c>
      <c r="K62" t="s">
        <v>34</v>
      </c>
      <c r="M62">
        <v>0</v>
      </c>
      <c r="N62">
        <f t="shared" ref="N62:P68" si="5">-(N50-N50)</f>
        <v>0</v>
      </c>
      <c r="O62">
        <f t="shared" si="5"/>
        <v>0</v>
      </c>
      <c r="P62">
        <f t="shared" si="5"/>
        <v>0</v>
      </c>
      <c r="Q62">
        <f t="shared" ref="Q62:R68" si="6">-(Q50-N50)</f>
        <v>10.028672499999999</v>
      </c>
      <c r="R62">
        <f t="shared" si="6"/>
        <v>-26.135391999999996</v>
      </c>
      <c r="S62">
        <f t="shared" ref="S62:S68" si="7">-(S50-P50)</f>
        <v>6.8690332499999993</v>
      </c>
      <c r="AF62">
        <f>ASp_0ms!N62+ASp_0ms!W38</f>
        <v>0.17569599999999985</v>
      </c>
      <c r="AG62">
        <f>ASp_0ms!O62+ASp_0ms!X38</f>
        <v>6.3611499999999946E-2</v>
      </c>
      <c r="AH62">
        <f>ASp_0ms!P62+ASp_0ms!Y38</f>
        <v>8.948099999999963E-2</v>
      </c>
      <c r="AI62">
        <f>ASp_0ms!Q62+ASp_0ms!Z38</f>
        <v>10.152575746134836</v>
      </c>
      <c r="AJ62">
        <f>ASp_0ms!R62+ASp_0ms!AA38</f>
        <v>-25.430056253861853</v>
      </c>
      <c r="AK62">
        <f>ASp_0ms!S62+ASp_0ms!AB38</f>
        <v>7.0958960250231122</v>
      </c>
      <c r="AM62">
        <f t="shared" ref="AM62:AM68" si="8">N62-W38</f>
        <v>-0.17569599999999985</v>
      </c>
      <c r="AN62">
        <f t="shared" si="3"/>
        <v>-6.3611499999999946E-2</v>
      </c>
      <c r="AO62">
        <f t="shared" si="3"/>
        <v>-8.948099999999963E-2</v>
      </c>
      <c r="AP62">
        <f t="shared" si="3"/>
        <v>9.9047692538651617</v>
      </c>
      <c r="AQ62">
        <f t="shared" si="3"/>
        <v>-26.840727746138139</v>
      </c>
      <c r="AR62">
        <f t="shared" si="3"/>
        <v>6.6421704749768864</v>
      </c>
      <c r="AT62">
        <f t="shared" ref="AT62:AT68" si="9">ABS(AF62-AM62)/2</f>
        <v>0.17569599999999985</v>
      </c>
      <c r="AU62">
        <f t="shared" si="4"/>
        <v>6.3611499999999946E-2</v>
      </c>
      <c r="AV62">
        <f t="shared" si="4"/>
        <v>8.948099999999963E-2</v>
      </c>
      <c r="AW62">
        <f t="shared" si="4"/>
        <v>0.12390324613483727</v>
      </c>
      <c r="AX62">
        <f t="shared" si="4"/>
        <v>0.70533574613814309</v>
      </c>
      <c r="AY62">
        <f t="shared" si="4"/>
        <v>0.22686277502311292</v>
      </c>
    </row>
    <row r="63" spans="2:51" x14ac:dyDescent="0.25">
      <c r="B63">
        <v>-10.782432</v>
      </c>
      <c r="C63">
        <v>27.017854</v>
      </c>
      <c r="D63">
        <v>0.55504900000000001</v>
      </c>
      <c r="E63">
        <v>-7.799442</v>
      </c>
      <c r="F63">
        <v>-2.4447169999999998</v>
      </c>
      <c r="G63">
        <v>-4.7336840000000002</v>
      </c>
      <c r="H63">
        <v>2.3034349999999999</v>
      </c>
      <c r="I63">
        <v>773.51544200000001</v>
      </c>
      <c r="J63">
        <v>17.067800999999999</v>
      </c>
      <c r="K63" t="s">
        <v>34</v>
      </c>
      <c r="M63">
        <v>5</v>
      </c>
      <c r="N63">
        <f t="shared" si="5"/>
        <v>0</v>
      </c>
      <c r="O63">
        <f t="shared" si="5"/>
        <v>0</v>
      </c>
      <c r="P63">
        <f t="shared" si="5"/>
        <v>0</v>
      </c>
      <c r="Q63">
        <f t="shared" si="6"/>
        <v>12.30536575</v>
      </c>
      <c r="R63">
        <f t="shared" si="6"/>
        <v>-24.884222999999999</v>
      </c>
      <c r="S63">
        <f t="shared" si="7"/>
        <v>6.6747922499999994</v>
      </c>
      <c r="AF63">
        <f>ASp_0ms!N63+ASp_0ms!W39</f>
        <v>0.23261750000000003</v>
      </c>
      <c r="AG63">
        <f>ASp_0ms!O63+ASp_0ms!X39</f>
        <v>7.6908000000000018E-2</v>
      </c>
      <c r="AH63">
        <f>ASp_0ms!P63+ASp_0ms!Y39</f>
        <v>0.17675099999999988</v>
      </c>
      <c r="AI63">
        <f>ASp_0ms!Q63+ASp_0ms!Z39</f>
        <v>12.573898449972811</v>
      </c>
      <c r="AJ63">
        <f>ASp_0ms!R63+ASp_0ms!AA39</f>
        <v>-24.346208263958783</v>
      </c>
      <c r="AK63">
        <f>ASp_0ms!S63+ASp_0ms!AB39</f>
        <v>6.9211884717774197</v>
      </c>
      <c r="AM63">
        <f t="shared" si="8"/>
        <v>-0.23261750000000003</v>
      </c>
      <c r="AN63">
        <f t="shared" si="3"/>
        <v>-7.6908000000000018E-2</v>
      </c>
      <c r="AO63">
        <f t="shared" si="3"/>
        <v>-0.17675099999999988</v>
      </c>
      <c r="AP63">
        <f t="shared" si="3"/>
        <v>12.036833050027189</v>
      </c>
      <c r="AQ63">
        <f t="shared" si="3"/>
        <v>-25.422237736041215</v>
      </c>
      <c r="AR63">
        <f t="shared" si="3"/>
        <v>6.4283960282225792</v>
      </c>
      <c r="AT63">
        <f t="shared" si="9"/>
        <v>0.23261750000000003</v>
      </c>
      <c r="AU63">
        <f t="shared" si="4"/>
        <v>7.6908000000000018E-2</v>
      </c>
      <c r="AV63">
        <f t="shared" si="4"/>
        <v>0.17675099999999988</v>
      </c>
      <c r="AW63">
        <f t="shared" si="4"/>
        <v>0.26853269997281082</v>
      </c>
      <c r="AX63">
        <f t="shared" si="4"/>
        <v>0.53801473604121597</v>
      </c>
      <c r="AY63">
        <f t="shared" si="4"/>
        <v>0.24639622177742027</v>
      </c>
    </row>
    <row r="64" spans="2:51" x14ac:dyDescent="0.25">
      <c r="B64">
        <v>-10.838813999999999</v>
      </c>
      <c r="C64">
        <v>25.827546000000002</v>
      </c>
      <c r="D64">
        <v>0.75245899999999999</v>
      </c>
      <c r="E64">
        <v>-7.4094199999999999</v>
      </c>
      <c r="F64">
        <v>-2.9521549999999999</v>
      </c>
      <c r="G64">
        <v>-5.6852980000000004</v>
      </c>
      <c r="H64">
        <v>2.3034309999999998</v>
      </c>
      <c r="I64">
        <v>773.53265399999998</v>
      </c>
      <c r="J64">
        <v>17.070999</v>
      </c>
      <c r="K64" t="s">
        <v>34</v>
      </c>
      <c r="M64">
        <v>10</v>
      </c>
      <c r="N64">
        <f t="shared" si="5"/>
        <v>0</v>
      </c>
      <c r="O64">
        <f t="shared" si="5"/>
        <v>0</v>
      </c>
      <c r="P64">
        <f t="shared" si="5"/>
        <v>0</v>
      </c>
      <c r="Q64">
        <f t="shared" si="6"/>
        <v>14.819032000000002</v>
      </c>
      <c r="R64">
        <f t="shared" si="6"/>
        <v>-24.235908999999999</v>
      </c>
      <c r="S64">
        <f t="shared" si="7"/>
        <v>6.7711230000000011</v>
      </c>
      <c r="AF64">
        <f>ASp_0ms!N64+ASp_0ms!W40</f>
        <v>0.24712849999999989</v>
      </c>
      <c r="AG64">
        <f>ASp_0ms!O64+ASp_0ms!X40</f>
        <v>0.14713900000000002</v>
      </c>
      <c r="AH64">
        <f>ASp_0ms!P64+ASp_0ms!Y40</f>
        <v>0.34803150000000027</v>
      </c>
      <c r="AI64">
        <f>ASp_0ms!Q64+ASp_0ms!Z40</f>
        <v>15.030298915519801</v>
      </c>
      <c r="AJ64">
        <f>ASp_0ms!R64+ASp_0ms!AA40</f>
        <v>-23.648961249050224</v>
      </c>
      <c r="AK64">
        <f>ASp_0ms!S64+ASp_0ms!AB40</f>
        <v>7.1935805463123499</v>
      </c>
      <c r="AM64">
        <f t="shared" si="8"/>
        <v>-0.24712849999999989</v>
      </c>
      <c r="AN64">
        <f t="shared" si="3"/>
        <v>-0.14713900000000002</v>
      </c>
      <c r="AO64">
        <f t="shared" si="3"/>
        <v>-0.34803150000000027</v>
      </c>
      <c r="AP64">
        <f t="shared" si="3"/>
        <v>14.607765084480203</v>
      </c>
      <c r="AQ64">
        <f t="shared" si="3"/>
        <v>-24.822856750949775</v>
      </c>
      <c r="AR64">
        <f t="shared" si="3"/>
        <v>6.3486654536876523</v>
      </c>
      <c r="AT64">
        <f t="shared" si="9"/>
        <v>0.24712849999999989</v>
      </c>
      <c r="AU64">
        <f t="shared" si="4"/>
        <v>0.14713900000000002</v>
      </c>
      <c r="AV64">
        <f t="shared" si="4"/>
        <v>0.34803150000000027</v>
      </c>
      <c r="AW64">
        <f t="shared" si="4"/>
        <v>0.21126691551979881</v>
      </c>
      <c r="AX64">
        <f t="shared" si="4"/>
        <v>0.58694775094977558</v>
      </c>
      <c r="AY64">
        <f t="shared" si="4"/>
        <v>0.42245754631234878</v>
      </c>
    </row>
    <row r="65" spans="2:51" x14ac:dyDescent="0.25">
      <c r="B65">
        <v>-0.77054500000000004</v>
      </c>
      <c r="C65">
        <v>0.366504</v>
      </c>
      <c r="D65">
        <v>1.3401E-2</v>
      </c>
      <c r="E65">
        <v>4.4372249999999998</v>
      </c>
      <c r="F65">
        <v>-0.49425400000000003</v>
      </c>
      <c r="G65">
        <v>-0.220194</v>
      </c>
      <c r="H65">
        <v>1.8126100000000001</v>
      </c>
      <c r="I65">
        <v>773.498108</v>
      </c>
      <c r="J65">
        <v>17.072099999999999</v>
      </c>
      <c r="K65" t="s">
        <v>33</v>
      </c>
      <c r="M65">
        <v>15</v>
      </c>
      <c r="N65">
        <f t="shared" si="5"/>
        <v>0</v>
      </c>
      <c r="O65">
        <f t="shared" si="5"/>
        <v>0</v>
      </c>
      <c r="P65">
        <f t="shared" si="5"/>
        <v>0</v>
      </c>
      <c r="Q65">
        <f t="shared" si="6"/>
        <v>16.432623499999998</v>
      </c>
      <c r="R65">
        <f t="shared" si="6"/>
        <v>-22.223118249999995</v>
      </c>
      <c r="S65">
        <f t="shared" si="7"/>
        <v>6.8829322499999996</v>
      </c>
      <c r="AF65">
        <f>ASp_0ms!N65+ASp_0ms!W41</f>
        <v>0.57201599999999997</v>
      </c>
      <c r="AG65">
        <f>ASp_0ms!O65+ASp_0ms!X41</f>
        <v>0.1905955</v>
      </c>
      <c r="AH65">
        <f>ASp_0ms!P65+ASp_0ms!Y41</f>
        <v>0.58577350000000017</v>
      </c>
      <c r="AI65">
        <f>ASp_0ms!Q65+ASp_0ms!Z41</f>
        <v>17.356396366750669</v>
      </c>
      <c r="AJ65">
        <f>ASp_0ms!R65+ASp_0ms!AA41</f>
        <v>-21.305413040684286</v>
      </c>
      <c r="AK65">
        <f>ASp_0ms!S65+ASp_0ms!AB41</f>
        <v>7.6855938324998645</v>
      </c>
      <c r="AM65">
        <f t="shared" si="8"/>
        <v>-0.57201599999999997</v>
      </c>
      <c r="AN65">
        <f t="shared" si="3"/>
        <v>-0.1905955</v>
      </c>
      <c r="AO65">
        <f t="shared" si="3"/>
        <v>-0.58577350000000017</v>
      </c>
      <c r="AP65">
        <f t="shared" si="3"/>
        <v>15.508850633249327</v>
      </c>
      <c r="AQ65">
        <f t="shared" si="3"/>
        <v>-23.140823459315705</v>
      </c>
      <c r="AR65">
        <f t="shared" si="3"/>
        <v>6.0802706675001348</v>
      </c>
      <c r="AT65">
        <f t="shared" si="9"/>
        <v>0.57201599999999997</v>
      </c>
      <c r="AU65">
        <f t="shared" si="4"/>
        <v>0.1905955</v>
      </c>
      <c r="AV65">
        <f t="shared" si="4"/>
        <v>0.58577350000000017</v>
      </c>
      <c r="AW65">
        <f t="shared" si="4"/>
        <v>0.92377286675067083</v>
      </c>
      <c r="AX65">
        <f t="shared" si="4"/>
        <v>0.91770520931570942</v>
      </c>
      <c r="AY65">
        <f t="shared" si="4"/>
        <v>0.80266158249986486</v>
      </c>
    </row>
    <row r="66" spans="2:51" x14ac:dyDescent="0.25">
      <c r="B66">
        <v>-8.1467469999999995</v>
      </c>
      <c r="C66">
        <v>28.493504000000001</v>
      </c>
      <c r="D66">
        <v>0.40009600000000001</v>
      </c>
      <c r="E66">
        <v>-2.884064</v>
      </c>
      <c r="F66">
        <v>-1.7270989999999999</v>
      </c>
      <c r="G66">
        <v>-3.775957</v>
      </c>
      <c r="H66">
        <v>1.812595</v>
      </c>
      <c r="I66">
        <v>773.49127199999998</v>
      </c>
      <c r="J66">
        <v>17.077100999999999</v>
      </c>
      <c r="K66" t="s">
        <v>33</v>
      </c>
      <c r="M66">
        <v>20</v>
      </c>
      <c r="N66">
        <f t="shared" si="5"/>
        <v>0</v>
      </c>
      <c r="O66">
        <f t="shared" si="5"/>
        <v>0</v>
      </c>
      <c r="P66">
        <f t="shared" si="5"/>
        <v>0</v>
      </c>
      <c r="Q66">
        <f t="shared" si="6"/>
        <v>18.629424250000003</v>
      </c>
      <c r="R66">
        <f t="shared" si="6"/>
        <v>-21.014878750000001</v>
      </c>
      <c r="S66">
        <f t="shared" si="7"/>
        <v>7.0547517499999977</v>
      </c>
      <c r="AF66">
        <f>ASp_0ms!N66+ASp_0ms!W42</f>
        <v>1.5742764999999996</v>
      </c>
      <c r="AG66">
        <f>ASp_0ms!O66+ASp_0ms!X42</f>
        <v>0.64876149999999999</v>
      </c>
      <c r="AH66">
        <f>ASp_0ms!P66+ASp_0ms!Y42</f>
        <v>1.7865029999999997</v>
      </c>
      <c r="AI66">
        <f>ASp_0ms!Q66+ASp_0ms!Z42</f>
        <v>20.444136709623884</v>
      </c>
      <c r="AJ66">
        <f>ASp_0ms!R66+ASp_0ms!AA42</f>
        <v>-19.879444005753911</v>
      </c>
      <c r="AK66">
        <f>ASp_0ms!S66+ASp_0ms!AB42</f>
        <v>9.1034784673733</v>
      </c>
      <c r="AM66">
        <f t="shared" si="8"/>
        <v>-1.5742764999999996</v>
      </c>
      <c r="AN66">
        <f t="shared" si="3"/>
        <v>-0.64876149999999999</v>
      </c>
      <c r="AO66">
        <f t="shared" si="3"/>
        <v>-1.7865029999999997</v>
      </c>
      <c r="AP66">
        <f t="shared" si="3"/>
        <v>16.814711790376123</v>
      </c>
      <c r="AQ66">
        <f t="shared" si="3"/>
        <v>-22.150313494246092</v>
      </c>
      <c r="AR66">
        <f t="shared" si="3"/>
        <v>5.0060250326266953</v>
      </c>
      <c r="AT66">
        <f t="shared" si="9"/>
        <v>1.5742764999999996</v>
      </c>
      <c r="AU66">
        <f t="shared" si="4"/>
        <v>0.64876149999999999</v>
      </c>
      <c r="AV66">
        <f t="shared" si="4"/>
        <v>1.7865029999999997</v>
      </c>
      <c r="AW66">
        <f t="shared" si="4"/>
        <v>1.8147124596238804</v>
      </c>
      <c r="AX66">
        <f t="shared" si="4"/>
        <v>1.1354347442460906</v>
      </c>
      <c r="AY66">
        <f t="shared" si="4"/>
        <v>2.0487267173733024</v>
      </c>
    </row>
    <row r="67" spans="2:51" x14ac:dyDescent="0.25">
      <c r="B67">
        <v>-8.2600960000000008</v>
      </c>
      <c r="C67">
        <v>26.865632000000002</v>
      </c>
      <c r="D67">
        <v>0.68907200000000002</v>
      </c>
      <c r="E67">
        <v>-2.4747460000000001</v>
      </c>
      <c r="F67">
        <v>-2.3835220000000001</v>
      </c>
      <c r="G67">
        <v>-5.7248710000000003</v>
      </c>
      <c r="H67">
        <v>1.8125880000000001</v>
      </c>
      <c r="I67">
        <v>773.49237100000005</v>
      </c>
      <c r="J67">
        <v>17.074400000000001</v>
      </c>
      <c r="K67" t="s">
        <v>33</v>
      </c>
      <c r="M67">
        <v>25</v>
      </c>
      <c r="N67">
        <f t="shared" si="5"/>
        <v>0</v>
      </c>
      <c r="O67">
        <f t="shared" si="5"/>
        <v>0</v>
      </c>
      <c r="P67">
        <f t="shared" si="5"/>
        <v>0</v>
      </c>
      <c r="Q67">
        <f t="shared" si="6"/>
        <v>20.073799999999999</v>
      </c>
      <c r="R67">
        <f t="shared" si="6"/>
        <v>-18.885812249999997</v>
      </c>
      <c r="S67">
        <f t="shared" si="7"/>
        <v>7.5892172499999901</v>
      </c>
      <c r="AF67">
        <f>ASp_0ms!N67+ASp_0ms!W43</f>
        <v>5.5971154999999984</v>
      </c>
      <c r="AG67">
        <f>ASp_0ms!O67+ASp_0ms!X43</f>
        <v>1.5592864999999994</v>
      </c>
      <c r="AH67">
        <f>ASp_0ms!P67+ASp_0ms!Y43</f>
        <v>5.3018099999999873</v>
      </c>
      <c r="AI67">
        <f>ASp_0ms!Q67+ASp_0ms!Z43</f>
        <v>26.020768515530516</v>
      </c>
      <c r="AJ67">
        <f>ASp_0ms!R67+ASp_0ms!AA43</f>
        <v>-17.070732200422377</v>
      </c>
      <c r="AK67">
        <f>ASp_0ms!S67+ASp_0ms!AB43</f>
        <v>13.212205244384162</v>
      </c>
      <c r="AM67">
        <f t="shared" si="8"/>
        <v>-5.5971154999999984</v>
      </c>
      <c r="AN67">
        <f t="shared" si="3"/>
        <v>-1.5592864999999994</v>
      </c>
      <c r="AO67">
        <f t="shared" si="3"/>
        <v>-5.3018099999999873</v>
      </c>
      <c r="AP67">
        <f t="shared" si="3"/>
        <v>14.126831484469481</v>
      </c>
      <c r="AQ67">
        <f t="shared" si="3"/>
        <v>-20.700892299577617</v>
      </c>
      <c r="AR67">
        <f t="shared" si="3"/>
        <v>1.9662292556158194</v>
      </c>
      <c r="AT67">
        <f t="shared" si="9"/>
        <v>5.5971154999999984</v>
      </c>
      <c r="AU67">
        <f t="shared" si="4"/>
        <v>1.5592864999999994</v>
      </c>
      <c r="AV67">
        <f t="shared" si="4"/>
        <v>5.3018099999999873</v>
      </c>
      <c r="AW67">
        <f t="shared" si="4"/>
        <v>5.9469685155305179</v>
      </c>
      <c r="AX67">
        <f t="shared" si="4"/>
        <v>1.8150800495776203</v>
      </c>
      <c r="AY67">
        <f t="shared" si="4"/>
        <v>5.6229879943841716</v>
      </c>
    </row>
    <row r="68" spans="2:51" x14ac:dyDescent="0.25">
      <c r="M68">
        <v>30</v>
      </c>
      <c r="N68">
        <f t="shared" si="5"/>
        <v>0</v>
      </c>
      <c r="O68">
        <f t="shared" si="5"/>
        <v>0</v>
      </c>
      <c r="P68">
        <f t="shared" si="5"/>
        <v>0</v>
      </c>
      <c r="Q68">
        <f t="shared" si="6"/>
        <v>17.917920500000005</v>
      </c>
      <c r="R68">
        <f t="shared" si="6"/>
        <v>-16.1088415</v>
      </c>
      <c r="S68">
        <f t="shared" si="7"/>
        <v>10.975090499999993</v>
      </c>
      <c r="AF68">
        <f>ASp_0ms!N68+ASp_0ms!W44</f>
        <v>0</v>
      </c>
      <c r="AG68">
        <f>ASp_0ms!O68+ASp_0ms!X44</f>
        <v>0</v>
      </c>
      <c r="AH68">
        <f>ASp_0ms!P68+ASp_0ms!Y44</f>
        <v>0</v>
      </c>
      <c r="AI68">
        <f>ASp_0ms!Q68+ASp_0ms!Z44</f>
        <v>18.640141000000003</v>
      </c>
      <c r="AJ68">
        <f>ASp_0ms!R68+ASp_0ms!AA44</f>
        <v>-15.581440000000001</v>
      </c>
      <c r="AK68">
        <f>ASp_0ms!S68+ASp_0ms!AB44</f>
        <v>11.490007999999996</v>
      </c>
      <c r="AM68">
        <f t="shared" si="8"/>
        <v>0</v>
      </c>
      <c r="AN68">
        <f t="shared" si="3"/>
        <v>0</v>
      </c>
      <c r="AO68">
        <f t="shared" si="3"/>
        <v>0</v>
      </c>
      <c r="AP68">
        <f t="shared" si="3"/>
        <v>17.195700000000006</v>
      </c>
      <c r="AQ68">
        <f t="shared" si="3"/>
        <v>-16.636243</v>
      </c>
      <c r="AR68">
        <f t="shared" si="3"/>
        <v>10.46017299999999</v>
      </c>
      <c r="AT68">
        <f t="shared" si="9"/>
        <v>0</v>
      </c>
      <c r="AU68">
        <f t="shared" si="4"/>
        <v>0</v>
      </c>
      <c r="AV68">
        <f t="shared" si="4"/>
        <v>0</v>
      </c>
      <c r="AW68">
        <f t="shared" si="4"/>
        <v>0.72222049999999882</v>
      </c>
      <c r="AX68">
        <f t="shared" si="4"/>
        <v>0.52740149999999986</v>
      </c>
      <c r="AY68">
        <f t="shared" si="4"/>
        <v>0.5149175000000028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4"/>
  <sheetViews>
    <sheetView topLeftCell="S67" zoomScale="59" zoomScaleNormal="59" workbookViewId="0">
      <selection activeCell="BA17" sqref="BA17"/>
    </sheetView>
  </sheetViews>
  <sheetFormatPr defaultRowHeight="15" x14ac:dyDescent="0.25"/>
  <cols>
    <col min="1" max="1" width="20.5703125" bestFit="1" customWidth="1"/>
    <col min="2" max="2" width="20" bestFit="1" customWidth="1"/>
    <col min="3" max="7" width="21.5703125" bestFit="1" customWidth="1"/>
    <col min="8" max="8" width="10.42578125" bestFit="1" customWidth="1"/>
    <col min="9" max="9" width="10.85546875" bestFit="1" customWidth="1"/>
    <col min="10" max="10" width="10.42578125" bestFit="1" customWidth="1"/>
    <col min="11" max="11" width="9.85546875" bestFit="1" customWidth="1"/>
  </cols>
  <sheetData>
    <row r="1" spans="1:54" x14ac:dyDescent="0.25">
      <c r="A1" t="s">
        <v>0</v>
      </c>
    </row>
    <row r="2" spans="1:54" x14ac:dyDescent="0.25">
      <c r="A2" t="s">
        <v>1</v>
      </c>
      <c r="B2">
        <v>2</v>
      </c>
    </row>
    <row r="3" spans="1:54" x14ac:dyDescent="0.25">
      <c r="A3" t="s">
        <v>2</v>
      </c>
      <c r="B3">
        <v>2</v>
      </c>
    </row>
    <row r="4" spans="1:54" x14ac:dyDescent="0.25">
      <c r="A4" t="s">
        <v>3</v>
      </c>
      <c r="B4" t="s">
        <v>4</v>
      </c>
    </row>
    <row r="5" spans="1:54" x14ac:dyDescent="0.25">
      <c r="A5" t="s">
        <v>5</v>
      </c>
      <c r="B5" t="s">
        <v>6</v>
      </c>
    </row>
    <row r="6" spans="1:54" x14ac:dyDescent="0.25">
      <c r="A6" t="s">
        <v>7</v>
      </c>
      <c r="B6" t="s">
        <v>8</v>
      </c>
      <c r="P6" t="s">
        <v>52</v>
      </c>
      <c r="S6" t="s">
        <v>53</v>
      </c>
    </row>
    <row r="7" spans="1:54" x14ac:dyDescent="0.25">
      <c r="A7" t="s">
        <v>9</v>
      </c>
      <c r="B7" t="s">
        <v>8</v>
      </c>
      <c r="O7" t="s">
        <v>49</v>
      </c>
      <c r="P7" t="s">
        <v>62</v>
      </c>
      <c r="Q7" t="s">
        <v>63</v>
      </c>
      <c r="R7" t="s">
        <v>86</v>
      </c>
      <c r="S7" t="s">
        <v>60</v>
      </c>
      <c r="T7" t="s">
        <v>61</v>
      </c>
      <c r="U7" t="s">
        <v>87</v>
      </c>
      <c r="AI7" t="s">
        <v>117</v>
      </c>
      <c r="AP7" t="s">
        <v>118</v>
      </c>
      <c r="AW7" t="s">
        <v>115</v>
      </c>
    </row>
    <row r="8" spans="1:54" x14ac:dyDescent="0.25">
      <c r="A8" t="s">
        <v>10</v>
      </c>
      <c r="B8" t="s">
        <v>11</v>
      </c>
      <c r="O8">
        <v>-5</v>
      </c>
      <c r="P8">
        <f>-(T163-ASp_0ms!$N23-Struts_Only!$N$24)</f>
        <v>-6.167070458333332</v>
      </c>
      <c r="Q8">
        <f>-(U163-ASp_0ms!$O23-Struts_Only!$O$24)</f>
        <v>2.120768958333334</v>
      </c>
      <c r="R8">
        <f>(V163-ASp_0ms!$P23-Struts_Only!$P$24)</f>
        <v>2.9531018333333328</v>
      </c>
      <c r="S8">
        <f>-(AR163-ASp_0ms!$N23-Struts_Only!$N$24)</f>
        <v>7.2023369166666678</v>
      </c>
      <c r="T8">
        <f>-(AS163-ASp_0ms!$O23-Struts_Only!$O$24)</f>
        <v>-20.721774666666668</v>
      </c>
      <c r="U8">
        <f>(AT163-ASp_0ms!$P23-Struts_Only!$P$24)</f>
        <v>-1.6524417916666665</v>
      </c>
      <c r="AI8">
        <f>-(T163+T164-ASp_0ms!$N23-Struts_Only!$N$24)</f>
        <v>-6.8748514185211347</v>
      </c>
      <c r="AJ8">
        <f>-(U163+U164-ASp_0ms!$O23-Struts_Only!$O$24)</f>
        <v>1.9942967695457026</v>
      </c>
      <c r="AK8">
        <f>(V163+V164-ASp_0ms!$P23-Struts_Only!$P$24)</f>
        <v>3.4437146170981872</v>
      </c>
      <c r="AL8">
        <f>-(AR163+AR164-ASp_0ms!$N23-Struts_Only!$N$24)</f>
        <v>5.9556072801631519</v>
      </c>
      <c r="AM8">
        <f>-(AS163+AS164-ASp_0ms!$O23-Struts_Only!$O$24)</f>
        <v>-21.215995754213779</v>
      </c>
      <c r="AN8">
        <f>(AT163+AT164-ASp_0ms!$P23-Struts_Only!$P$24)</f>
        <v>-1.4932369790914515</v>
      </c>
      <c r="AP8">
        <f>-(T163-T164-ASp_0ms!$N23-Struts_Only!$N$24)</f>
        <v>-5.4592894981455293</v>
      </c>
      <c r="AQ8">
        <f>-(U163-U164-ASp_0ms!$O23-Struts_Only!$O$24)</f>
        <v>2.2472411471209655</v>
      </c>
      <c r="AR8">
        <f>(V163-V164-ASp_0ms!$P23-Struts_Only!$P$24)</f>
        <v>2.4624890495684784</v>
      </c>
      <c r="AS8">
        <f>-(AR163-AR164-ASp_0ms!$N23-Struts_Only!$N$24)</f>
        <v>8.4490665531701818</v>
      </c>
      <c r="AT8">
        <f>-(AS163-AS164-ASp_0ms!$O23-Struts_Only!$O$24)</f>
        <v>-20.227553579119558</v>
      </c>
      <c r="AU8">
        <f>(AT163-AT164-ASp_0ms!$P23-Struts_Only!$P$24)</f>
        <v>-1.8116466042418815</v>
      </c>
      <c r="AW8">
        <f>ABS(AI8-AP8)/2</f>
        <v>0.70778096018780268</v>
      </c>
      <c r="AX8">
        <f t="shared" ref="AX8:BB15" si="0">ABS(AJ8-AQ8)/2</f>
        <v>0.12647218878763145</v>
      </c>
      <c r="AY8">
        <f t="shared" si="0"/>
        <v>0.4906127837648544</v>
      </c>
      <c r="AZ8">
        <f t="shared" si="0"/>
        <v>1.246729636503515</v>
      </c>
      <c r="BA8">
        <f t="shared" si="0"/>
        <v>0.49422108754711047</v>
      </c>
      <c r="BB8">
        <f t="shared" si="0"/>
        <v>0.15920481257521502</v>
      </c>
    </row>
    <row r="9" spans="1:54" x14ac:dyDescent="0.25">
      <c r="A9" t="s">
        <v>12</v>
      </c>
      <c r="B9" t="s">
        <v>13</v>
      </c>
      <c r="O9">
        <v>0</v>
      </c>
      <c r="P9">
        <f>-(W163-ASp_0ms!$N24-Struts_Only!$N$24)</f>
        <v>3.1395055238095244</v>
      </c>
      <c r="Q9">
        <f>-(X163-ASp_0ms!$O24-Struts_Only!$O$24)</f>
        <v>1.7144225476190473</v>
      </c>
      <c r="R9">
        <f>(Y163-ASp_0ms!$P24-Struts_Only!$P$24)</f>
        <v>3.0763190476190476</v>
      </c>
      <c r="S9">
        <f>-(AU163-ASp_0ms!$N24-Struts_Only!$N$24)</f>
        <v>19.553193041666663</v>
      </c>
      <c r="T9">
        <f>-(AV163-ASp_0ms!$O24-Struts_Only!$O$24)</f>
        <v>-20.552938791666662</v>
      </c>
      <c r="U9">
        <f>(AW163-ASp_0ms!$P24-Struts_Only!$P$24)</f>
        <v>-0.45203279166666688</v>
      </c>
      <c r="AI9">
        <f>-(W163+W164-ASp_0ms!$N24-Struts_Only!$N$24)</f>
        <v>2.2192165594474096</v>
      </c>
      <c r="AJ9">
        <f>-(X163+X164-ASp_0ms!$O24-Struts_Only!$O$24)</f>
        <v>1.6065640190831991</v>
      </c>
      <c r="AK9">
        <f>(Y163+Y164-ASp_0ms!$P24-Struts_Only!$P$24)</f>
        <v>3.7021602239016373</v>
      </c>
      <c r="AL9">
        <f>-(AU163+AU164-ASp_0ms!$N24-Struts_Only!$N$24)</f>
        <v>17.992427887646372</v>
      </c>
      <c r="AM9">
        <f>-(AV163+AV164-ASp_0ms!$O24-Struts_Only!$O$24)</f>
        <v>-21.051734163918887</v>
      </c>
      <c r="AN9">
        <f>(AW163+AW164-ASp_0ms!$P24-Struts_Only!$P$24)</f>
        <v>-0.22864967513173395</v>
      </c>
      <c r="AP9">
        <f>-(W163-W164-ASp_0ms!$N24-Struts_Only!$N$24)</f>
        <v>4.0597944881716401</v>
      </c>
      <c r="AQ9">
        <f>-(X163-X164-ASp_0ms!$O24-Struts_Only!$O$24)</f>
        <v>1.8222810761548955</v>
      </c>
      <c r="AR9">
        <f>(Y163-Y164-ASp_0ms!$P24-Struts_Only!$P$24)</f>
        <v>2.4504778713364579</v>
      </c>
      <c r="AS9">
        <f>-(AU163-AU164-ASp_0ms!$N24-Struts_Only!$N$24)</f>
        <v>21.113958195686955</v>
      </c>
      <c r="AT9">
        <f>-(AV163-AV164-ASp_0ms!$O24-Struts_Only!$O$24)</f>
        <v>-20.054143419414437</v>
      </c>
      <c r="AU9">
        <f>(AW163-AW164-ASp_0ms!$P24-Struts_Only!$P$24)</f>
        <v>-0.6754159082015998</v>
      </c>
      <c r="AW9">
        <f t="shared" ref="AW9:AW15" si="1">ABS(AI9-AP9)/2</f>
        <v>0.92028896436211527</v>
      </c>
      <c r="AX9">
        <f t="shared" si="0"/>
        <v>0.10785852853584821</v>
      </c>
      <c r="AY9">
        <f t="shared" si="0"/>
        <v>0.62584117628258973</v>
      </c>
      <c r="AZ9">
        <f t="shared" si="0"/>
        <v>1.5607651540202916</v>
      </c>
      <c r="BA9">
        <f t="shared" si="0"/>
        <v>0.49879537225222492</v>
      </c>
      <c r="BB9">
        <f t="shared" si="0"/>
        <v>0.22338311653493292</v>
      </c>
    </row>
    <row r="10" spans="1:54" x14ac:dyDescent="0.25">
      <c r="A10" t="s">
        <v>14</v>
      </c>
      <c r="B10" s="1">
        <v>42275</v>
      </c>
      <c r="O10">
        <v>5</v>
      </c>
      <c r="P10">
        <f>-(Z163-ASp_0ms!$N25-Struts_Only!$N$24)</f>
        <v>12.405521452380954</v>
      </c>
      <c r="Q10">
        <f>-(AA163-ASp_0ms!$O25-Struts_Only!$O$24)</f>
        <v>2.1917374761904767</v>
      </c>
      <c r="R10">
        <f>(AB163-ASp_0ms!$P25-Struts_Only!$P$24)</f>
        <v>2.5375543333333339</v>
      </c>
      <c r="S10">
        <f>-(AX163-ASp_0ms!$N25-Struts_Only!$N$24)</f>
        <v>32.295473791666666</v>
      </c>
      <c r="T10">
        <f>-(AY163-ASp_0ms!$O25-Struts_Only!$O$24)</f>
        <v>-19.330088916666664</v>
      </c>
      <c r="U10">
        <f>(AZ163-ASp_0ms!$P25-Struts_Only!$P$24)</f>
        <v>6.7559458333334543E-2</v>
      </c>
      <c r="AI10">
        <f>-(Z163+Z164-ASp_0ms!$N25-Struts_Only!$N$24)</f>
        <v>11.476862414791698</v>
      </c>
      <c r="AJ10">
        <f>-(AA163+AA164-ASp_0ms!$O25-Struts_Only!$O$24)</f>
        <v>2.0370165281753683</v>
      </c>
      <c r="AK10">
        <f>(AB163+AB164-ASp_0ms!$P25-Struts_Only!$P$24)</f>
        <v>3.2536464858983183</v>
      </c>
      <c r="AL10">
        <f>-(AX163+AX164-ASp_0ms!$N25-Struts_Only!$N$24)</f>
        <v>30.553924526390631</v>
      </c>
      <c r="AM10">
        <f>-(AY163+AY164-ASp_0ms!$O25-Struts_Only!$O$24)</f>
        <v>-19.738818177269497</v>
      </c>
      <c r="AN10">
        <f>(AZ163+AZ164-ASp_0ms!$P25-Struts_Only!$P$24)</f>
        <v>0.31457885186015799</v>
      </c>
      <c r="AP10">
        <f>-(Z163-Z164-ASp_0ms!$N25-Struts_Only!$N$24)</f>
        <v>13.33418048997021</v>
      </c>
      <c r="AQ10">
        <f>-(AA163-AA164-ASp_0ms!$O25-Struts_Only!$O$24)</f>
        <v>2.346458424205585</v>
      </c>
      <c r="AR10">
        <f>(AB163-AB164-ASp_0ms!$P25-Struts_Only!$P$24)</f>
        <v>1.8214621807683495</v>
      </c>
      <c r="AS10">
        <f>-(AX163-AX164-ASp_0ms!$N25-Struts_Only!$N$24)</f>
        <v>34.037023056942694</v>
      </c>
      <c r="AT10">
        <f>-(AY163-AY164-ASp_0ms!$O25-Struts_Only!$O$24)</f>
        <v>-18.921359656063832</v>
      </c>
      <c r="AU10">
        <f>(AZ163-AZ164-ASp_0ms!$P25-Struts_Only!$P$24)</f>
        <v>-0.17945993519348891</v>
      </c>
      <c r="AW10">
        <f t="shared" si="1"/>
        <v>0.92865903758925583</v>
      </c>
      <c r="AX10">
        <f t="shared" si="0"/>
        <v>0.15472094801510838</v>
      </c>
      <c r="AY10">
        <f t="shared" si="0"/>
        <v>0.71609215256498437</v>
      </c>
      <c r="AZ10">
        <f t="shared" si="0"/>
        <v>1.7415492652760314</v>
      </c>
      <c r="BA10">
        <f t="shared" si="0"/>
        <v>0.40872926060283277</v>
      </c>
      <c r="BB10">
        <f t="shared" si="0"/>
        <v>0.24701939352682345</v>
      </c>
    </row>
    <row r="11" spans="1:54" x14ac:dyDescent="0.25">
      <c r="A11" t="s">
        <v>15</v>
      </c>
      <c r="B11" s="2">
        <v>8.5384027777777767E-3</v>
      </c>
      <c r="O11">
        <v>10</v>
      </c>
      <c r="P11">
        <f>-(AC163-ASp_0ms!$N26-Struts_Only!$N$24)</f>
        <v>18.072973309523807</v>
      </c>
      <c r="Q11">
        <f>-(AD163-ASp_0ms!$O26-Struts_Only!$O$24)</f>
        <v>3.3891221904761903</v>
      </c>
      <c r="R11">
        <f>(AE163-ASp_0ms!$P26-Struts_Only!$P$24)</f>
        <v>1.4643799761904748</v>
      </c>
      <c r="S11">
        <f>-(BA163-ASp_0ms!$N26-Struts_Only!$N$24)</f>
        <v>45.42161479166667</v>
      </c>
      <c r="T11">
        <f>-(BB163-ASp_0ms!$O26-Struts_Only!$O$24)</f>
        <v>-16.733069416666666</v>
      </c>
      <c r="U11">
        <f>(BC163-ASp_0ms!$P26-Struts_Only!$P$24)</f>
        <v>0.11156895833333413</v>
      </c>
      <c r="AI11">
        <f>-(AC163+AC164-ASp_0ms!$N26-Struts_Only!$N$24)</f>
        <v>17.259565756136134</v>
      </c>
      <c r="AJ11">
        <f>-(AD163+AD164-ASp_0ms!$O26-Struts_Only!$O$24)</f>
        <v>3.1070752677561644</v>
      </c>
      <c r="AK11">
        <f>(AE163+A164-ASp_0ms!$P26-Struts_Only!$P$24)</f>
        <v>1.4643799761904748</v>
      </c>
      <c r="AL11">
        <f>-(BA163+BA164-ASp_0ms!$N26-Struts_Only!$N$24)</f>
        <v>43.555937502100164</v>
      </c>
      <c r="AM11">
        <f>-(BB163+BB164-ASp_0ms!$O26-Struts_Only!$O$24)</f>
        <v>-17.05492057883357</v>
      </c>
      <c r="AN11">
        <f>(BC163+BC164-ASp_0ms!$P26-Struts_Only!$P$24)</f>
        <v>0.69802572142236086</v>
      </c>
      <c r="AP11">
        <f>-(AC163-AC164-ASp_0ms!$N26-Struts_Only!$N$24)</f>
        <v>18.88638086291148</v>
      </c>
      <c r="AQ11">
        <f>-(AD163-AD164-ASp_0ms!$O26-Struts_Only!$O$24)</f>
        <v>3.6711691131962181</v>
      </c>
      <c r="AR11">
        <f>(AE163-A164-ASp_0ms!$P26-Struts_Only!$P$24)</f>
        <v>1.4643799761904748</v>
      </c>
      <c r="AS11">
        <f>-(BA163-BA164-ASp_0ms!$N26-Struts_Only!$N$24)</f>
        <v>47.287292081233176</v>
      </c>
      <c r="AT11">
        <f>-(BB163-BB164-ASp_0ms!$O26-Struts_Only!$O$24)</f>
        <v>-16.411218254499758</v>
      </c>
      <c r="AU11">
        <f>(BC163-BC164-ASp_0ms!$P26-Struts_Only!$P$24)</f>
        <v>-0.47488780475569259</v>
      </c>
      <c r="AW11">
        <f t="shared" si="1"/>
        <v>0.81340755338767323</v>
      </c>
      <c r="AX11">
        <f t="shared" si="0"/>
        <v>0.28204692272002685</v>
      </c>
      <c r="AY11">
        <f t="shared" si="0"/>
        <v>0</v>
      </c>
      <c r="AZ11">
        <f t="shared" si="0"/>
        <v>1.8656772895665057</v>
      </c>
      <c r="BA11">
        <f t="shared" si="0"/>
        <v>0.32185116216690624</v>
      </c>
      <c r="BB11">
        <f t="shared" si="0"/>
        <v>0.58645676308902672</v>
      </c>
    </row>
    <row r="12" spans="1:54" x14ac:dyDescent="0.25">
      <c r="A12" t="s">
        <v>16</v>
      </c>
      <c r="O12">
        <v>15</v>
      </c>
      <c r="P12">
        <f>-(AF163-ASp_0ms!$N27-Struts_Only!$N$24)</f>
        <v>22.302768095238093</v>
      </c>
      <c r="Q12">
        <f>-(AG163-ASp_0ms!$O27-Struts_Only!$O$24)</f>
        <v>5.2949292619047608</v>
      </c>
      <c r="R12">
        <f>(AH163-ASp_0ms!$P27-Struts_Only!$P$24)</f>
        <v>-0.93568945238095447</v>
      </c>
      <c r="S12">
        <f>-(BD163-ASp_0ms!$N27-Struts_Only!$N$24)</f>
        <v>58.307587041666658</v>
      </c>
      <c r="T12">
        <f>-(BE163-ASp_0ms!$O27-Struts_Only!$O$24)</f>
        <v>-11.913104541666668</v>
      </c>
      <c r="U12">
        <f>(BF163-ASp_0ms!$P27-Struts_Only!$P$24)</f>
        <v>-0.94545754166666507</v>
      </c>
      <c r="AI12">
        <f>-(AF163+AF164-ASp_0ms!$N27-Struts_Only!$N$24)</f>
        <v>20.516536445008494</v>
      </c>
      <c r="AJ12">
        <f>-(AG163+AG164-ASp_0ms!$O27-Struts_Only!$O$24)</f>
        <v>4.6009114116746979</v>
      </c>
      <c r="AK12">
        <f>(AH163+AH164-ASp_0ms!$P27-Struts_Only!$P$24)</f>
        <v>1.0486540119793246</v>
      </c>
      <c r="AL12">
        <f>-(BD163+BD164-ASp_0ms!$N27-Struts_Only!$N$24)</f>
        <v>56.439410003083189</v>
      </c>
      <c r="AM12">
        <f>-(BE163+BE164-ASp_0ms!$O27-Struts_Only!$O$24)</f>
        <v>-12.816960776643631</v>
      </c>
      <c r="AN12">
        <f>(BF163+BF164-ASp_0ms!$P27-Struts_Only!$P$24)</f>
        <v>0.91729097485743472</v>
      </c>
      <c r="AP12">
        <f>-(AF163-AF164-ASp_0ms!$N27-Struts_Only!$N$24)</f>
        <v>24.088999745467692</v>
      </c>
      <c r="AQ12">
        <f>-(AG163-AG164-ASp_0ms!$O27-Struts_Only!$O$24)</f>
        <v>5.9889471121348237</v>
      </c>
      <c r="AR12">
        <f>(AH163-AH164-ASp_0ms!$P27-Struts_Only!$P$24)</f>
        <v>-2.9200329167412336</v>
      </c>
      <c r="AS12">
        <f>-(BD163-BD164-ASp_0ms!$N27-Struts_Only!$N$24)</f>
        <v>60.175764080250126</v>
      </c>
      <c r="AT12">
        <f>-(BE163-BE164-ASp_0ms!$O27-Struts_Only!$O$24)</f>
        <v>-11.009248306689704</v>
      </c>
      <c r="AU12">
        <f>(BF163-BF164-ASp_0ms!$P27-Struts_Only!$P$24)</f>
        <v>-2.8082060581907649</v>
      </c>
      <c r="AW12">
        <f t="shared" si="1"/>
        <v>1.786231650229599</v>
      </c>
      <c r="AX12">
        <f t="shared" si="0"/>
        <v>0.6940178502300629</v>
      </c>
      <c r="AY12">
        <f t="shared" si="0"/>
        <v>1.9843434643602791</v>
      </c>
      <c r="AZ12">
        <f t="shared" si="0"/>
        <v>1.8681770385834682</v>
      </c>
      <c r="BA12">
        <f t="shared" si="0"/>
        <v>0.90385623497696344</v>
      </c>
      <c r="BB12">
        <f t="shared" si="0"/>
        <v>1.8627485165240998</v>
      </c>
    </row>
    <row r="13" spans="1:54" x14ac:dyDescent="0.25">
      <c r="O13">
        <v>20</v>
      </c>
      <c r="P13">
        <f>-(AI163-ASp_0ms!$N28-Struts_Only!$N$24)</f>
        <v>25.683895166666669</v>
      </c>
      <c r="Q13">
        <f>-(AJ163-ASp_0ms!$O28-Struts_Only!$O$24)</f>
        <v>7.5203135476190486</v>
      </c>
      <c r="R13">
        <f>(AK163-ASp_0ms!$P28-Struts_Only!$P$24)</f>
        <v>-2.1913359523809555</v>
      </c>
      <c r="S13">
        <f>-(BG163-ASp_0ms!$N28-Struts_Only!$N$24)</f>
        <v>67.385605541666663</v>
      </c>
      <c r="T13">
        <f>-(BH163-ASp_0ms!$O28-Struts_Only!$O$24)</f>
        <v>-5.2455826666666665</v>
      </c>
      <c r="U13">
        <f>(BI163-ASp_0ms!$P28-Struts_Only!$P$24)</f>
        <v>-1.6191787916666756</v>
      </c>
      <c r="AI13">
        <f>-(AI163+AI164-ASp_0ms!$N28-Struts_Only!$N$24)</f>
        <v>22.776428652432532</v>
      </c>
      <c r="AJ13">
        <f>-(AJ163+AJ164-ASp_0ms!$O28-Struts_Only!$O$24)</f>
        <v>6.7653098366673898</v>
      </c>
      <c r="AK13">
        <f>(AK163+AK164-ASp_0ms!$P28-Struts_Only!$P$24)</f>
        <v>1.0886077821782449</v>
      </c>
      <c r="AL13">
        <f>-(BG163+BG164-ASp_0ms!$N28-Struts_Only!$N$24)</f>
        <v>63.30991069926403</v>
      </c>
      <c r="AM13">
        <f>-(BH163+BH164-ASp_0ms!$O28-Struts_Only!$O$24)</f>
        <v>-6.7301849360875039</v>
      </c>
      <c r="AN13">
        <f>(BI163+BI164-ASp_0ms!$P28-Struts_Only!$P$24)</f>
        <v>2.0320655823263762</v>
      </c>
      <c r="AP13">
        <f>-(AI163-AI164-ASp_0ms!$N28-Struts_Only!$N$24)</f>
        <v>28.591361680900807</v>
      </c>
      <c r="AQ13">
        <f>-(AJ163-AJ164-ASp_0ms!$O28-Struts_Only!$O$24)</f>
        <v>8.2753172585707073</v>
      </c>
      <c r="AR13">
        <f>(AK163-AK164-ASp_0ms!$P28-Struts_Only!$P$24)</f>
        <v>-5.4712796869401554</v>
      </c>
      <c r="AS13">
        <f>-(BG163-BG164-ASp_0ms!$N28-Struts_Only!$N$24)</f>
        <v>71.461300384069304</v>
      </c>
      <c r="AT13">
        <f>-(BH163-BH164-ASp_0ms!$O28-Struts_Only!$O$24)</f>
        <v>-3.7609803972458291</v>
      </c>
      <c r="AU13">
        <f>(BI163-BI164-ASp_0ms!$P28-Struts_Only!$P$24)</f>
        <v>-5.2704231656597269</v>
      </c>
      <c r="AW13">
        <f t="shared" si="1"/>
        <v>2.9074665142341374</v>
      </c>
      <c r="AX13">
        <f t="shared" si="0"/>
        <v>0.75500371095165875</v>
      </c>
      <c r="AY13">
        <f t="shared" si="0"/>
        <v>3.2799437345592004</v>
      </c>
      <c r="AZ13">
        <f t="shared" si="0"/>
        <v>4.0756948424026369</v>
      </c>
      <c r="BA13">
        <f t="shared" si="0"/>
        <v>1.4846022694208374</v>
      </c>
      <c r="BB13">
        <f t="shared" si="0"/>
        <v>3.6512443739930518</v>
      </c>
    </row>
    <row r="14" spans="1:54" x14ac:dyDescent="0.25">
      <c r="A14" t="s">
        <v>17</v>
      </c>
      <c r="B14">
        <v>9</v>
      </c>
      <c r="O14">
        <v>25</v>
      </c>
      <c r="P14">
        <f>-(AL163-ASp_0ms!$N29-Struts_Only!$N$24)</f>
        <v>21.13342883333333</v>
      </c>
      <c r="Q14">
        <f>-(AM163-ASp_0ms!$O29-Struts_Only!$O$24)</f>
        <v>11.691344277777779</v>
      </c>
      <c r="R14">
        <f>(AN163-ASp_0ms!$P29-Struts_Only!$P$24)</f>
        <v>-2.4195596666666561</v>
      </c>
      <c r="S14">
        <f>-(BJ163-ASp_0ms!$N29-Struts_Only!$N$24)</f>
        <v>72.407271541666674</v>
      </c>
      <c r="T14">
        <f>-(BK163-ASp_0ms!$O29-Struts_Only!$O$24)</f>
        <v>4.7675389583333345</v>
      </c>
      <c r="U14">
        <f>(BL163-ASp_0ms!$P29-Struts_Only!$P$24)</f>
        <v>-0.58243066666665877</v>
      </c>
      <c r="AI14">
        <f>-(AL163+AL164-ASp_0ms!$N29-Struts_Only!$N$24)</f>
        <v>16.507337940766259</v>
      </c>
      <c r="AJ14">
        <f>-(AM163+AM164-ASp_0ms!$O29-Struts_Only!$O$24)</f>
        <v>10.579421624655707</v>
      </c>
      <c r="AK14">
        <f>(AN163+AN164-ASp_0ms!$P29-Struts_Only!$P$24)</f>
        <v>1.9167656574193201</v>
      </c>
      <c r="AL14">
        <f>-(BJ163+BJ164-ASp_0ms!$N29-Struts_Only!$N$24)</f>
        <v>65.410908886698451</v>
      </c>
      <c r="AM14">
        <f>-(BK163+BK164-ASp_0ms!$O29-Struts_Only!$O$24)</f>
        <v>3.0890378993234395</v>
      </c>
      <c r="AN14">
        <f>(BL163+BL164-ASp_0ms!$P29-Struts_Only!$P$24)</f>
        <v>4.8422428461897784</v>
      </c>
      <c r="AP14">
        <f>-(AL163-AL164-ASp_0ms!$N29-Struts_Only!$N$24)</f>
        <v>25.759519725900404</v>
      </c>
      <c r="AQ14">
        <f>-(AM163-AM164-ASp_0ms!$O29-Struts_Only!$O$24)</f>
        <v>12.80326693089985</v>
      </c>
      <c r="AR14">
        <f>(AN163-AN164-ASp_0ms!$P29-Struts_Only!$P$24)</f>
        <v>-6.7558849907526319</v>
      </c>
      <c r="AS14">
        <f>-(BJ163-BJ164-ASp_0ms!$N29-Struts_Only!$N$24)</f>
        <v>79.403634196634897</v>
      </c>
      <c r="AT14">
        <f>-(BK163-BK164-ASp_0ms!$O29-Struts_Only!$O$24)</f>
        <v>6.4460400173432273</v>
      </c>
      <c r="AU14">
        <f>(BL163-BL164-ASp_0ms!$P29-Struts_Only!$P$24)</f>
        <v>-6.0071041795230951</v>
      </c>
      <c r="AW14">
        <f t="shared" si="1"/>
        <v>4.6260908925670723</v>
      </c>
      <c r="AX14">
        <f t="shared" si="0"/>
        <v>1.1119226531220718</v>
      </c>
      <c r="AY14">
        <f t="shared" si="0"/>
        <v>4.3363253240859763</v>
      </c>
      <c r="AZ14">
        <f t="shared" si="0"/>
        <v>6.9963626549682232</v>
      </c>
      <c r="BA14">
        <f t="shared" si="0"/>
        <v>1.6785010590098939</v>
      </c>
      <c r="BB14">
        <f t="shared" si="0"/>
        <v>5.4246735128564367</v>
      </c>
    </row>
    <row r="15" spans="1:54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O15">
        <v>30</v>
      </c>
      <c r="P15">
        <f>-(AO163-ASp_0ms!$N30-Struts_Only!$N$24)</f>
        <v>-5.2993285833333221</v>
      </c>
      <c r="Q15">
        <f>-(AP163-ASp_0ms!$O30-Struts_Only!$O$24)</f>
        <v>19.542177833333334</v>
      </c>
      <c r="R15">
        <f>(AQ163-ASp_0ms!$P30-Struts_Only!$P$24)</f>
        <v>-22.665198166666684</v>
      </c>
      <c r="S15">
        <f>-(BM163-ASp_0ms!$N30-Struts_Only!$N$24)</f>
        <v>41.919462666666668</v>
      </c>
      <c r="T15">
        <f>-(BN163-ASp_0ms!$O30-Struts_Only!$O$24)</f>
        <v>19.073180333333333</v>
      </c>
      <c r="U15">
        <f>(BO163-ASp_0ms!$P30-Struts_Only!$P$24)</f>
        <v>-29.586205666666672</v>
      </c>
      <c r="AI15">
        <f>-(AO163+AO164-ASp_0ms!$N30-Struts_Only!$N$24)</f>
        <v>-11.806161023140101</v>
      </c>
      <c r="AJ15">
        <f>-(AP163+AP164-ASp_0ms!$O30-Struts_Only!$O$24)</f>
        <v>18.090306312658296</v>
      </c>
      <c r="AK15">
        <f>(AQ163+AQ164-ASp_0ms!$P30-Struts_Only!$P$24)</f>
        <v>-16.156365239631853</v>
      </c>
      <c r="AL15">
        <f>-(BM163+BM164-ASp_0ms!$N30-Struts_Only!$N$24)</f>
        <v>35.030604116225639</v>
      </c>
      <c r="AM15">
        <f>-(BN163+BN164-ASp_0ms!$O30-Struts_Only!$O$24)</f>
        <v>16.535292046555032</v>
      </c>
      <c r="AN15">
        <f>(BO163+BO164-ASp_0ms!$P30-Struts_Only!$P$24)</f>
        <v>-22.087173736609202</v>
      </c>
      <c r="AP15">
        <f>-(AO163-AO164-ASp_0ms!$N30-Struts_Only!$N$24)</f>
        <v>1.2075038564734561</v>
      </c>
      <c r="AQ15">
        <f>-(AP163-AP164-ASp_0ms!$O30-Struts_Only!$O$24)</f>
        <v>20.994049354008375</v>
      </c>
      <c r="AR15">
        <f>(AQ163-AQ164-ASp_0ms!$P30-Struts_Only!$P$24)</f>
        <v>-29.174031093701515</v>
      </c>
      <c r="AS15">
        <f>-(BM163-BM164-ASp_0ms!$N30-Struts_Only!$N$24)</f>
        <v>48.808321217107704</v>
      </c>
      <c r="AT15">
        <f>-(BN163-BN164-ASp_0ms!$O30-Struts_Only!$O$24)</f>
        <v>21.611068620111631</v>
      </c>
      <c r="AU15">
        <f>(BO163-BO164-ASp_0ms!$P30-Struts_Only!$P$24)</f>
        <v>-37.085237596724141</v>
      </c>
      <c r="AW15">
        <f t="shared" si="1"/>
        <v>6.5068324398067787</v>
      </c>
      <c r="AX15">
        <f t="shared" si="0"/>
        <v>1.4518715206750397</v>
      </c>
      <c r="AY15">
        <f t="shared" si="0"/>
        <v>6.5088329270348311</v>
      </c>
      <c r="AZ15">
        <f t="shared" si="0"/>
        <v>6.8888585504410322</v>
      </c>
      <c r="BA15">
        <f t="shared" si="0"/>
        <v>2.5378882867782995</v>
      </c>
      <c r="BB15">
        <f t="shared" si="0"/>
        <v>7.4990319300574697</v>
      </c>
    </row>
    <row r="16" spans="1:54" x14ac:dyDescent="0.25">
      <c r="A16" t="s">
        <v>14</v>
      </c>
      <c r="B16" s="1">
        <v>42275</v>
      </c>
      <c r="C16" s="1">
        <v>42275</v>
      </c>
      <c r="D16" s="1">
        <v>42275</v>
      </c>
      <c r="E16" s="1">
        <v>42275</v>
      </c>
      <c r="F16" s="1">
        <v>42275</v>
      </c>
      <c r="G16" s="1">
        <v>42275</v>
      </c>
      <c r="H16" s="1">
        <v>42275</v>
      </c>
      <c r="I16" s="1">
        <v>42275</v>
      </c>
      <c r="J16" s="1">
        <v>42275</v>
      </c>
    </row>
    <row r="17" spans="1:67" x14ac:dyDescent="0.25">
      <c r="A17" t="s">
        <v>15</v>
      </c>
      <c r="B17" s="2">
        <v>8.6916319444444445E-3</v>
      </c>
      <c r="C17" s="2">
        <v>8.6916319444444445E-3</v>
      </c>
      <c r="D17" s="2">
        <v>8.6916319444444445E-3</v>
      </c>
      <c r="E17" s="2">
        <v>8.6916319444444445E-3</v>
      </c>
      <c r="F17" s="2">
        <v>8.6916319444444445E-3</v>
      </c>
      <c r="G17" s="2">
        <v>8.6916319444444445E-3</v>
      </c>
      <c r="H17" s="2">
        <v>8.6916319444444445E-3</v>
      </c>
      <c r="I17" s="2">
        <v>8.6916319444444445E-3</v>
      </c>
      <c r="J17" s="2">
        <v>8.6916319444444445E-3</v>
      </c>
    </row>
    <row r="18" spans="1:67" x14ac:dyDescent="0.25">
      <c r="A18" t="s">
        <v>19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</row>
    <row r="19" spans="1:67" x14ac:dyDescent="0.25">
      <c r="A19" t="s">
        <v>20</v>
      </c>
      <c r="B19" s="3">
        <v>9999</v>
      </c>
      <c r="C19" s="3">
        <v>9999</v>
      </c>
      <c r="D19" s="3">
        <v>9999</v>
      </c>
      <c r="E19" s="3">
        <v>9999</v>
      </c>
      <c r="F19" s="3">
        <v>9999</v>
      </c>
      <c r="G19" s="3">
        <v>9999</v>
      </c>
      <c r="H19" s="3">
        <v>9999</v>
      </c>
      <c r="I19" s="3">
        <v>0</v>
      </c>
      <c r="J19" s="3">
        <v>0</v>
      </c>
    </row>
    <row r="20" spans="1:67" x14ac:dyDescent="0.25">
      <c r="A20" t="s">
        <v>21</v>
      </c>
      <c r="B20">
        <v>10000</v>
      </c>
      <c r="C20">
        <v>10000</v>
      </c>
      <c r="D20">
        <v>10000</v>
      </c>
      <c r="E20">
        <v>10000</v>
      </c>
      <c r="F20">
        <v>10000</v>
      </c>
      <c r="G20">
        <v>10000</v>
      </c>
      <c r="H20">
        <v>10000</v>
      </c>
      <c r="I20">
        <v>1</v>
      </c>
      <c r="J20">
        <v>1</v>
      </c>
    </row>
    <row r="21" spans="1:67" x14ac:dyDescent="0.25">
      <c r="A21" t="s">
        <v>16</v>
      </c>
      <c r="S21" s="4"/>
      <c r="T21" t="s">
        <v>57</v>
      </c>
      <c r="AR21" t="s">
        <v>58</v>
      </c>
    </row>
    <row r="22" spans="1:67" x14ac:dyDescent="0.25">
      <c r="A22" t="s">
        <v>22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S22" t="s">
        <v>56</v>
      </c>
      <c r="T22">
        <v>-5</v>
      </c>
      <c r="W22">
        <v>0</v>
      </c>
      <c r="Z22">
        <v>5</v>
      </c>
      <c r="AC22">
        <v>10</v>
      </c>
      <c r="AF22">
        <v>15</v>
      </c>
      <c r="AI22">
        <v>20</v>
      </c>
      <c r="AL22">
        <v>25</v>
      </c>
      <c r="AO22">
        <v>30</v>
      </c>
      <c r="AR22">
        <v>-5</v>
      </c>
      <c r="AU22">
        <v>0</v>
      </c>
      <c r="AX22">
        <v>5</v>
      </c>
      <c r="BA22">
        <v>10</v>
      </c>
      <c r="BD22">
        <v>15</v>
      </c>
      <c r="BG22">
        <v>20</v>
      </c>
      <c r="BJ22">
        <v>25</v>
      </c>
      <c r="BM22">
        <v>30</v>
      </c>
    </row>
    <row r="23" spans="1:67" x14ac:dyDescent="0.25">
      <c r="B23">
        <v>5.0054340000000002</v>
      </c>
      <c r="C23">
        <v>-4.9766630000000003</v>
      </c>
      <c r="D23">
        <v>-3.0601E-2</v>
      </c>
      <c r="E23">
        <v>5.4214779999999996</v>
      </c>
      <c r="F23">
        <v>-3.1229E-2</v>
      </c>
      <c r="G23">
        <v>0.12499399999999999</v>
      </c>
      <c r="H23">
        <v>1.8163670000000001</v>
      </c>
      <c r="I23">
        <v>774.796021</v>
      </c>
      <c r="J23">
        <v>16.5289</v>
      </c>
      <c r="K23" t="s">
        <v>33</v>
      </c>
      <c r="S23">
        <v>0</v>
      </c>
      <c r="T23">
        <f>IF($S23=0,IF($K23=CONCATENATE(T$22," degrees"),$B23," ")," ")</f>
        <v>5.0054340000000002</v>
      </c>
      <c r="U23">
        <f>IF($S23=0,IF($K23=CONCATENATE(T$22," degrees"),$C23," ")," ")</f>
        <v>-4.9766630000000003</v>
      </c>
      <c r="V23">
        <f t="shared" ref="V23:V68" si="2">IF($S23=0,IF($K23=CONCATENATE(T$22," degrees"),$E23," ")," ")</f>
        <v>5.4214779999999996</v>
      </c>
      <c r="W23" t="str">
        <f t="shared" ref="W23:W54" si="3">IF($S23=0,IF($K23=CONCATENATE(W$22," degrees"),$B23," ")," ")</f>
        <v xml:space="preserve"> </v>
      </c>
      <c r="X23" t="str">
        <f t="shared" ref="X23:X54" si="4">IF($S23=0,IF($K23=CONCATENATE(W$22," degrees"),$C23," ")," ")</f>
        <v xml:space="preserve"> </v>
      </c>
      <c r="Y23" t="str">
        <f>IF($S23=0,IF($K23=CONCATENATE(W$22," degrees"),$E23," ")," ")</f>
        <v xml:space="preserve"> </v>
      </c>
      <c r="Z23" t="str">
        <f t="shared" ref="Z23:Z54" si="5">IF($S23=0,IF($K23=CONCATENATE(Z$22," degrees"),$B23," ")," ")</f>
        <v xml:space="preserve"> </v>
      </c>
      <c r="AA23" t="str">
        <f t="shared" ref="AA23:AA54" si="6">IF($S23=0,IF($K23=CONCATENATE(Z$22," degrees"),$C23," ")," ")</f>
        <v xml:space="preserve"> </v>
      </c>
      <c r="AB23" t="str">
        <f>IF($S23=0,IF($K23=CONCATENATE(Z$22," degrees"),$E23," ")," ")</f>
        <v xml:space="preserve"> </v>
      </c>
      <c r="AC23" t="str">
        <f t="shared" ref="AC23:AC54" si="7">IF($S23=0,IF($K23=CONCATENATE(AC$22," degrees"),$B23," ")," ")</f>
        <v xml:space="preserve"> </v>
      </c>
      <c r="AD23" t="str">
        <f t="shared" ref="AD23:AD54" si="8">IF($S23=0,IF($K23=CONCATENATE(AC$22," degrees"),$C23," ")," ")</f>
        <v xml:space="preserve"> </v>
      </c>
      <c r="AE23" t="str">
        <f>IF($S23=0,IF($K23=CONCATENATE(AC$22," degrees"),$E23," ")," ")</f>
        <v xml:space="preserve"> </v>
      </c>
      <c r="AF23" t="str">
        <f t="shared" ref="AF23:AF54" si="9">IF($S23=0,IF($K23=CONCATENATE(AF$22," degrees"),$B23," ")," ")</f>
        <v xml:space="preserve"> </v>
      </c>
      <c r="AG23" t="str">
        <f t="shared" ref="AG23:AG54" si="10">IF($S23=0,IF($K23=CONCATENATE(AF$22," degrees"),$C23," ")," ")</f>
        <v xml:space="preserve"> </v>
      </c>
      <c r="AH23" t="str">
        <f>IF($S23=0,IF($K23=CONCATENATE(AF$22," degrees"),$E23," ")," ")</f>
        <v xml:space="preserve"> </v>
      </c>
      <c r="AI23" t="str">
        <f t="shared" ref="AI23:AI54" si="11">IF($S23=0,IF($K23=CONCATENATE(AI$22," degrees"),$B23," ")," ")</f>
        <v xml:space="preserve"> </v>
      </c>
      <c r="AJ23" t="str">
        <f t="shared" ref="AJ23:AJ54" si="12">IF($S23=0,IF($K23=CONCATENATE(AI$22," degrees"),$C23," ")," ")</f>
        <v xml:space="preserve"> </v>
      </c>
      <c r="AK23" t="str">
        <f>IF($S23=0,IF($K23=CONCATENATE(AI$22," degrees"),$E23," ")," ")</f>
        <v xml:space="preserve"> </v>
      </c>
      <c r="AL23" t="str">
        <f t="shared" ref="AL23:AL54" si="13">IF($S23=0,IF($K23=CONCATENATE(AL$22," degrees"),$B23," ")," ")</f>
        <v xml:space="preserve"> </v>
      </c>
      <c r="AM23" t="str">
        <f t="shared" ref="AM23:AM54" si="14">IF($S23=0,IF($K23=CONCATENATE(AL$22," degrees"),$C23," ")," ")</f>
        <v xml:space="preserve"> </v>
      </c>
      <c r="AN23" t="str">
        <f>IF($S23=0,IF($K23=CONCATENATE(AL$22," degrees"),$E23," ")," ")</f>
        <v xml:space="preserve"> </v>
      </c>
      <c r="AO23" t="str">
        <f t="shared" ref="AO23:AO54" si="15">IF($S23=0,IF($K23=CONCATENATE(AO$22," degrees"),$B23," ")," ")</f>
        <v xml:space="preserve"> </v>
      </c>
      <c r="AP23" t="str">
        <f t="shared" ref="AP23:AP54" si="16">IF($S23=0,IF($K23=CONCATENATE(AO$22," degrees"),$C23," ")," ")</f>
        <v xml:space="preserve"> </v>
      </c>
      <c r="AQ23" t="str">
        <f>IF($S23=0,IF($K23=CONCATENATE(AO$22," degrees"),$E23," ")," ")</f>
        <v xml:space="preserve"> </v>
      </c>
      <c r="AR23" t="str">
        <f t="shared" ref="AR23:AR54" si="17">IF($S23=1,IF($K23=CONCATENATE(AR$22," degrees"),$B23," ")," ")</f>
        <v xml:space="preserve"> </v>
      </c>
      <c r="AS23" t="str">
        <f t="shared" ref="AS23:AS54" si="18">IF($S23=1,IF($K23=CONCATENATE(AR$22," degrees"),$C23," ")," ")</f>
        <v xml:space="preserve"> </v>
      </c>
      <c r="AT23" t="str">
        <f>IF($S23=1,IF($K23=CONCATENATE(AR$22," degrees"),$E23," ")," ")</f>
        <v xml:space="preserve"> </v>
      </c>
      <c r="AU23" t="str">
        <f t="shared" ref="AU23:AU54" si="19">IF($S23=1,IF($K23=CONCATENATE(AU$22," degrees"),$B23," ")," ")</f>
        <v xml:space="preserve"> </v>
      </c>
      <c r="AV23" t="str">
        <f t="shared" ref="AV23:AV54" si="20">IF($S23=1,IF($K23=CONCATENATE(AU$22," degrees"),$C23," ")," ")</f>
        <v xml:space="preserve"> </v>
      </c>
      <c r="AW23" t="str">
        <f>IF($S23=1,IF($K23=CONCATENATE(AU$22," degrees"),$E23," ")," ")</f>
        <v xml:space="preserve"> </v>
      </c>
      <c r="AX23" t="str">
        <f t="shared" ref="AX23:AX54" si="21">IF($S23=1,IF($K23=CONCATENATE(AX$22," degrees"),$B23," ")," ")</f>
        <v xml:space="preserve"> </v>
      </c>
      <c r="AY23" t="str">
        <f t="shared" ref="AY23:AY54" si="22">IF($S23=1,IF($K23=CONCATENATE(AX$22," degrees"),$C23," ")," ")</f>
        <v xml:space="preserve"> </v>
      </c>
      <c r="AZ23" t="str">
        <f>IF($S23=1,IF($K23=CONCATENATE(AX$22," degrees"),$E23," ")," ")</f>
        <v xml:space="preserve"> </v>
      </c>
      <c r="BA23" t="str">
        <f t="shared" ref="BA23:BA54" si="23">IF($S23=1,IF($K23=CONCATENATE(BA$22," degrees"),$B23," ")," ")</f>
        <v xml:space="preserve"> </v>
      </c>
      <c r="BB23" t="str">
        <f t="shared" ref="BB23:BB54" si="24">IF($S23=1,IF($K23=CONCATENATE(BA$22," degrees"),$C23," ")," ")</f>
        <v xml:space="preserve"> </v>
      </c>
      <c r="BC23" t="str">
        <f>IF($S23=1,IF($K23=CONCATENATE(BA$22," degrees"),$E23," ")," ")</f>
        <v xml:space="preserve"> </v>
      </c>
      <c r="BD23" t="str">
        <f t="shared" ref="BD23:BD54" si="25">IF($S23=1,IF($K23=CONCATENATE(BD$22," degrees"),$B23," ")," ")</f>
        <v xml:space="preserve"> </v>
      </c>
      <c r="BE23" t="str">
        <f t="shared" ref="BE23:BE54" si="26">IF($S23=1,IF($K23=CONCATENATE(BD$22," degrees"),$C23," ")," ")</f>
        <v xml:space="preserve"> </v>
      </c>
      <c r="BF23" t="str">
        <f>IF($S23=1,IF($K23=CONCATENATE(BD$22," degrees"),$E23," ")," ")</f>
        <v xml:space="preserve"> </v>
      </c>
      <c r="BG23" t="str">
        <f t="shared" ref="BG23:BG54" si="27">IF($S23=1,IF($K23=CONCATENATE(BG$22," degrees"),$B23," ")," ")</f>
        <v xml:space="preserve"> </v>
      </c>
      <c r="BH23" t="str">
        <f t="shared" ref="BH23:BH54" si="28">IF($S23=1,IF($K23=CONCATENATE(BG$22," degrees"),$C23," ")," ")</f>
        <v xml:space="preserve"> </v>
      </c>
      <c r="BI23" t="str">
        <f>IF($S23=1,IF($K23=CONCATENATE(BG$22," degrees"),$E23," ")," ")</f>
        <v xml:space="preserve"> </v>
      </c>
      <c r="BJ23" t="str">
        <f t="shared" ref="BJ23:BJ54" si="29">IF($S23=1,IF($K23=CONCATENATE(BJ$22," degrees"),$B23," ")," ")</f>
        <v xml:space="preserve"> </v>
      </c>
      <c r="BK23" t="str">
        <f t="shared" ref="BK23:BK54" si="30">IF($S23=1,IF($K23=CONCATENATE(BJ$22," degrees"),$C23," ")," ")</f>
        <v xml:space="preserve"> </v>
      </c>
      <c r="BL23" t="str">
        <f>IF($S23=1,IF($K23=CONCATENATE(BJ$22," degrees"),$E23," ")," ")</f>
        <v xml:space="preserve"> </v>
      </c>
      <c r="BM23" t="str">
        <f t="shared" ref="BM23:BM54" si="31">IF($S23=1,IF($K23=CONCATENATE(BM$22," degrees"),$B23," ")," ")</f>
        <v xml:space="preserve"> </v>
      </c>
      <c r="BN23" t="str">
        <f t="shared" ref="BN23:BN54" si="32">IF($S23=1,IF($K23=CONCATENATE(BM$22," degrees"),$C23," ")," ")</f>
        <v xml:space="preserve"> </v>
      </c>
      <c r="BO23" t="str">
        <f>IF($S23=1,IF($K23=CONCATENATE(BM$22," degrees"),$E23," ")," ")</f>
        <v xml:space="preserve"> </v>
      </c>
    </row>
    <row r="24" spans="1:67" x14ac:dyDescent="0.25">
      <c r="B24">
        <v>-4.580883</v>
      </c>
      <c r="C24">
        <v>-4.7735880000000002</v>
      </c>
      <c r="D24">
        <v>0.16339600000000001</v>
      </c>
      <c r="E24">
        <v>0.18717400000000001</v>
      </c>
      <c r="F24">
        <v>0.17116999999999999</v>
      </c>
      <c r="G24">
        <v>6.6901000000000002E-2</v>
      </c>
      <c r="H24">
        <v>2.3060670000000001</v>
      </c>
      <c r="I24">
        <v>774.83892800000001</v>
      </c>
      <c r="J24">
        <v>16.460501000000001</v>
      </c>
      <c r="K24" t="s">
        <v>34</v>
      </c>
      <c r="S24">
        <v>0</v>
      </c>
      <c r="T24" t="str">
        <f t="shared" ref="T24:T87" si="33">IF($S24=0,IF($K24=CONCATENATE(T$22," degrees"),$B24," ")," ")</f>
        <v xml:space="preserve"> </v>
      </c>
      <c r="U24" t="str">
        <f t="shared" ref="U24:U87" si="34">IF($S24=0,IF($K24=CONCATENATE(T$22," degrees"),$C24," ")," ")</f>
        <v xml:space="preserve"> </v>
      </c>
      <c r="V24" t="str">
        <f t="shared" si="2"/>
        <v xml:space="preserve"> </v>
      </c>
      <c r="W24">
        <f t="shared" si="3"/>
        <v>-4.580883</v>
      </c>
      <c r="X24">
        <f t="shared" si="4"/>
        <v>-4.7735880000000002</v>
      </c>
      <c r="Y24">
        <f t="shared" ref="Y24:Y87" si="35">IF($S24=0,IF($K24=CONCATENATE(W$22," degrees"),$E24," ")," ")</f>
        <v>0.18717400000000001</v>
      </c>
      <c r="Z24" t="str">
        <f t="shared" si="5"/>
        <v xml:space="preserve"> </v>
      </c>
      <c r="AA24" t="str">
        <f t="shared" si="6"/>
        <v xml:space="preserve"> </v>
      </c>
      <c r="AB24" t="str">
        <f t="shared" ref="AB24:AB87" si="36">IF($S24=0,IF($K24=CONCATENATE(Z$22," degrees"),$E24," ")," ")</f>
        <v xml:space="preserve"> </v>
      </c>
      <c r="AC24" t="str">
        <f t="shared" si="7"/>
        <v xml:space="preserve"> </v>
      </c>
      <c r="AD24" t="str">
        <f t="shared" si="8"/>
        <v xml:space="preserve"> </v>
      </c>
      <c r="AE24" t="str">
        <f t="shared" ref="AE24:AE87" si="37">IF($S24=0,IF($K24=CONCATENATE(AC$22," degrees"),$E24," ")," ")</f>
        <v xml:space="preserve"> </v>
      </c>
      <c r="AF24" t="str">
        <f t="shared" si="9"/>
        <v xml:space="preserve"> </v>
      </c>
      <c r="AG24" t="str">
        <f t="shared" si="10"/>
        <v xml:space="preserve"> </v>
      </c>
      <c r="AH24" t="str">
        <f t="shared" ref="AH24:AH87" si="38">IF($S24=0,IF($K24=CONCATENATE(AF$22," degrees"),$E24," ")," ")</f>
        <v xml:space="preserve"> </v>
      </c>
      <c r="AI24" t="str">
        <f t="shared" si="11"/>
        <v xml:space="preserve"> </v>
      </c>
      <c r="AJ24" t="str">
        <f t="shared" si="12"/>
        <v xml:space="preserve"> </v>
      </c>
      <c r="AK24" t="str">
        <f t="shared" ref="AK24:AK87" si="39">IF($S24=0,IF($K24=CONCATENATE(AI$22," degrees"),$E24," ")," ")</f>
        <v xml:space="preserve"> </v>
      </c>
      <c r="AL24" t="str">
        <f t="shared" si="13"/>
        <v xml:space="preserve"> </v>
      </c>
      <c r="AM24" t="str">
        <f t="shared" si="14"/>
        <v xml:space="preserve"> </v>
      </c>
      <c r="AN24" t="str">
        <f t="shared" ref="AN24:AN87" si="40">IF($S24=0,IF($K24=CONCATENATE(AL$22," degrees"),$E24," ")," ")</f>
        <v xml:space="preserve"> </v>
      </c>
      <c r="AO24" t="str">
        <f t="shared" si="15"/>
        <v xml:space="preserve"> </v>
      </c>
      <c r="AP24" t="str">
        <f t="shared" si="16"/>
        <v xml:space="preserve"> </v>
      </c>
      <c r="AQ24" t="str">
        <f t="shared" ref="AQ24:AQ87" si="41">IF($S24=0,IF($K24=CONCATENATE(AO$22," degrees"),$E24," ")," ")</f>
        <v xml:space="preserve"> </v>
      </c>
      <c r="AR24" t="str">
        <f t="shared" si="17"/>
        <v xml:space="preserve"> </v>
      </c>
      <c r="AS24" t="str">
        <f t="shared" si="18"/>
        <v xml:space="preserve"> </v>
      </c>
      <c r="AT24" t="str">
        <f t="shared" ref="AT24:AT87" si="42">IF($S24=1,IF($K24=CONCATENATE(AR$22," degrees"),$E24," ")," ")</f>
        <v xml:space="preserve"> </v>
      </c>
      <c r="AU24" t="str">
        <f t="shared" si="19"/>
        <v xml:space="preserve"> </v>
      </c>
      <c r="AV24" t="str">
        <f t="shared" si="20"/>
        <v xml:space="preserve"> </v>
      </c>
      <c r="AW24" t="str">
        <f t="shared" ref="AW24:AW87" si="43">IF($S24=1,IF($K24=CONCATENATE(AU$22," degrees"),$E24," ")," ")</f>
        <v xml:space="preserve"> </v>
      </c>
      <c r="AX24" t="str">
        <f t="shared" si="21"/>
        <v xml:space="preserve"> </v>
      </c>
      <c r="AY24" t="str">
        <f t="shared" si="22"/>
        <v xml:space="preserve"> </v>
      </c>
      <c r="AZ24" t="str">
        <f t="shared" ref="AZ24:AZ87" si="44">IF($S24=1,IF($K24=CONCATENATE(AX$22," degrees"),$E24," ")," ")</f>
        <v xml:space="preserve"> </v>
      </c>
      <c r="BA24" t="str">
        <f t="shared" si="23"/>
        <v xml:space="preserve"> </v>
      </c>
      <c r="BB24" t="str">
        <f t="shared" si="24"/>
        <v xml:space="preserve"> </v>
      </c>
      <c r="BC24" t="str">
        <f t="shared" ref="BC24:BC87" si="45">IF($S24=1,IF($K24=CONCATENATE(BA$22," degrees"),$E24," ")," ")</f>
        <v xml:space="preserve"> </v>
      </c>
      <c r="BD24" t="str">
        <f t="shared" si="25"/>
        <v xml:space="preserve"> </v>
      </c>
      <c r="BE24" t="str">
        <f t="shared" si="26"/>
        <v xml:space="preserve"> </v>
      </c>
      <c r="BF24" t="str">
        <f t="shared" ref="BF24:BF87" si="46">IF($S24=1,IF($K24=CONCATENATE(BD$22," degrees"),$E24," ")," ")</f>
        <v xml:space="preserve"> </v>
      </c>
      <c r="BG24" t="str">
        <f t="shared" si="27"/>
        <v xml:space="preserve"> </v>
      </c>
      <c r="BH24" t="str">
        <f t="shared" si="28"/>
        <v xml:space="preserve"> </v>
      </c>
      <c r="BI24" t="str">
        <f t="shared" ref="BI24:BI87" si="47">IF($S24=1,IF($K24=CONCATENATE(BG$22," degrees"),$E24," ")," ")</f>
        <v xml:space="preserve"> </v>
      </c>
      <c r="BJ24" t="str">
        <f t="shared" si="29"/>
        <v xml:space="preserve"> </v>
      </c>
      <c r="BK24" t="str">
        <f t="shared" si="30"/>
        <v xml:space="preserve"> </v>
      </c>
      <c r="BL24" t="str">
        <f t="shared" ref="BL24:BL87" si="48">IF($S24=1,IF($K24=CONCATENATE(BJ$22," degrees"),$E24," ")," ")</f>
        <v xml:space="preserve"> </v>
      </c>
      <c r="BM24" t="str">
        <f t="shared" si="31"/>
        <v xml:space="preserve"> </v>
      </c>
      <c r="BN24" t="str">
        <f t="shared" si="32"/>
        <v xml:space="preserve"> </v>
      </c>
      <c r="BO24" t="str">
        <f t="shared" ref="BO24:BO87" si="49">IF($S24=1,IF($K24=CONCATENATE(BM$22," degrees"),$E24," ")," ")</f>
        <v xml:space="preserve"> </v>
      </c>
    </row>
    <row r="25" spans="1:67" x14ac:dyDescent="0.25">
      <c r="B25">
        <v>-14.096396</v>
      </c>
      <c r="C25">
        <v>-5.275766</v>
      </c>
      <c r="D25">
        <v>0.22853000000000001</v>
      </c>
      <c r="E25">
        <v>-6.0658070000000004</v>
      </c>
      <c r="F25">
        <v>0.35629</v>
      </c>
      <c r="G25">
        <v>-3.2086999999999997E-2</v>
      </c>
      <c r="H25">
        <v>2.7991579999999998</v>
      </c>
      <c r="I25">
        <v>774.83349599999997</v>
      </c>
      <c r="J25">
        <v>16.499099999999999</v>
      </c>
      <c r="K25" t="s">
        <v>35</v>
      </c>
      <c r="S25">
        <v>0</v>
      </c>
      <c r="T25" t="str">
        <f t="shared" si="33"/>
        <v xml:space="preserve"> </v>
      </c>
      <c r="U25" t="str">
        <f t="shared" si="34"/>
        <v xml:space="preserve"> </v>
      </c>
      <c r="V25" t="str">
        <f t="shared" si="2"/>
        <v xml:space="preserve"> </v>
      </c>
      <c r="W25" t="str">
        <f t="shared" si="3"/>
        <v xml:space="preserve"> </v>
      </c>
      <c r="X25" t="str">
        <f t="shared" si="4"/>
        <v xml:space="preserve"> </v>
      </c>
      <c r="Y25" t="str">
        <f t="shared" si="35"/>
        <v xml:space="preserve"> </v>
      </c>
      <c r="Z25">
        <f t="shared" si="5"/>
        <v>-14.096396</v>
      </c>
      <c r="AA25">
        <f t="shared" si="6"/>
        <v>-5.275766</v>
      </c>
      <c r="AB25">
        <f t="shared" si="36"/>
        <v>-6.0658070000000004</v>
      </c>
      <c r="AC25" t="str">
        <f t="shared" si="7"/>
        <v xml:space="preserve"> </v>
      </c>
      <c r="AD25" t="str">
        <f t="shared" si="8"/>
        <v xml:space="preserve"> </v>
      </c>
      <c r="AE25" t="str">
        <f t="shared" si="37"/>
        <v xml:space="preserve"> </v>
      </c>
      <c r="AF25" t="str">
        <f t="shared" si="9"/>
        <v xml:space="preserve"> </v>
      </c>
      <c r="AG25" t="str">
        <f t="shared" si="10"/>
        <v xml:space="preserve"> </v>
      </c>
      <c r="AH25" t="str">
        <f t="shared" si="38"/>
        <v xml:space="preserve"> </v>
      </c>
      <c r="AI25" t="str">
        <f t="shared" si="11"/>
        <v xml:space="preserve"> </v>
      </c>
      <c r="AJ25" t="str">
        <f t="shared" si="12"/>
        <v xml:space="preserve"> </v>
      </c>
      <c r="AK25" t="str">
        <f t="shared" si="39"/>
        <v xml:space="preserve"> </v>
      </c>
      <c r="AL25" t="str">
        <f t="shared" si="13"/>
        <v xml:space="preserve"> </v>
      </c>
      <c r="AM25" t="str">
        <f t="shared" si="14"/>
        <v xml:space="preserve"> </v>
      </c>
      <c r="AN25" t="str">
        <f t="shared" si="40"/>
        <v xml:space="preserve"> </v>
      </c>
      <c r="AO25" t="str">
        <f t="shared" si="15"/>
        <v xml:space="preserve"> </v>
      </c>
      <c r="AP25" t="str">
        <f t="shared" si="16"/>
        <v xml:space="preserve"> </v>
      </c>
      <c r="AQ25" t="str">
        <f t="shared" si="41"/>
        <v xml:space="preserve"> </v>
      </c>
      <c r="AR25" t="str">
        <f t="shared" si="17"/>
        <v xml:space="preserve"> </v>
      </c>
      <c r="AS25" t="str">
        <f t="shared" si="18"/>
        <v xml:space="preserve"> </v>
      </c>
      <c r="AT25" t="str">
        <f t="shared" si="42"/>
        <v xml:space="preserve"> </v>
      </c>
      <c r="AU25" t="str">
        <f t="shared" si="19"/>
        <v xml:space="preserve"> </v>
      </c>
      <c r="AV25" t="str">
        <f t="shared" si="20"/>
        <v xml:space="preserve"> </v>
      </c>
      <c r="AW25" t="str">
        <f t="shared" si="43"/>
        <v xml:space="preserve"> </v>
      </c>
      <c r="AX25" t="str">
        <f t="shared" si="21"/>
        <v xml:space="preserve"> </v>
      </c>
      <c r="AY25" t="str">
        <f t="shared" si="22"/>
        <v xml:space="preserve"> </v>
      </c>
      <c r="AZ25" t="str">
        <f t="shared" si="44"/>
        <v xml:space="preserve"> </v>
      </c>
      <c r="BA25" t="str">
        <f t="shared" si="23"/>
        <v xml:space="preserve"> </v>
      </c>
      <c r="BB25" t="str">
        <f t="shared" si="24"/>
        <v xml:space="preserve"> </v>
      </c>
      <c r="BC25" t="str">
        <f t="shared" si="45"/>
        <v xml:space="preserve"> </v>
      </c>
      <c r="BD25" t="str">
        <f t="shared" si="25"/>
        <v xml:space="preserve"> </v>
      </c>
      <c r="BE25" t="str">
        <f t="shared" si="26"/>
        <v xml:space="preserve"> </v>
      </c>
      <c r="BF25" t="str">
        <f t="shared" si="46"/>
        <v xml:space="preserve"> </v>
      </c>
      <c r="BG25" t="str">
        <f t="shared" si="27"/>
        <v xml:space="preserve"> </v>
      </c>
      <c r="BH25" t="str">
        <f t="shared" si="28"/>
        <v xml:space="preserve"> </v>
      </c>
      <c r="BI25" t="str">
        <f t="shared" si="47"/>
        <v xml:space="preserve"> </v>
      </c>
      <c r="BJ25" t="str">
        <f t="shared" si="29"/>
        <v xml:space="preserve"> </v>
      </c>
      <c r="BK25" t="str">
        <f t="shared" si="30"/>
        <v xml:space="preserve"> </v>
      </c>
      <c r="BL25" t="str">
        <f t="shared" si="48"/>
        <v xml:space="preserve"> </v>
      </c>
      <c r="BM25" t="str">
        <f t="shared" si="31"/>
        <v xml:space="preserve"> </v>
      </c>
      <c r="BN25" t="str">
        <f t="shared" si="32"/>
        <v xml:space="preserve"> </v>
      </c>
      <c r="BO25" t="str">
        <f t="shared" si="49"/>
        <v xml:space="preserve"> </v>
      </c>
    </row>
    <row r="26" spans="1:67" x14ac:dyDescent="0.25">
      <c r="B26">
        <v>-18.779349</v>
      </c>
      <c r="C26">
        <v>-6.8143419999999999</v>
      </c>
      <c r="D26">
        <v>0.61989899999999998</v>
      </c>
      <c r="E26">
        <v>-13.383327</v>
      </c>
      <c r="F26">
        <v>0.55973099999999998</v>
      </c>
      <c r="G26">
        <v>-0.220748</v>
      </c>
      <c r="H26">
        <v>3.2769409999999999</v>
      </c>
      <c r="I26">
        <v>774.82110599999999</v>
      </c>
      <c r="J26">
        <v>16.570101000000001</v>
      </c>
      <c r="K26" t="s">
        <v>36</v>
      </c>
      <c r="S26">
        <v>0</v>
      </c>
      <c r="T26" t="str">
        <f t="shared" si="33"/>
        <v xml:space="preserve"> </v>
      </c>
      <c r="U26" t="str">
        <f t="shared" si="34"/>
        <v xml:space="preserve"> </v>
      </c>
      <c r="V26" t="str">
        <f t="shared" si="2"/>
        <v xml:space="preserve"> </v>
      </c>
      <c r="W26" t="str">
        <f t="shared" si="3"/>
        <v xml:space="preserve"> </v>
      </c>
      <c r="X26" t="str">
        <f t="shared" si="4"/>
        <v xml:space="preserve"> </v>
      </c>
      <c r="Y26" t="str">
        <f t="shared" si="35"/>
        <v xml:space="preserve"> </v>
      </c>
      <c r="Z26" t="str">
        <f t="shared" si="5"/>
        <v xml:space="preserve"> </v>
      </c>
      <c r="AA26" t="str">
        <f t="shared" si="6"/>
        <v xml:space="preserve"> </v>
      </c>
      <c r="AB26" t="str">
        <f t="shared" si="36"/>
        <v xml:space="preserve"> </v>
      </c>
      <c r="AC26">
        <f t="shared" si="7"/>
        <v>-18.779349</v>
      </c>
      <c r="AD26">
        <f t="shared" si="8"/>
        <v>-6.8143419999999999</v>
      </c>
      <c r="AE26">
        <f t="shared" si="37"/>
        <v>-13.383327</v>
      </c>
      <c r="AF26" t="str">
        <f t="shared" si="9"/>
        <v xml:space="preserve"> </v>
      </c>
      <c r="AG26" t="str">
        <f t="shared" si="10"/>
        <v xml:space="preserve"> </v>
      </c>
      <c r="AH26" t="str">
        <f t="shared" si="38"/>
        <v xml:space="preserve"> </v>
      </c>
      <c r="AI26" t="str">
        <f t="shared" si="11"/>
        <v xml:space="preserve"> </v>
      </c>
      <c r="AJ26" t="str">
        <f t="shared" si="12"/>
        <v xml:space="preserve"> </v>
      </c>
      <c r="AK26" t="str">
        <f t="shared" si="39"/>
        <v xml:space="preserve"> </v>
      </c>
      <c r="AL26" t="str">
        <f t="shared" si="13"/>
        <v xml:space="preserve"> </v>
      </c>
      <c r="AM26" t="str">
        <f t="shared" si="14"/>
        <v xml:space="preserve"> </v>
      </c>
      <c r="AN26" t="str">
        <f t="shared" si="40"/>
        <v xml:space="preserve"> </v>
      </c>
      <c r="AO26" t="str">
        <f t="shared" si="15"/>
        <v xml:space="preserve"> </v>
      </c>
      <c r="AP26" t="str">
        <f t="shared" si="16"/>
        <v xml:space="preserve"> </v>
      </c>
      <c r="AQ26" t="str">
        <f t="shared" si="41"/>
        <v xml:space="preserve"> </v>
      </c>
      <c r="AR26" t="str">
        <f t="shared" si="17"/>
        <v xml:space="preserve"> </v>
      </c>
      <c r="AS26" t="str">
        <f t="shared" si="18"/>
        <v xml:space="preserve"> </v>
      </c>
      <c r="AT26" t="str">
        <f t="shared" si="42"/>
        <v xml:space="preserve"> </v>
      </c>
      <c r="AU26" t="str">
        <f t="shared" si="19"/>
        <v xml:space="preserve"> </v>
      </c>
      <c r="AV26" t="str">
        <f t="shared" si="20"/>
        <v xml:space="preserve"> </v>
      </c>
      <c r="AW26" t="str">
        <f t="shared" si="43"/>
        <v xml:space="preserve"> </v>
      </c>
      <c r="AX26" t="str">
        <f t="shared" si="21"/>
        <v xml:space="preserve"> </v>
      </c>
      <c r="AY26" t="str">
        <f t="shared" si="22"/>
        <v xml:space="preserve"> </v>
      </c>
      <c r="AZ26" t="str">
        <f t="shared" si="44"/>
        <v xml:space="preserve"> </v>
      </c>
      <c r="BA26" t="str">
        <f t="shared" si="23"/>
        <v xml:space="preserve"> </v>
      </c>
      <c r="BB26" t="str">
        <f t="shared" si="24"/>
        <v xml:space="preserve"> </v>
      </c>
      <c r="BC26" t="str">
        <f t="shared" si="45"/>
        <v xml:space="preserve"> </v>
      </c>
      <c r="BD26" t="str">
        <f t="shared" si="25"/>
        <v xml:space="preserve"> </v>
      </c>
      <c r="BE26" t="str">
        <f t="shared" si="26"/>
        <v xml:space="preserve"> </v>
      </c>
      <c r="BF26" t="str">
        <f t="shared" si="46"/>
        <v xml:space="preserve"> </v>
      </c>
      <c r="BG26" t="str">
        <f t="shared" si="27"/>
        <v xml:space="preserve"> </v>
      </c>
      <c r="BH26" t="str">
        <f t="shared" si="28"/>
        <v xml:space="preserve"> </v>
      </c>
      <c r="BI26" t="str">
        <f t="shared" si="47"/>
        <v xml:space="preserve"> </v>
      </c>
      <c r="BJ26" t="str">
        <f t="shared" si="29"/>
        <v xml:space="preserve"> </v>
      </c>
      <c r="BK26" t="str">
        <f t="shared" si="30"/>
        <v xml:space="preserve"> </v>
      </c>
      <c r="BL26" t="str">
        <f t="shared" si="48"/>
        <v xml:space="preserve"> </v>
      </c>
      <c r="BM26" t="str">
        <f t="shared" si="31"/>
        <v xml:space="preserve"> </v>
      </c>
      <c r="BN26" t="str">
        <f t="shared" si="32"/>
        <v xml:space="preserve"> </v>
      </c>
      <c r="BO26" t="str">
        <f t="shared" si="49"/>
        <v xml:space="preserve"> </v>
      </c>
    </row>
    <row r="27" spans="1:67" x14ac:dyDescent="0.25">
      <c r="B27">
        <v>-20.02187</v>
      </c>
      <c r="C27">
        <v>-9.8179470000000002</v>
      </c>
      <c r="D27">
        <v>0.71454399999999996</v>
      </c>
      <c r="E27">
        <v>-25.072935000000001</v>
      </c>
      <c r="F27">
        <v>0.71286700000000003</v>
      </c>
      <c r="G27">
        <v>-0.24754200000000001</v>
      </c>
      <c r="H27">
        <v>3.7808929999999998</v>
      </c>
      <c r="I27">
        <v>774.79736300000002</v>
      </c>
      <c r="J27">
        <v>16.658000999999999</v>
      </c>
      <c r="K27" t="s">
        <v>37</v>
      </c>
      <c r="S27">
        <v>0</v>
      </c>
      <c r="T27" t="str">
        <f t="shared" si="33"/>
        <v xml:space="preserve"> </v>
      </c>
      <c r="U27" t="str">
        <f t="shared" si="34"/>
        <v xml:space="preserve"> </v>
      </c>
      <c r="V27" t="str">
        <f t="shared" si="2"/>
        <v xml:space="preserve"> </v>
      </c>
      <c r="W27" t="str">
        <f t="shared" si="3"/>
        <v xml:space="preserve"> </v>
      </c>
      <c r="X27" t="str">
        <f t="shared" si="4"/>
        <v xml:space="preserve"> </v>
      </c>
      <c r="Y27" t="str">
        <f t="shared" si="35"/>
        <v xml:space="preserve"> </v>
      </c>
      <c r="Z27" t="str">
        <f t="shared" si="5"/>
        <v xml:space="preserve"> </v>
      </c>
      <c r="AA27" t="str">
        <f t="shared" si="6"/>
        <v xml:space="preserve"> </v>
      </c>
      <c r="AB27" t="str">
        <f t="shared" si="36"/>
        <v xml:space="preserve"> </v>
      </c>
      <c r="AC27" t="str">
        <f t="shared" si="7"/>
        <v xml:space="preserve"> </v>
      </c>
      <c r="AD27" t="str">
        <f t="shared" si="8"/>
        <v xml:space="preserve"> </v>
      </c>
      <c r="AE27" t="str">
        <f t="shared" si="37"/>
        <v xml:space="preserve"> </v>
      </c>
      <c r="AF27">
        <f t="shared" si="9"/>
        <v>-20.02187</v>
      </c>
      <c r="AG27">
        <f t="shared" si="10"/>
        <v>-9.8179470000000002</v>
      </c>
      <c r="AH27">
        <f t="shared" si="38"/>
        <v>-25.072935000000001</v>
      </c>
      <c r="AI27" t="str">
        <f t="shared" si="11"/>
        <v xml:space="preserve"> </v>
      </c>
      <c r="AJ27" t="str">
        <f t="shared" si="12"/>
        <v xml:space="preserve"> </v>
      </c>
      <c r="AK27" t="str">
        <f t="shared" si="39"/>
        <v xml:space="preserve"> </v>
      </c>
      <c r="AL27" t="str">
        <f t="shared" si="13"/>
        <v xml:space="preserve"> </v>
      </c>
      <c r="AM27" t="str">
        <f t="shared" si="14"/>
        <v xml:space="preserve"> </v>
      </c>
      <c r="AN27" t="str">
        <f t="shared" si="40"/>
        <v xml:space="preserve"> </v>
      </c>
      <c r="AO27" t="str">
        <f t="shared" si="15"/>
        <v xml:space="preserve"> </v>
      </c>
      <c r="AP27" t="str">
        <f t="shared" si="16"/>
        <v xml:space="preserve"> </v>
      </c>
      <c r="AQ27" t="str">
        <f t="shared" si="41"/>
        <v xml:space="preserve"> </v>
      </c>
      <c r="AR27" t="str">
        <f t="shared" si="17"/>
        <v xml:space="preserve"> </v>
      </c>
      <c r="AS27" t="str">
        <f t="shared" si="18"/>
        <v xml:space="preserve"> </v>
      </c>
      <c r="AT27" t="str">
        <f t="shared" si="42"/>
        <v xml:space="preserve"> </v>
      </c>
      <c r="AU27" t="str">
        <f t="shared" si="19"/>
        <v xml:space="preserve"> </v>
      </c>
      <c r="AV27" t="str">
        <f t="shared" si="20"/>
        <v xml:space="preserve"> </v>
      </c>
      <c r="AW27" t="str">
        <f t="shared" si="43"/>
        <v xml:space="preserve"> </v>
      </c>
      <c r="AX27" t="str">
        <f t="shared" si="21"/>
        <v xml:space="preserve"> </v>
      </c>
      <c r="AY27" t="str">
        <f t="shared" si="22"/>
        <v xml:space="preserve"> </v>
      </c>
      <c r="AZ27" t="str">
        <f t="shared" si="44"/>
        <v xml:space="preserve"> </v>
      </c>
      <c r="BA27" t="str">
        <f t="shared" si="23"/>
        <v xml:space="preserve"> </v>
      </c>
      <c r="BB27" t="str">
        <f t="shared" si="24"/>
        <v xml:space="preserve"> </v>
      </c>
      <c r="BC27" t="str">
        <f t="shared" si="45"/>
        <v xml:space="preserve"> </v>
      </c>
      <c r="BD27" t="str">
        <f t="shared" si="25"/>
        <v xml:space="preserve"> </v>
      </c>
      <c r="BE27" t="str">
        <f t="shared" si="26"/>
        <v xml:space="preserve"> </v>
      </c>
      <c r="BF27" t="str">
        <f t="shared" si="46"/>
        <v xml:space="preserve"> </v>
      </c>
      <c r="BG27" t="str">
        <f t="shared" si="27"/>
        <v xml:space="preserve"> </v>
      </c>
      <c r="BH27" t="str">
        <f t="shared" si="28"/>
        <v xml:space="preserve"> </v>
      </c>
      <c r="BI27" t="str">
        <f t="shared" si="47"/>
        <v xml:space="preserve"> </v>
      </c>
      <c r="BJ27" t="str">
        <f t="shared" si="29"/>
        <v xml:space="preserve"> </v>
      </c>
      <c r="BK27" t="str">
        <f t="shared" si="30"/>
        <v xml:space="preserve"> </v>
      </c>
      <c r="BL27" t="str">
        <f t="shared" si="48"/>
        <v xml:space="preserve"> </v>
      </c>
      <c r="BM27" t="str">
        <f t="shared" si="31"/>
        <v xml:space="preserve"> </v>
      </c>
      <c r="BN27" t="str">
        <f t="shared" si="32"/>
        <v xml:space="preserve"> </v>
      </c>
      <c r="BO27" t="str">
        <f t="shared" si="49"/>
        <v xml:space="preserve"> </v>
      </c>
    </row>
    <row r="28" spans="1:67" x14ac:dyDescent="0.25">
      <c r="B28">
        <v>-21.477679999999999</v>
      </c>
      <c r="C28">
        <v>-12.307249000000001</v>
      </c>
      <c r="D28">
        <v>0.90561800000000003</v>
      </c>
      <c r="E28">
        <v>-34.317937000000001</v>
      </c>
      <c r="F28">
        <v>0.782698</v>
      </c>
      <c r="G28">
        <v>-0.37093999999999999</v>
      </c>
      <c r="H28">
        <v>4.2562259999999998</v>
      </c>
      <c r="I28">
        <v>774.81225600000005</v>
      </c>
      <c r="J28">
        <v>16.745000999999998</v>
      </c>
      <c r="K28" t="s">
        <v>38</v>
      </c>
      <c r="S28">
        <v>0</v>
      </c>
      <c r="T28" t="str">
        <f t="shared" si="33"/>
        <v xml:space="preserve"> </v>
      </c>
      <c r="U28" t="str">
        <f t="shared" si="34"/>
        <v xml:space="preserve"> </v>
      </c>
      <c r="V28" t="str">
        <f t="shared" si="2"/>
        <v xml:space="preserve"> </v>
      </c>
      <c r="W28" t="str">
        <f t="shared" si="3"/>
        <v xml:space="preserve"> </v>
      </c>
      <c r="X28" t="str">
        <f t="shared" si="4"/>
        <v xml:space="preserve"> </v>
      </c>
      <c r="Y28" t="str">
        <f t="shared" si="35"/>
        <v xml:space="preserve"> </v>
      </c>
      <c r="Z28" t="str">
        <f t="shared" si="5"/>
        <v xml:space="preserve"> </v>
      </c>
      <c r="AA28" t="str">
        <f t="shared" si="6"/>
        <v xml:space="preserve"> </v>
      </c>
      <c r="AB28" t="str">
        <f t="shared" si="36"/>
        <v xml:space="preserve"> </v>
      </c>
      <c r="AC28" t="str">
        <f t="shared" si="7"/>
        <v xml:space="preserve"> </v>
      </c>
      <c r="AD28" t="str">
        <f t="shared" si="8"/>
        <v xml:space="preserve"> </v>
      </c>
      <c r="AE28" t="str">
        <f t="shared" si="37"/>
        <v xml:space="preserve"> </v>
      </c>
      <c r="AF28" t="str">
        <f t="shared" si="9"/>
        <v xml:space="preserve"> </v>
      </c>
      <c r="AG28" t="str">
        <f t="shared" si="10"/>
        <v xml:space="preserve"> </v>
      </c>
      <c r="AH28" t="str">
        <f t="shared" si="38"/>
        <v xml:space="preserve"> </v>
      </c>
      <c r="AI28">
        <f t="shared" si="11"/>
        <v>-21.477679999999999</v>
      </c>
      <c r="AJ28">
        <f t="shared" si="12"/>
        <v>-12.307249000000001</v>
      </c>
      <c r="AK28">
        <f t="shared" si="39"/>
        <v>-34.317937000000001</v>
      </c>
      <c r="AL28" t="str">
        <f t="shared" si="13"/>
        <v xml:space="preserve"> </v>
      </c>
      <c r="AM28" t="str">
        <f t="shared" si="14"/>
        <v xml:space="preserve"> </v>
      </c>
      <c r="AN28" t="str">
        <f t="shared" si="40"/>
        <v xml:space="preserve"> </v>
      </c>
      <c r="AO28" t="str">
        <f t="shared" si="15"/>
        <v xml:space="preserve"> </v>
      </c>
      <c r="AP28" t="str">
        <f t="shared" si="16"/>
        <v xml:space="preserve"> </v>
      </c>
      <c r="AQ28" t="str">
        <f t="shared" si="41"/>
        <v xml:space="preserve"> </v>
      </c>
      <c r="AR28" t="str">
        <f t="shared" si="17"/>
        <v xml:space="preserve"> </v>
      </c>
      <c r="AS28" t="str">
        <f t="shared" si="18"/>
        <v xml:space="preserve"> </v>
      </c>
      <c r="AT28" t="str">
        <f t="shared" si="42"/>
        <v xml:space="preserve"> </v>
      </c>
      <c r="AU28" t="str">
        <f t="shared" si="19"/>
        <v xml:space="preserve"> </v>
      </c>
      <c r="AV28" t="str">
        <f t="shared" si="20"/>
        <v xml:space="preserve"> </v>
      </c>
      <c r="AW28" t="str">
        <f t="shared" si="43"/>
        <v xml:space="preserve"> </v>
      </c>
      <c r="AX28" t="str">
        <f t="shared" si="21"/>
        <v xml:space="preserve"> </v>
      </c>
      <c r="AY28" t="str">
        <f t="shared" si="22"/>
        <v xml:space="preserve"> </v>
      </c>
      <c r="AZ28" t="str">
        <f t="shared" si="44"/>
        <v xml:space="preserve"> </v>
      </c>
      <c r="BA28" t="str">
        <f t="shared" si="23"/>
        <v xml:space="preserve"> </v>
      </c>
      <c r="BB28" t="str">
        <f t="shared" si="24"/>
        <v xml:space="preserve"> </v>
      </c>
      <c r="BC28" t="str">
        <f t="shared" si="45"/>
        <v xml:space="preserve"> </v>
      </c>
      <c r="BD28" t="str">
        <f t="shared" si="25"/>
        <v xml:space="preserve"> </v>
      </c>
      <c r="BE28" t="str">
        <f t="shared" si="26"/>
        <v xml:space="preserve"> </v>
      </c>
      <c r="BF28" t="str">
        <f t="shared" si="46"/>
        <v xml:space="preserve"> </v>
      </c>
      <c r="BG28" t="str">
        <f t="shared" si="27"/>
        <v xml:space="preserve"> </v>
      </c>
      <c r="BH28" t="str">
        <f t="shared" si="28"/>
        <v xml:space="preserve"> </v>
      </c>
      <c r="BI28" t="str">
        <f t="shared" si="47"/>
        <v xml:space="preserve"> </v>
      </c>
      <c r="BJ28" t="str">
        <f t="shared" si="29"/>
        <v xml:space="preserve"> </v>
      </c>
      <c r="BK28" t="str">
        <f t="shared" si="30"/>
        <v xml:space="preserve"> </v>
      </c>
      <c r="BL28" t="str">
        <f t="shared" si="48"/>
        <v xml:space="preserve"> </v>
      </c>
      <c r="BM28" t="str">
        <f t="shared" si="31"/>
        <v xml:space="preserve"> </v>
      </c>
      <c r="BN28" t="str">
        <f t="shared" si="32"/>
        <v xml:space="preserve"> </v>
      </c>
      <c r="BO28" t="str">
        <f t="shared" si="49"/>
        <v xml:space="preserve"> </v>
      </c>
    </row>
    <row r="29" spans="1:67" x14ac:dyDescent="0.25">
      <c r="B29">
        <v>-8.3783729999999998</v>
      </c>
      <c r="C29">
        <v>-18.397383999999999</v>
      </c>
      <c r="D29">
        <v>1.0261800000000001</v>
      </c>
      <c r="E29">
        <v>-47.260975000000002</v>
      </c>
      <c r="F29">
        <v>0.60443100000000005</v>
      </c>
      <c r="G29">
        <v>-0.586399</v>
      </c>
      <c r="H29">
        <v>4.7848329999999999</v>
      </c>
      <c r="I29">
        <v>774.82189900000003</v>
      </c>
      <c r="J29">
        <v>16.877600000000001</v>
      </c>
      <c r="K29" t="s">
        <v>39</v>
      </c>
      <c r="S29">
        <v>0</v>
      </c>
      <c r="T29" t="str">
        <f t="shared" si="33"/>
        <v xml:space="preserve"> </v>
      </c>
      <c r="U29" t="str">
        <f t="shared" si="34"/>
        <v xml:space="preserve"> </v>
      </c>
      <c r="V29" t="str">
        <f t="shared" si="2"/>
        <v xml:space="preserve"> </v>
      </c>
      <c r="W29" t="str">
        <f t="shared" si="3"/>
        <v xml:space="preserve"> </v>
      </c>
      <c r="X29" t="str">
        <f t="shared" si="4"/>
        <v xml:space="preserve"> </v>
      </c>
      <c r="Y29" t="str">
        <f t="shared" si="35"/>
        <v xml:space="preserve"> </v>
      </c>
      <c r="Z29" t="str">
        <f t="shared" si="5"/>
        <v xml:space="preserve"> </v>
      </c>
      <c r="AA29" t="str">
        <f t="shared" si="6"/>
        <v xml:space="preserve"> </v>
      </c>
      <c r="AB29" t="str">
        <f t="shared" si="36"/>
        <v xml:space="preserve"> </v>
      </c>
      <c r="AC29" t="str">
        <f t="shared" si="7"/>
        <v xml:space="preserve"> </v>
      </c>
      <c r="AD29" t="str">
        <f t="shared" si="8"/>
        <v xml:space="preserve"> </v>
      </c>
      <c r="AE29" t="str">
        <f t="shared" si="37"/>
        <v xml:space="preserve"> </v>
      </c>
      <c r="AF29" t="str">
        <f t="shared" si="9"/>
        <v xml:space="preserve"> </v>
      </c>
      <c r="AG29" t="str">
        <f t="shared" si="10"/>
        <v xml:space="preserve"> </v>
      </c>
      <c r="AH29" t="str">
        <f t="shared" si="38"/>
        <v xml:space="preserve"> </v>
      </c>
      <c r="AI29" t="str">
        <f t="shared" si="11"/>
        <v xml:space="preserve"> </v>
      </c>
      <c r="AJ29" t="str">
        <f t="shared" si="12"/>
        <v xml:space="preserve"> </v>
      </c>
      <c r="AK29" t="str">
        <f t="shared" si="39"/>
        <v xml:space="preserve"> </v>
      </c>
      <c r="AL29">
        <f t="shared" si="13"/>
        <v>-8.3783729999999998</v>
      </c>
      <c r="AM29">
        <f t="shared" si="14"/>
        <v>-18.397383999999999</v>
      </c>
      <c r="AN29">
        <f t="shared" si="40"/>
        <v>-47.260975000000002</v>
      </c>
      <c r="AO29" t="str">
        <f t="shared" si="15"/>
        <v xml:space="preserve"> </v>
      </c>
      <c r="AP29" t="str">
        <f t="shared" si="16"/>
        <v xml:space="preserve"> </v>
      </c>
      <c r="AQ29" t="str">
        <f t="shared" si="41"/>
        <v xml:space="preserve"> </v>
      </c>
      <c r="AR29" t="str">
        <f t="shared" si="17"/>
        <v xml:space="preserve"> </v>
      </c>
      <c r="AS29" t="str">
        <f t="shared" si="18"/>
        <v xml:space="preserve"> </v>
      </c>
      <c r="AT29" t="str">
        <f t="shared" si="42"/>
        <v xml:space="preserve"> </v>
      </c>
      <c r="AU29" t="str">
        <f t="shared" si="19"/>
        <v xml:space="preserve"> </v>
      </c>
      <c r="AV29" t="str">
        <f t="shared" si="20"/>
        <v xml:space="preserve"> </v>
      </c>
      <c r="AW29" t="str">
        <f t="shared" si="43"/>
        <v xml:space="preserve"> </v>
      </c>
      <c r="AX29" t="str">
        <f t="shared" si="21"/>
        <v xml:space="preserve"> </v>
      </c>
      <c r="AY29" t="str">
        <f t="shared" si="22"/>
        <v xml:space="preserve"> </v>
      </c>
      <c r="AZ29" t="str">
        <f t="shared" si="44"/>
        <v xml:space="preserve"> </v>
      </c>
      <c r="BA29" t="str">
        <f t="shared" si="23"/>
        <v xml:space="preserve"> </v>
      </c>
      <c r="BB29" t="str">
        <f t="shared" si="24"/>
        <v xml:space="preserve"> </v>
      </c>
      <c r="BC29" t="str">
        <f t="shared" si="45"/>
        <v xml:space="preserve"> </v>
      </c>
      <c r="BD29" t="str">
        <f t="shared" si="25"/>
        <v xml:space="preserve"> </v>
      </c>
      <c r="BE29" t="str">
        <f t="shared" si="26"/>
        <v xml:space="preserve"> </v>
      </c>
      <c r="BF29" t="str">
        <f t="shared" si="46"/>
        <v xml:space="preserve"> </v>
      </c>
      <c r="BG29" t="str">
        <f t="shared" si="27"/>
        <v xml:space="preserve"> </v>
      </c>
      <c r="BH29" t="str">
        <f t="shared" si="28"/>
        <v xml:space="preserve"> </v>
      </c>
      <c r="BI29" t="str">
        <f t="shared" si="47"/>
        <v xml:space="preserve"> </v>
      </c>
      <c r="BJ29" t="str">
        <f t="shared" si="29"/>
        <v xml:space="preserve"> </v>
      </c>
      <c r="BK29" t="str">
        <f t="shared" si="30"/>
        <v xml:space="preserve"> </v>
      </c>
      <c r="BL29" t="str">
        <f t="shared" si="48"/>
        <v xml:space="preserve"> </v>
      </c>
      <c r="BM29" t="str">
        <f t="shared" si="31"/>
        <v xml:space="preserve"> </v>
      </c>
      <c r="BN29" t="str">
        <f t="shared" si="32"/>
        <v xml:space="preserve"> </v>
      </c>
      <c r="BO29" t="str">
        <f t="shared" si="49"/>
        <v xml:space="preserve"> </v>
      </c>
    </row>
    <row r="30" spans="1:67" x14ac:dyDescent="0.25">
      <c r="B30">
        <v>49.852767999999998</v>
      </c>
      <c r="C30">
        <v>-31.971108000000001</v>
      </c>
      <c r="D30">
        <v>4.7344229999999996</v>
      </c>
      <c r="E30">
        <v>-99.352846</v>
      </c>
      <c r="F30">
        <v>4.3760599999999998</v>
      </c>
      <c r="G30">
        <v>-3.1586419999999999</v>
      </c>
      <c r="H30">
        <v>5.2346890000000004</v>
      </c>
      <c r="I30">
        <v>774.80004899999994</v>
      </c>
      <c r="J30">
        <v>16.935101</v>
      </c>
      <c r="K30" t="s">
        <v>40</v>
      </c>
      <c r="S30">
        <v>0</v>
      </c>
      <c r="T30" t="str">
        <f t="shared" si="33"/>
        <v xml:space="preserve"> </v>
      </c>
      <c r="U30" t="str">
        <f t="shared" si="34"/>
        <v xml:space="preserve"> </v>
      </c>
      <c r="V30" t="str">
        <f t="shared" si="2"/>
        <v xml:space="preserve"> </v>
      </c>
      <c r="W30" t="str">
        <f t="shared" si="3"/>
        <v xml:space="preserve"> </v>
      </c>
      <c r="X30" t="str">
        <f t="shared" si="4"/>
        <v xml:space="preserve"> </v>
      </c>
      <c r="Y30" t="str">
        <f t="shared" si="35"/>
        <v xml:space="preserve"> </v>
      </c>
      <c r="Z30" t="str">
        <f t="shared" si="5"/>
        <v xml:space="preserve"> </v>
      </c>
      <c r="AA30" t="str">
        <f t="shared" si="6"/>
        <v xml:space="preserve"> </v>
      </c>
      <c r="AB30" t="str">
        <f t="shared" si="36"/>
        <v xml:space="preserve"> </v>
      </c>
      <c r="AC30" t="str">
        <f t="shared" si="7"/>
        <v xml:space="preserve"> </v>
      </c>
      <c r="AD30" t="str">
        <f t="shared" si="8"/>
        <v xml:space="preserve"> </v>
      </c>
      <c r="AE30" t="str">
        <f t="shared" si="37"/>
        <v xml:space="preserve"> </v>
      </c>
      <c r="AF30" t="str">
        <f t="shared" si="9"/>
        <v xml:space="preserve"> </v>
      </c>
      <c r="AG30" t="str">
        <f t="shared" si="10"/>
        <v xml:space="preserve"> </v>
      </c>
      <c r="AH30" t="str">
        <f t="shared" si="38"/>
        <v xml:space="preserve"> </v>
      </c>
      <c r="AI30" t="str">
        <f t="shared" si="11"/>
        <v xml:space="preserve"> </v>
      </c>
      <c r="AJ30" t="str">
        <f t="shared" si="12"/>
        <v xml:space="preserve"> </v>
      </c>
      <c r="AK30" t="str">
        <f t="shared" si="39"/>
        <v xml:space="preserve"> </v>
      </c>
      <c r="AL30" t="str">
        <f t="shared" si="13"/>
        <v xml:space="preserve"> </v>
      </c>
      <c r="AM30" t="str">
        <f t="shared" si="14"/>
        <v xml:space="preserve"> </v>
      </c>
      <c r="AN30" t="str">
        <f t="shared" si="40"/>
        <v xml:space="preserve"> </v>
      </c>
      <c r="AO30">
        <f t="shared" si="15"/>
        <v>49.852767999999998</v>
      </c>
      <c r="AP30">
        <f t="shared" si="16"/>
        <v>-31.971108000000001</v>
      </c>
      <c r="AQ30">
        <f t="shared" si="41"/>
        <v>-99.352846</v>
      </c>
      <c r="AR30" t="str">
        <f t="shared" si="17"/>
        <v xml:space="preserve"> </v>
      </c>
      <c r="AS30" t="str">
        <f t="shared" si="18"/>
        <v xml:space="preserve"> </v>
      </c>
      <c r="AT30" t="str">
        <f t="shared" si="42"/>
        <v xml:space="preserve"> </v>
      </c>
      <c r="AU30" t="str">
        <f t="shared" si="19"/>
        <v xml:space="preserve"> </v>
      </c>
      <c r="AV30" t="str">
        <f t="shared" si="20"/>
        <v xml:space="preserve"> </v>
      </c>
      <c r="AW30" t="str">
        <f t="shared" si="43"/>
        <v xml:space="preserve"> </v>
      </c>
      <c r="AX30" t="str">
        <f t="shared" si="21"/>
        <v xml:space="preserve"> </v>
      </c>
      <c r="AY30" t="str">
        <f t="shared" si="22"/>
        <v xml:space="preserve"> </v>
      </c>
      <c r="AZ30" t="str">
        <f t="shared" si="44"/>
        <v xml:space="preserve"> </v>
      </c>
      <c r="BA30" t="str">
        <f t="shared" si="23"/>
        <v xml:space="preserve"> </v>
      </c>
      <c r="BB30" t="str">
        <f t="shared" si="24"/>
        <v xml:space="preserve"> </v>
      </c>
      <c r="BC30" t="str">
        <f t="shared" si="45"/>
        <v xml:space="preserve"> </v>
      </c>
      <c r="BD30" t="str">
        <f t="shared" si="25"/>
        <v xml:space="preserve"> </v>
      </c>
      <c r="BE30" t="str">
        <f t="shared" si="26"/>
        <v xml:space="preserve"> </v>
      </c>
      <c r="BF30" t="str">
        <f t="shared" si="46"/>
        <v xml:space="preserve"> </v>
      </c>
      <c r="BG30" t="str">
        <f t="shared" si="27"/>
        <v xml:space="preserve"> </v>
      </c>
      <c r="BH30" t="str">
        <f t="shared" si="28"/>
        <v xml:space="preserve"> </v>
      </c>
      <c r="BI30" t="str">
        <f t="shared" si="47"/>
        <v xml:space="preserve"> </v>
      </c>
      <c r="BJ30" t="str">
        <f t="shared" si="29"/>
        <v xml:space="preserve"> </v>
      </c>
      <c r="BK30" t="str">
        <f t="shared" si="30"/>
        <v xml:space="preserve"> </v>
      </c>
      <c r="BL30" t="str">
        <f t="shared" si="48"/>
        <v xml:space="preserve"> </v>
      </c>
      <c r="BM30" t="str">
        <f t="shared" si="31"/>
        <v xml:space="preserve"> </v>
      </c>
      <c r="BN30" t="str">
        <f t="shared" si="32"/>
        <v xml:space="preserve"> </v>
      </c>
      <c r="BO30" t="str">
        <f t="shared" si="49"/>
        <v xml:space="preserve"> </v>
      </c>
    </row>
    <row r="31" spans="1:67" x14ac:dyDescent="0.25">
      <c r="B31">
        <v>49.033605000000001</v>
      </c>
      <c r="C31">
        <v>-31.983318000000001</v>
      </c>
      <c r="D31">
        <v>4.7232560000000001</v>
      </c>
      <c r="E31">
        <v>-98.890445999999997</v>
      </c>
      <c r="F31">
        <v>4.2804900000000004</v>
      </c>
      <c r="G31">
        <v>-3.0830449999999998</v>
      </c>
      <c r="H31">
        <v>5.2346659999999998</v>
      </c>
      <c r="I31">
        <v>774.79345699999999</v>
      </c>
      <c r="J31">
        <v>16.955601000000001</v>
      </c>
      <c r="K31" t="s">
        <v>40</v>
      </c>
      <c r="S31">
        <v>0</v>
      </c>
      <c r="T31" t="str">
        <f t="shared" si="33"/>
        <v xml:space="preserve"> </v>
      </c>
      <c r="U31" t="str">
        <f t="shared" si="34"/>
        <v xml:space="preserve"> </v>
      </c>
      <c r="V31" t="str">
        <f t="shared" si="2"/>
        <v xml:space="preserve"> </v>
      </c>
      <c r="W31" t="str">
        <f t="shared" si="3"/>
        <v xml:space="preserve"> </v>
      </c>
      <c r="X31" t="str">
        <f t="shared" si="4"/>
        <v xml:space="preserve"> </v>
      </c>
      <c r="Y31" t="str">
        <f t="shared" si="35"/>
        <v xml:space="preserve"> </v>
      </c>
      <c r="Z31" t="str">
        <f t="shared" si="5"/>
        <v xml:space="preserve"> </v>
      </c>
      <c r="AA31" t="str">
        <f t="shared" si="6"/>
        <v xml:space="preserve"> </v>
      </c>
      <c r="AB31" t="str">
        <f t="shared" si="36"/>
        <v xml:space="preserve"> </v>
      </c>
      <c r="AC31" t="str">
        <f t="shared" si="7"/>
        <v xml:space="preserve"> </v>
      </c>
      <c r="AD31" t="str">
        <f t="shared" si="8"/>
        <v xml:space="preserve"> </v>
      </c>
      <c r="AE31" t="str">
        <f t="shared" si="37"/>
        <v xml:space="preserve"> </v>
      </c>
      <c r="AF31" t="str">
        <f t="shared" si="9"/>
        <v xml:space="preserve"> </v>
      </c>
      <c r="AG31" t="str">
        <f t="shared" si="10"/>
        <v xml:space="preserve"> </v>
      </c>
      <c r="AH31" t="str">
        <f t="shared" si="38"/>
        <v xml:space="preserve"> </v>
      </c>
      <c r="AI31" t="str">
        <f t="shared" si="11"/>
        <v xml:space="preserve"> </v>
      </c>
      <c r="AJ31" t="str">
        <f t="shared" si="12"/>
        <v xml:space="preserve"> </v>
      </c>
      <c r="AK31" t="str">
        <f t="shared" si="39"/>
        <v xml:space="preserve"> </v>
      </c>
      <c r="AL31" t="str">
        <f t="shared" si="13"/>
        <v xml:space="preserve"> </v>
      </c>
      <c r="AM31" t="str">
        <f t="shared" si="14"/>
        <v xml:space="preserve"> </v>
      </c>
      <c r="AN31" t="str">
        <f t="shared" si="40"/>
        <v xml:space="preserve"> </v>
      </c>
      <c r="AO31">
        <f t="shared" si="15"/>
        <v>49.033605000000001</v>
      </c>
      <c r="AP31">
        <f t="shared" si="16"/>
        <v>-31.983318000000001</v>
      </c>
      <c r="AQ31">
        <f t="shared" si="41"/>
        <v>-98.890445999999997</v>
      </c>
      <c r="AR31" t="str">
        <f t="shared" si="17"/>
        <v xml:space="preserve"> </v>
      </c>
      <c r="AS31" t="str">
        <f t="shared" si="18"/>
        <v xml:space="preserve"> </v>
      </c>
      <c r="AT31" t="str">
        <f t="shared" si="42"/>
        <v xml:space="preserve"> </v>
      </c>
      <c r="AU31" t="str">
        <f t="shared" si="19"/>
        <v xml:space="preserve"> </v>
      </c>
      <c r="AV31" t="str">
        <f t="shared" si="20"/>
        <v xml:space="preserve"> </v>
      </c>
      <c r="AW31" t="str">
        <f t="shared" si="43"/>
        <v xml:space="preserve"> </v>
      </c>
      <c r="AX31" t="str">
        <f t="shared" si="21"/>
        <v xml:space="preserve"> </v>
      </c>
      <c r="AY31" t="str">
        <f t="shared" si="22"/>
        <v xml:space="preserve"> </v>
      </c>
      <c r="AZ31" t="str">
        <f t="shared" si="44"/>
        <v xml:space="preserve"> </v>
      </c>
      <c r="BA31" t="str">
        <f t="shared" si="23"/>
        <v xml:space="preserve"> </v>
      </c>
      <c r="BB31" t="str">
        <f t="shared" si="24"/>
        <v xml:space="preserve"> </v>
      </c>
      <c r="BC31" t="str">
        <f t="shared" si="45"/>
        <v xml:space="preserve"> </v>
      </c>
      <c r="BD31" t="str">
        <f t="shared" si="25"/>
        <v xml:space="preserve"> </v>
      </c>
      <c r="BE31" t="str">
        <f t="shared" si="26"/>
        <v xml:space="preserve"> </v>
      </c>
      <c r="BF31" t="str">
        <f t="shared" si="46"/>
        <v xml:space="preserve"> </v>
      </c>
      <c r="BG31" t="str">
        <f t="shared" si="27"/>
        <v xml:space="preserve"> </v>
      </c>
      <c r="BH31" t="str">
        <f t="shared" si="28"/>
        <v xml:space="preserve"> </v>
      </c>
      <c r="BI31" t="str">
        <f t="shared" si="47"/>
        <v xml:space="preserve"> </v>
      </c>
      <c r="BJ31" t="str">
        <f t="shared" si="29"/>
        <v xml:space="preserve"> </v>
      </c>
      <c r="BK31" t="str">
        <f t="shared" si="30"/>
        <v xml:space="preserve"> </v>
      </c>
      <c r="BL31" t="str">
        <f t="shared" si="48"/>
        <v xml:space="preserve"> </v>
      </c>
      <c r="BM31" t="str">
        <f t="shared" si="31"/>
        <v xml:space="preserve"> </v>
      </c>
      <c r="BN31" t="str">
        <f t="shared" si="32"/>
        <v xml:space="preserve"> </v>
      </c>
      <c r="BO31" t="str">
        <f t="shared" si="49"/>
        <v xml:space="preserve"> </v>
      </c>
    </row>
    <row r="32" spans="1:67" x14ac:dyDescent="0.25">
      <c r="B32">
        <v>-15.37936</v>
      </c>
      <c r="C32">
        <v>-17.148495</v>
      </c>
      <c r="D32">
        <v>0.743205</v>
      </c>
      <c r="E32">
        <v>-41.271909000000001</v>
      </c>
      <c r="F32">
        <v>0.25766</v>
      </c>
      <c r="G32">
        <v>-0.34462199999999998</v>
      </c>
      <c r="H32">
        <v>4.7836819999999998</v>
      </c>
      <c r="I32">
        <v>774.78851299999997</v>
      </c>
      <c r="J32">
        <v>16.995100000000001</v>
      </c>
      <c r="K32" t="s">
        <v>39</v>
      </c>
      <c r="S32">
        <v>0</v>
      </c>
      <c r="T32" t="str">
        <f t="shared" si="33"/>
        <v xml:space="preserve"> </v>
      </c>
      <c r="U32" t="str">
        <f t="shared" si="34"/>
        <v xml:space="preserve"> </v>
      </c>
      <c r="V32" t="str">
        <f t="shared" si="2"/>
        <v xml:space="preserve"> </v>
      </c>
      <c r="W32" t="str">
        <f t="shared" si="3"/>
        <v xml:space="preserve"> </v>
      </c>
      <c r="X32" t="str">
        <f t="shared" si="4"/>
        <v xml:space="preserve"> </v>
      </c>
      <c r="Y32" t="str">
        <f t="shared" si="35"/>
        <v xml:space="preserve"> </v>
      </c>
      <c r="Z32" t="str">
        <f t="shared" si="5"/>
        <v xml:space="preserve"> </v>
      </c>
      <c r="AA32" t="str">
        <f t="shared" si="6"/>
        <v xml:space="preserve"> </v>
      </c>
      <c r="AB32" t="str">
        <f t="shared" si="36"/>
        <v xml:space="preserve"> </v>
      </c>
      <c r="AC32" t="str">
        <f t="shared" si="7"/>
        <v xml:space="preserve"> </v>
      </c>
      <c r="AD32" t="str">
        <f t="shared" si="8"/>
        <v xml:space="preserve"> </v>
      </c>
      <c r="AE32" t="str">
        <f t="shared" si="37"/>
        <v xml:space="preserve"> </v>
      </c>
      <c r="AF32" t="str">
        <f t="shared" si="9"/>
        <v xml:space="preserve"> </v>
      </c>
      <c r="AG32" t="str">
        <f t="shared" si="10"/>
        <v xml:space="preserve"> </v>
      </c>
      <c r="AH32" t="str">
        <f t="shared" si="38"/>
        <v xml:space="preserve"> </v>
      </c>
      <c r="AI32" t="str">
        <f t="shared" si="11"/>
        <v xml:space="preserve"> </v>
      </c>
      <c r="AJ32" t="str">
        <f t="shared" si="12"/>
        <v xml:space="preserve"> </v>
      </c>
      <c r="AK32" t="str">
        <f t="shared" si="39"/>
        <v xml:space="preserve"> </v>
      </c>
      <c r="AL32">
        <f t="shared" si="13"/>
        <v>-15.37936</v>
      </c>
      <c r="AM32">
        <f t="shared" si="14"/>
        <v>-17.148495</v>
      </c>
      <c r="AN32">
        <f t="shared" si="40"/>
        <v>-41.271909000000001</v>
      </c>
      <c r="AO32" t="str">
        <f t="shared" si="15"/>
        <v xml:space="preserve"> </v>
      </c>
      <c r="AP32" t="str">
        <f t="shared" si="16"/>
        <v xml:space="preserve"> </v>
      </c>
      <c r="AQ32" t="str">
        <f t="shared" si="41"/>
        <v xml:space="preserve"> </v>
      </c>
      <c r="AR32" t="str">
        <f t="shared" si="17"/>
        <v xml:space="preserve"> </v>
      </c>
      <c r="AS32" t="str">
        <f t="shared" si="18"/>
        <v xml:space="preserve"> </v>
      </c>
      <c r="AT32" t="str">
        <f t="shared" si="42"/>
        <v xml:space="preserve"> </v>
      </c>
      <c r="AU32" t="str">
        <f t="shared" si="19"/>
        <v xml:space="preserve"> </v>
      </c>
      <c r="AV32" t="str">
        <f t="shared" si="20"/>
        <v xml:space="preserve"> </v>
      </c>
      <c r="AW32" t="str">
        <f t="shared" si="43"/>
        <v xml:space="preserve"> </v>
      </c>
      <c r="AX32" t="str">
        <f t="shared" si="21"/>
        <v xml:space="preserve"> </v>
      </c>
      <c r="AY32" t="str">
        <f t="shared" si="22"/>
        <v xml:space="preserve"> </v>
      </c>
      <c r="AZ32" t="str">
        <f t="shared" si="44"/>
        <v xml:space="preserve"> </v>
      </c>
      <c r="BA32" t="str">
        <f t="shared" si="23"/>
        <v xml:space="preserve"> </v>
      </c>
      <c r="BB32" t="str">
        <f t="shared" si="24"/>
        <v xml:space="preserve"> </v>
      </c>
      <c r="BC32" t="str">
        <f t="shared" si="45"/>
        <v xml:space="preserve"> </v>
      </c>
      <c r="BD32" t="str">
        <f t="shared" si="25"/>
        <v xml:space="preserve"> </v>
      </c>
      <c r="BE32" t="str">
        <f t="shared" si="26"/>
        <v xml:space="preserve"> </v>
      </c>
      <c r="BF32" t="str">
        <f t="shared" si="46"/>
        <v xml:space="preserve"> </v>
      </c>
      <c r="BG32" t="str">
        <f t="shared" si="27"/>
        <v xml:space="preserve"> </v>
      </c>
      <c r="BH32" t="str">
        <f t="shared" si="28"/>
        <v xml:space="preserve"> </v>
      </c>
      <c r="BI32" t="str">
        <f t="shared" si="47"/>
        <v xml:space="preserve"> </v>
      </c>
      <c r="BJ32" t="str">
        <f t="shared" si="29"/>
        <v xml:space="preserve"> </v>
      </c>
      <c r="BK32" t="str">
        <f t="shared" si="30"/>
        <v xml:space="preserve"> </v>
      </c>
      <c r="BL32" t="str">
        <f t="shared" si="48"/>
        <v xml:space="preserve"> </v>
      </c>
      <c r="BM32" t="str">
        <f t="shared" si="31"/>
        <v xml:space="preserve"> </v>
      </c>
      <c r="BN32" t="str">
        <f t="shared" si="32"/>
        <v xml:space="preserve"> </v>
      </c>
      <c r="BO32" t="str">
        <f t="shared" si="49"/>
        <v xml:space="preserve"> </v>
      </c>
    </row>
    <row r="33" spans="1:67" x14ac:dyDescent="0.25">
      <c r="B33">
        <v>-15.476557</v>
      </c>
      <c r="C33">
        <v>-17.132231000000001</v>
      </c>
      <c r="D33">
        <v>0.71171099999999998</v>
      </c>
      <c r="E33">
        <v>-41.426718999999999</v>
      </c>
      <c r="F33">
        <v>0.35225499999999998</v>
      </c>
      <c r="G33">
        <v>-0.445739</v>
      </c>
      <c r="H33">
        <v>4.7836740000000004</v>
      </c>
      <c r="I33">
        <v>774.777466</v>
      </c>
      <c r="J33">
        <v>17.006398999999998</v>
      </c>
      <c r="K33" t="s">
        <v>39</v>
      </c>
      <c r="S33">
        <v>0</v>
      </c>
      <c r="T33" t="str">
        <f t="shared" si="33"/>
        <v xml:space="preserve"> </v>
      </c>
      <c r="U33" t="str">
        <f t="shared" si="34"/>
        <v xml:space="preserve"> </v>
      </c>
      <c r="V33" t="str">
        <f t="shared" si="2"/>
        <v xml:space="preserve"> </v>
      </c>
      <c r="W33" t="str">
        <f t="shared" si="3"/>
        <v xml:space="preserve"> </v>
      </c>
      <c r="X33" t="str">
        <f t="shared" si="4"/>
        <v xml:space="preserve"> </v>
      </c>
      <c r="Y33" t="str">
        <f t="shared" si="35"/>
        <v xml:space="preserve"> </v>
      </c>
      <c r="Z33" t="str">
        <f t="shared" si="5"/>
        <v xml:space="preserve"> </v>
      </c>
      <c r="AA33" t="str">
        <f t="shared" si="6"/>
        <v xml:space="preserve"> </v>
      </c>
      <c r="AB33" t="str">
        <f t="shared" si="36"/>
        <v xml:space="preserve"> </v>
      </c>
      <c r="AC33" t="str">
        <f t="shared" si="7"/>
        <v xml:space="preserve"> </v>
      </c>
      <c r="AD33" t="str">
        <f t="shared" si="8"/>
        <v xml:space="preserve"> </v>
      </c>
      <c r="AE33" t="str">
        <f t="shared" si="37"/>
        <v xml:space="preserve"> </v>
      </c>
      <c r="AF33" t="str">
        <f t="shared" si="9"/>
        <v xml:space="preserve"> </v>
      </c>
      <c r="AG33" t="str">
        <f t="shared" si="10"/>
        <v xml:space="preserve"> </v>
      </c>
      <c r="AH33" t="str">
        <f t="shared" si="38"/>
        <v xml:space="preserve"> </v>
      </c>
      <c r="AI33" t="str">
        <f t="shared" si="11"/>
        <v xml:space="preserve"> </v>
      </c>
      <c r="AJ33" t="str">
        <f t="shared" si="12"/>
        <v xml:space="preserve"> </v>
      </c>
      <c r="AK33" t="str">
        <f t="shared" si="39"/>
        <v xml:space="preserve"> </v>
      </c>
      <c r="AL33">
        <f t="shared" si="13"/>
        <v>-15.476557</v>
      </c>
      <c r="AM33">
        <f t="shared" si="14"/>
        <v>-17.132231000000001</v>
      </c>
      <c r="AN33">
        <f t="shared" si="40"/>
        <v>-41.426718999999999</v>
      </c>
      <c r="AO33" t="str">
        <f t="shared" si="15"/>
        <v xml:space="preserve"> </v>
      </c>
      <c r="AP33" t="str">
        <f t="shared" si="16"/>
        <v xml:space="preserve"> </v>
      </c>
      <c r="AQ33" t="str">
        <f t="shared" si="41"/>
        <v xml:space="preserve"> </v>
      </c>
      <c r="AR33" t="str">
        <f t="shared" si="17"/>
        <v xml:space="preserve"> </v>
      </c>
      <c r="AS33" t="str">
        <f t="shared" si="18"/>
        <v xml:space="preserve"> </v>
      </c>
      <c r="AT33" t="str">
        <f t="shared" si="42"/>
        <v xml:space="preserve"> </v>
      </c>
      <c r="AU33" t="str">
        <f t="shared" si="19"/>
        <v xml:space="preserve"> </v>
      </c>
      <c r="AV33" t="str">
        <f t="shared" si="20"/>
        <v xml:space="preserve"> </v>
      </c>
      <c r="AW33" t="str">
        <f t="shared" si="43"/>
        <v xml:space="preserve"> </v>
      </c>
      <c r="AX33" t="str">
        <f t="shared" si="21"/>
        <v xml:space="preserve"> </v>
      </c>
      <c r="AY33" t="str">
        <f t="shared" si="22"/>
        <v xml:space="preserve"> </v>
      </c>
      <c r="AZ33" t="str">
        <f t="shared" si="44"/>
        <v xml:space="preserve"> </v>
      </c>
      <c r="BA33" t="str">
        <f t="shared" si="23"/>
        <v xml:space="preserve"> </v>
      </c>
      <c r="BB33" t="str">
        <f t="shared" si="24"/>
        <v xml:space="preserve"> </v>
      </c>
      <c r="BC33" t="str">
        <f t="shared" si="45"/>
        <v xml:space="preserve"> </v>
      </c>
      <c r="BD33" t="str">
        <f t="shared" si="25"/>
        <v xml:space="preserve"> </v>
      </c>
      <c r="BE33" t="str">
        <f t="shared" si="26"/>
        <v xml:space="preserve"> </v>
      </c>
      <c r="BF33" t="str">
        <f t="shared" si="46"/>
        <v xml:space="preserve"> </v>
      </c>
      <c r="BG33" t="str">
        <f t="shared" si="27"/>
        <v xml:space="preserve"> </v>
      </c>
      <c r="BH33" t="str">
        <f t="shared" si="28"/>
        <v xml:space="preserve"> </v>
      </c>
      <c r="BI33" t="str">
        <f t="shared" si="47"/>
        <v xml:space="preserve"> </v>
      </c>
      <c r="BJ33" t="str">
        <f t="shared" si="29"/>
        <v xml:space="preserve"> </v>
      </c>
      <c r="BK33" t="str">
        <f t="shared" si="30"/>
        <v xml:space="preserve"> </v>
      </c>
      <c r="BL33" t="str">
        <f t="shared" si="48"/>
        <v xml:space="preserve"> </v>
      </c>
      <c r="BM33" t="str">
        <f t="shared" si="31"/>
        <v xml:space="preserve"> </v>
      </c>
      <c r="BN33" t="str">
        <f t="shared" si="32"/>
        <v xml:space="preserve"> </v>
      </c>
      <c r="BO33" t="str">
        <f t="shared" si="49"/>
        <v xml:space="preserve"> </v>
      </c>
    </row>
    <row r="34" spans="1:67" x14ac:dyDescent="0.25">
      <c r="B34">
        <v>-24.984866</v>
      </c>
      <c r="C34">
        <v>-11.407154999999999</v>
      </c>
      <c r="D34">
        <v>0.83219500000000002</v>
      </c>
      <c r="E34">
        <v>-28.744562999999999</v>
      </c>
      <c r="F34">
        <v>-1.8341430000000001</v>
      </c>
      <c r="G34">
        <v>-0.52299600000000002</v>
      </c>
      <c r="H34">
        <v>4.2592600000000003</v>
      </c>
      <c r="I34">
        <v>774.76214600000003</v>
      </c>
      <c r="J34">
        <v>17.049199999999999</v>
      </c>
      <c r="K34" t="s">
        <v>38</v>
      </c>
      <c r="S34">
        <v>0</v>
      </c>
      <c r="T34" t="str">
        <f t="shared" si="33"/>
        <v xml:space="preserve"> </v>
      </c>
      <c r="U34" t="str">
        <f t="shared" si="34"/>
        <v xml:space="preserve"> </v>
      </c>
      <c r="V34" t="str">
        <f t="shared" si="2"/>
        <v xml:space="preserve"> </v>
      </c>
      <c r="W34" t="str">
        <f t="shared" si="3"/>
        <v xml:space="preserve"> </v>
      </c>
      <c r="X34" t="str">
        <f t="shared" si="4"/>
        <v xml:space="preserve"> </v>
      </c>
      <c r="Y34" t="str">
        <f t="shared" si="35"/>
        <v xml:space="preserve"> </v>
      </c>
      <c r="Z34" t="str">
        <f t="shared" si="5"/>
        <v xml:space="preserve"> </v>
      </c>
      <c r="AA34" t="str">
        <f t="shared" si="6"/>
        <v xml:space="preserve"> </v>
      </c>
      <c r="AB34" t="str">
        <f t="shared" si="36"/>
        <v xml:space="preserve"> </v>
      </c>
      <c r="AC34" t="str">
        <f t="shared" si="7"/>
        <v xml:space="preserve"> </v>
      </c>
      <c r="AD34" t="str">
        <f t="shared" si="8"/>
        <v xml:space="preserve"> </v>
      </c>
      <c r="AE34" t="str">
        <f t="shared" si="37"/>
        <v xml:space="preserve"> </v>
      </c>
      <c r="AF34" t="str">
        <f t="shared" si="9"/>
        <v xml:space="preserve"> </v>
      </c>
      <c r="AG34" t="str">
        <f t="shared" si="10"/>
        <v xml:space="preserve"> </v>
      </c>
      <c r="AH34" t="str">
        <f t="shared" si="38"/>
        <v xml:space="preserve"> </v>
      </c>
      <c r="AI34">
        <f t="shared" si="11"/>
        <v>-24.984866</v>
      </c>
      <c r="AJ34">
        <f t="shared" si="12"/>
        <v>-11.407154999999999</v>
      </c>
      <c r="AK34">
        <f t="shared" si="39"/>
        <v>-28.744562999999999</v>
      </c>
      <c r="AL34" t="str">
        <f t="shared" si="13"/>
        <v xml:space="preserve"> </v>
      </c>
      <c r="AM34" t="str">
        <f t="shared" si="14"/>
        <v xml:space="preserve"> </v>
      </c>
      <c r="AN34" t="str">
        <f t="shared" si="40"/>
        <v xml:space="preserve"> </v>
      </c>
      <c r="AO34" t="str">
        <f t="shared" si="15"/>
        <v xml:space="preserve"> </v>
      </c>
      <c r="AP34" t="str">
        <f t="shared" si="16"/>
        <v xml:space="preserve"> </v>
      </c>
      <c r="AQ34" t="str">
        <f t="shared" si="41"/>
        <v xml:space="preserve"> </v>
      </c>
      <c r="AR34" t="str">
        <f t="shared" si="17"/>
        <v xml:space="preserve"> </v>
      </c>
      <c r="AS34" t="str">
        <f t="shared" si="18"/>
        <v xml:space="preserve"> </v>
      </c>
      <c r="AT34" t="str">
        <f t="shared" si="42"/>
        <v xml:space="preserve"> </v>
      </c>
      <c r="AU34" t="str">
        <f t="shared" si="19"/>
        <v xml:space="preserve"> </v>
      </c>
      <c r="AV34" t="str">
        <f t="shared" si="20"/>
        <v xml:space="preserve"> </v>
      </c>
      <c r="AW34" t="str">
        <f t="shared" si="43"/>
        <v xml:space="preserve"> </v>
      </c>
      <c r="AX34" t="str">
        <f t="shared" si="21"/>
        <v xml:space="preserve"> </v>
      </c>
      <c r="AY34" t="str">
        <f t="shared" si="22"/>
        <v xml:space="preserve"> </v>
      </c>
      <c r="AZ34" t="str">
        <f t="shared" si="44"/>
        <v xml:space="preserve"> </v>
      </c>
      <c r="BA34" t="str">
        <f t="shared" si="23"/>
        <v xml:space="preserve"> </v>
      </c>
      <c r="BB34" t="str">
        <f t="shared" si="24"/>
        <v xml:space="preserve"> </v>
      </c>
      <c r="BC34" t="str">
        <f t="shared" si="45"/>
        <v xml:space="preserve"> </v>
      </c>
      <c r="BD34" t="str">
        <f t="shared" si="25"/>
        <v xml:space="preserve"> </v>
      </c>
      <c r="BE34" t="str">
        <f t="shared" si="26"/>
        <v xml:space="preserve"> </v>
      </c>
      <c r="BF34" t="str">
        <f t="shared" si="46"/>
        <v xml:space="preserve"> </v>
      </c>
      <c r="BG34" t="str">
        <f t="shared" si="27"/>
        <v xml:space="preserve"> </v>
      </c>
      <c r="BH34" t="str">
        <f t="shared" si="28"/>
        <v xml:space="preserve"> </v>
      </c>
      <c r="BI34" t="str">
        <f t="shared" si="47"/>
        <v xml:space="preserve"> </v>
      </c>
      <c r="BJ34" t="str">
        <f t="shared" si="29"/>
        <v xml:space="preserve"> </v>
      </c>
      <c r="BK34" t="str">
        <f t="shared" si="30"/>
        <v xml:space="preserve"> </v>
      </c>
      <c r="BL34" t="str">
        <f t="shared" si="48"/>
        <v xml:space="preserve"> </v>
      </c>
      <c r="BM34" t="str">
        <f t="shared" si="31"/>
        <v xml:space="preserve"> </v>
      </c>
      <c r="BN34" t="str">
        <f t="shared" si="32"/>
        <v xml:space="preserve"> </v>
      </c>
      <c r="BO34" t="str">
        <f t="shared" si="49"/>
        <v xml:space="preserve"> </v>
      </c>
    </row>
    <row r="35" spans="1:67" x14ac:dyDescent="0.25">
      <c r="B35">
        <v>-24.614816000000001</v>
      </c>
      <c r="C35">
        <v>-11.397304</v>
      </c>
      <c r="D35">
        <v>0.84214199999999995</v>
      </c>
      <c r="E35">
        <v>-28.888572</v>
      </c>
      <c r="F35">
        <v>-2.0728960000000001</v>
      </c>
      <c r="G35">
        <v>-0.51996399999999998</v>
      </c>
      <c r="H35">
        <v>4.2592619999999997</v>
      </c>
      <c r="I35">
        <v>774.76831100000004</v>
      </c>
      <c r="J35">
        <v>17.059799000000002</v>
      </c>
      <c r="K35" t="s">
        <v>38</v>
      </c>
      <c r="S35">
        <v>0</v>
      </c>
      <c r="T35" t="str">
        <f t="shared" si="33"/>
        <v xml:space="preserve"> </v>
      </c>
      <c r="U35" t="str">
        <f t="shared" si="34"/>
        <v xml:space="preserve"> </v>
      </c>
      <c r="V35" t="str">
        <f t="shared" si="2"/>
        <v xml:space="preserve"> </v>
      </c>
      <c r="W35" t="str">
        <f t="shared" si="3"/>
        <v xml:space="preserve"> </v>
      </c>
      <c r="X35" t="str">
        <f t="shared" si="4"/>
        <v xml:space="preserve"> </v>
      </c>
      <c r="Y35" t="str">
        <f t="shared" si="35"/>
        <v xml:space="preserve"> </v>
      </c>
      <c r="Z35" t="str">
        <f t="shared" si="5"/>
        <v xml:space="preserve"> </v>
      </c>
      <c r="AA35" t="str">
        <f t="shared" si="6"/>
        <v xml:space="preserve"> </v>
      </c>
      <c r="AB35" t="str">
        <f t="shared" si="36"/>
        <v xml:space="preserve"> </v>
      </c>
      <c r="AC35" t="str">
        <f t="shared" si="7"/>
        <v xml:space="preserve"> </v>
      </c>
      <c r="AD35" t="str">
        <f t="shared" si="8"/>
        <v xml:space="preserve"> </v>
      </c>
      <c r="AE35" t="str">
        <f t="shared" si="37"/>
        <v xml:space="preserve"> </v>
      </c>
      <c r="AF35" t="str">
        <f t="shared" si="9"/>
        <v xml:space="preserve"> </v>
      </c>
      <c r="AG35" t="str">
        <f t="shared" si="10"/>
        <v xml:space="preserve"> </v>
      </c>
      <c r="AH35" t="str">
        <f t="shared" si="38"/>
        <v xml:space="preserve"> </v>
      </c>
      <c r="AI35">
        <f t="shared" si="11"/>
        <v>-24.614816000000001</v>
      </c>
      <c r="AJ35">
        <f t="shared" si="12"/>
        <v>-11.397304</v>
      </c>
      <c r="AK35">
        <f t="shared" si="39"/>
        <v>-28.888572</v>
      </c>
      <c r="AL35" t="str">
        <f t="shared" si="13"/>
        <v xml:space="preserve"> </v>
      </c>
      <c r="AM35" t="str">
        <f t="shared" si="14"/>
        <v xml:space="preserve"> </v>
      </c>
      <c r="AN35" t="str">
        <f t="shared" si="40"/>
        <v xml:space="preserve"> </v>
      </c>
      <c r="AO35" t="str">
        <f t="shared" si="15"/>
        <v xml:space="preserve"> </v>
      </c>
      <c r="AP35" t="str">
        <f t="shared" si="16"/>
        <v xml:space="preserve"> </v>
      </c>
      <c r="AQ35" t="str">
        <f t="shared" si="41"/>
        <v xml:space="preserve"> </v>
      </c>
      <c r="AR35" t="str">
        <f t="shared" si="17"/>
        <v xml:space="preserve"> </v>
      </c>
      <c r="AS35" t="str">
        <f t="shared" si="18"/>
        <v xml:space="preserve"> </v>
      </c>
      <c r="AT35" t="str">
        <f t="shared" si="42"/>
        <v xml:space="preserve"> </v>
      </c>
      <c r="AU35" t="str">
        <f t="shared" si="19"/>
        <v xml:space="preserve"> </v>
      </c>
      <c r="AV35" t="str">
        <f t="shared" si="20"/>
        <v xml:space="preserve"> </v>
      </c>
      <c r="AW35" t="str">
        <f t="shared" si="43"/>
        <v xml:space="preserve"> </v>
      </c>
      <c r="AX35" t="str">
        <f t="shared" si="21"/>
        <v xml:space="preserve"> </v>
      </c>
      <c r="AY35" t="str">
        <f t="shared" si="22"/>
        <v xml:space="preserve"> </v>
      </c>
      <c r="AZ35" t="str">
        <f t="shared" si="44"/>
        <v xml:space="preserve"> </v>
      </c>
      <c r="BA35" t="str">
        <f t="shared" si="23"/>
        <v xml:space="preserve"> </v>
      </c>
      <c r="BB35" t="str">
        <f t="shared" si="24"/>
        <v xml:space="preserve"> </v>
      </c>
      <c r="BC35" t="str">
        <f t="shared" si="45"/>
        <v xml:space="preserve"> </v>
      </c>
      <c r="BD35" t="str">
        <f t="shared" si="25"/>
        <v xml:space="preserve"> </v>
      </c>
      <c r="BE35" t="str">
        <f t="shared" si="26"/>
        <v xml:space="preserve"> </v>
      </c>
      <c r="BF35" t="str">
        <f t="shared" si="46"/>
        <v xml:space="preserve"> </v>
      </c>
      <c r="BG35" t="str">
        <f t="shared" si="27"/>
        <v xml:space="preserve"> </v>
      </c>
      <c r="BH35" t="str">
        <f t="shared" si="28"/>
        <v xml:space="preserve"> </v>
      </c>
      <c r="BI35" t="str">
        <f t="shared" si="47"/>
        <v xml:space="preserve"> </v>
      </c>
      <c r="BJ35" t="str">
        <f t="shared" si="29"/>
        <v xml:space="preserve"> </v>
      </c>
      <c r="BK35" t="str">
        <f t="shared" si="30"/>
        <v xml:space="preserve"> </v>
      </c>
      <c r="BL35" t="str">
        <f t="shared" si="48"/>
        <v xml:space="preserve"> </v>
      </c>
      <c r="BM35" t="str">
        <f t="shared" si="31"/>
        <v xml:space="preserve"> </v>
      </c>
      <c r="BN35" t="str">
        <f t="shared" si="32"/>
        <v xml:space="preserve"> </v>
      </c>
      <c r="BO35" t="str">
        <f t="shared" si="49"/>
        <v xml:space="preserve"> </v>
      </c>
    </row>
    <row r="36" spans="1:67" x14ac:dyDescent="0.25">
      <c r="B36">
        <v>-24.014225</v>
      </c>
      <c r="C36">
        <v>-8.3120740000000009</v>
      </c>
      <c r="D36">
        <v>0.40862999999999999</v>
      </c>
      <c r="E36">
        <v>-20.396884</v>
      </c>
      <c r="F36">
        <v>0.29893799999999998</v>
      </c>
      <c r="G36">
        <v>-0.128001</v>
      </c>
      <c r="H36">
        <v>3.7804310000000001</v>
      </c>
      <c r="I36">
        <v>774.77545199999997</v>
      </c>
      <c r="J36">
        <v>17.081301</v>
      </c>
      <c r="K36" t="s">
        <v>37</v>
      </c>
      <c r="S36">
        <v>0</v>
      </c>
      <c r="T36" t="str">
        <f t="shared" si="33"/>
        <v xml:space="preserve"> </v>
      </c>
      <c r="U36" t="str">
        <f t="shared" si="34"/>
        <v xml:space="preserve"> </v>
      </c>
      <c r="V36" t="str">
        <f t="shared" si="2"/>
        <v xml:space="preserve"> </v>
      </c>
      <c r="W36" t="str">
        <f t="shared" si="3"/>
        <v xml:space="preserve"> </v>
      </c>
      <c r="X36" t="str">
        <f t="shared" si="4"/>
        <v xml:space="preserve"> </v>
      </c>
      <c r="Y36" t="str">
        <f t="shared" si="35"/>
        <v xml:space="preserve"> </v>
      </c>
      <c r="Z36" t="str">
        <f t="shared" si="5"/>
        <v xml:space="preserve"> </v>
      </c>
      <c r="AA36" t="str">
        <f t="shared" si="6"/>
        <v xml:space="preserve"> </v>
      </c>
      <c r="AB36" t="str">
        <f t="shared" si="36"/>
        <v xml:space="preserve"> </v>
      </c>
      <c r="AC36" t="str">
        <f t="shared" si="7"/>
        <v xml:space="preserve"> </v>
      </c>
      <c r="AD36" t="str">
        <f t="shared" si="8"/>
        <v xml:space="preserve"> </v>
      </c>
      <c r="AE36" t="str">
        <f t="shared" si="37"/>
        <v xml:space="preserve"> </v>
      </c>
      <c r="AF36">
        <f t="shared" si="9"/>
        <v>-24.014225</v>
      </c>
      <c r="AG36">
        <f t="shared" si="10"/>
        <v>-8.3120740000000009</v>
      </c>
      <c r="AH36">
        <f t="shared" si="38"/>
        <v>-20.396884</v>
      </c>
      <c r="AI36" t="str">
        <f t="shared" si="11"/>
        <v xml:space="preserve"> </v>
      </c>
      <c r="AJ36" t="str">
        <f t="shared" si="12"/>
        <v xml:space="preserve"> </v>
      </c>
      <c r="AK36" t="str">
        <f t="shared" si="39"/>
        <v xml:space="preserve"> </v>
      </c>
      <c r="AL36" t="str">
        <f t="shared" si="13"/>
        <v xml:space="preserve"> </v>
      </c>
      <c r="AM36" t="str">
        <f t="shared" si="14"/>
        <v xml:space="preserve"> </v>
      </c>
      <c r="AN36" t="str">
        <f t="shared" si="40"/>
        <v xml:space="preserve"> </v>
      </c>
      <c r="AO36" t="str">
        <f t="shared" si="15"/>
        <v xml:space="preserve"> </v>
      </c>
      <c r="AP36" t="str">
        <f t="shared" si="16"/>
        <v xml:space="preserve"> </v>
      </c>
      <c r="AQ36" t="str">
        <f t="shared" si="41"/>
        <v xml:space="preserve"> </v>
      </c>
      <c r="AR36" t="str">
        <f t="shared" si="17"/>
        <v xml:space="preserve"> </v>
      </c>
      <c r="AS36" t="str">
        <f t="shared" si="18"/>
        <v xml:space="preserve"> </v>
      </c>
      <c r="AT36" t="str">
        <f t="shared" si="42"/>
        <v xml:space="preserve"> </v>
      </c>
      <c r="AU36" t="str">
        <f t="shared" si="19"/>
        <v xml:space="preserve"> </v>
      </c>
      <c r="AV36" t="str">
        <f t="shared" si="20"/>
        <v xml:space="preserve"> </v>
      </c>
      <c r="AW36" t="str">
        <f t="shared" si="43"/>
        <v xml:space="preserve"> </v>
      </c>
      <c r="AX36" t="str">
        <f t="shared" si="21"/>
        <v xml:space="preserve"> </v>
      </c>
      <c r="AY36" t="str">
        <f t="shared" si="22"/>
        <v xml:space="preserve"> </v>
      </c>
      <c r="AZ36" t="str">
        <f t="shared" si="44"/>
        <v xml:space="preserve"> </v>
      </c>
      <c r="BA36" t="str">
        <f t="shared" si="23"/>
        <v xml:space="preserve"> </v>
      </c>
      <c r="BB36" t="str">
        <f t="shared" si="24"/>
        <v xml:space="preserve"> </v>
      </c>
      <c r="BC36" t="str">
        <f t="shared" si="45"/>
        <v xml:space="preserve"> </v>
      </c>
      <c r="BD36" t="str">
        <f t="shared" si="25"/>
        <v xml:space="preserve"> </v>
      </c>
      <c r="BE36" t="str">
        <f t="shared" si="26"/>
        <v xml:space="preserve"> </v>
      </c>
      <c r="BF36" t="str">
        <f t="shared" si="46"/>
        <v xml:space="preserve"> </v>
      </c>
      <c r="BG36" t="str">
        <f t="shared" si="27"/>
        <v xml:space="preserve"> </v>
      </c>
      <c r="BH36" t="str">
        <f t="shared" si="28"/>
        <v xml:space="preserve"> </v>
      </c>
      <c r="BI36" t="str">
        <f t="shared" si="47"/>
        <v xml:space="preserve"> </v>
      </c>
      <c r="BJ36" t="str">
        <f t="shared" si="29"/>
        <v xml:space="preserve"> </v>
      </c>
      <c r="BK36" t="str">
        <f t="shared" si="30"/>
        <v xml:space="preserve"> </v>
      </c>
      <c r="BL36" t="str">
        <f t="shared" si="48"/>
        <v xml:space="preserve"> </v>
      </c>
      <c r="BM36" t="str">
        <f t="shared" si="31"/>
        <v xml:space="preserve"> </v>
      </c>
      <c r="BN36" t="str">
        <f t="shared" si="32"/>
        <v xml:space="preserve"> </v>
      </c>
      <c r="BO36" t="str">
        <f t="shared" si="49"/>
        <v xml:space="preserve"> </v>
      </c>
    </row>
    <row r="37" spans="1:67" x14ac:dyDescent="0.25">
      <c r="B37">
        <v>-23.849829</v>
      </c>
      <c r="C37">
        <v>-8.2559360000000002</v>
      </c>
      <c r="D37">
        <v>0.44720700000000002</v>
      </c>
      <c r="E37">
        <v>-20.434405999999999</v>
      </c>
      <c r="F37">
        <v>0.298709</v>
      </c>
      <c r="G37">
        <v>-0.123541</v>
      </c>
      <c r="H37">
        <v>3.7804389999999999</v>
      </c>
      <c r="I37">
        <v>774.76501499999995</v>
      </c>
      <c r="J37">
        <v>17.087700000000002</v>
      </c>
      <c r="K37" t="s">
        <v>37</v>
      </c>
      <c r="S37">
        <v>0</v>
      </c>
      <c r="T37" t="str">
        <f t="shared" si="33"/>
        <v xml:space="preserve"> </v>
      </c>
      <c r="U37" t="str">
        <f t="shared" si="34"/>
        <v xml:space="preserve"> </v>
      </c>
      <c r="V37" t="str">
        <f t="shared" si="2"/>
        <v xml:space="preserve"> </v>
      </c>
      <c r="W37" t="str">
        <f t="shared" si="3"/>
        <v xml:space="preserve"> </v>
      </c>
      <c r="X37" t="str">
        <f t="shared" si="4"/>
        <v xml:space="preserve"> </v>
      </c>
      <c r="Y37" t="str">
        <f t="shared" si="35"/>
        <v xml:space="preserve"> </v>
      </c>
      <c r="Z37" t="str">
        <f t="shared" si="5"/>
        <v xml:space="preserve"> </v>
      </c>
      <c r="AA37" t="str">
        <f t="shared" si="6"/>
        <v xml:space="preserve"> </v>
      </c>
      <c r="AB37" t="str">
        <f t="shared" si="36"/>
        <v xml:space="preserve"> </v>
      </c>
      <c r="AC37" t="str">
        <f t="shared" si="7"/>
        <v xml:space="preserve"> </v>
      </c>
      <c r="AD37" t="str">
        <f t="shared" si="8"/>
        <v xml:space="preserve"> </v>
      </c>
      <c r="AE37" t="str">
        <f t="shared" si="37"/>
        <v xml:space="preserve"> </v>
      </c>
      <c r="AF37">
        <f t="shared" si="9"/>
        <v>-23.849829</v>
      </c>
      <c r="AG37">
        <f t="shared" si="10"/>
        <v>-8.2559360000000002</v>
      </c>
      <c r="AH37">
        <f t="shared" si="38"/>
        <v>-20.434405999999999</v>
      </c>
      <c r="AI37" t="str">
        <f t="shared" si="11"/>
        <v xml:space="preserve"> </v>
      </c>
      <c r="AJ37" t="str">
        <f t="shared" si="12"/>
        <v xml:space="preserve"> </v>
      </c>
      <c r="AK37" t="str">
        <f t="shared" si="39"/>
        <v xml:space="preserve"> </v>
      </c>
      <c r="AL37" t="str">
        <f t="shared" si="13"/>
        <v xml:space="preserve"> </v>
      </c>
      <c r="AM37" t="str">
        <f t="shared" si="14"/>
        <v xml:space="preserve"> </v>
      </c>
      <c r="AN37" t="str">
        <f t="shared" si="40"/>
        <v xml:space="preserve"> </v>
      </c>
      <c r="AO37" t="str">
        <f t="shared" si="15"/>
        <v xml:space="preserve"> </v>
      </c>
      <c r="AP37" t="str">
        <f t="shared" si="16"/>
        <v xml:space="preserve"> </v>
      </c>
      <c r="AQ37" t="str">
        <f t="shared" si="41"/>
        <v xml:space="preserve"> </v>
      </c>
      <c r="AR37" t="str">
        <f t="shared" si="17"/>
        <v xml:space="preserve"> </v>
      </c>
      <c r="AS37" t="str">
        <f t="shared" si="18"/>
        <v xml:space="preserve"> </v>
      </c>
      <c r="AT37" t="str">
        <f t="shared" si="42"/>
        <v xml:space="preserve"> </v>
      </c>
      <c r="AU37" t="str">
        <f t="shared" si="19"/>
        <v xml:space="preserve"> </v>
      </c>
      <c r="AV37" t="str">
        <f t="shared" si="20"/>
        <v xml:space="preserve"> </v>
      </c>
      <c r="AW37" t="str">
        <f t="shared" si="43"/>
        <v xml:space="preserve"> </v>
      </c>
      <c r="AX37" t="str">
        <f t="shared" si="21"/>
        <v xml:space="preserve"> </v>
      </c>
      <c r="AY37" t="str">
        <f t="shared" si="22"/>
        <v xml:space="preserve"> </v>
      </c>
      <c r="AZ37" t="str">
        <f t="shared" si="44"/>
        <v xml:space="preserve"> </v>
      </c>
      <c r="BA37" t="str">
        <f t="shared" si="23"/>
        <v xml:space="preserve"> </v>
      </c>
      <c r="BB37" t="str">
        <f t="shared" si="24"/>
        <v xml:space="preserve"> </v>
      </c>
      <c r="BC37" t="str">
        <f t="shared" si="45"/>
        <v xml:space="preserve"> </v>
      </c>
      <c r="BD37" t="str">
        <f t="shared" si="25"/>
        <v xml:space="preserve"> </v>
      </c>
      <c r="BE37" t="str">
        <f t="shared" si="26"/>
        <v xml:space="preserve"> </v>
      </c>
      <c r="BF37" t="str">
        <f t="shared" si="46"/>
        <v xml:space="preserve"> </v>
      </c>
      <c r="BG37" t="str">
        <f t="shared" si="27"/>
        <v xml:space="preserve"> </v>
      </c>
      <c r="BH37" t="str">
        <f t="shared" si="28"/>
        <v xml:space="preserve"> </v>
      </c>
      <c r="BI37" t="str">
        <f t="shared" si="47"/>
        <v xml:space="preserve"> </v>
      </c>
      <c r="BJ37" t="str">
        <f t="shared" si="29"/>
        <v xml:space="preserve"> </v>
      </c>
      <c r="BK37" t="str">
        <f t="shared" si="30"/>
        <v xml:space="preserve"> </v>
      </c>
      <c r="BL37" t="str">
        <f t="shared" si="48"/>
        <v xml:space="preserve"> </v>
      </c>
      <c r="BM37" t="str">
        <f t="shared" si="31"/>
        <v xml:space="preserve"> </v>
      </c>
      <c r="BN37" t="str">
        <f t="shared" si="32"/>
        <v xml:space="preserve"> </v>
      </c>
      <c r="BO37" t="str">
        <f t="shared" si="49"/>
        <v xml:space="preserve"> </v>
      </c>
    </row>
    <row r="38" spans="1:67" x14ac:dyDescent="0.25">
      <c r="B38">
        <v>-19.352557999999998</v>
      </c>
      <c r="C38">
        <v>-6.6088290000000001</v>
      </c>
      <c r="D38">
        <v>0.22282199999999999</v>
      </c>
      <c r="E38">
        <v>-12.568042999999999</v>
      </c>
      <c r="F38">
        <v>9.8527000000000003E-2</v>
      </c>
      <c r="G38">
        <v>-3.1156E-2</v>
      </c>
      <c r="H38">
        <v>3.2781310000000001</v>
      </c>
      <c r="I38">
        <v>774.76062000000002</v>
      </c>
      <c r="J38">
        <v>17.115601000000002</v>
      </c>
      <c r="K38" t="s">
        <v>36</v>
      </c>
      <c r="S38">
        <v>0</v>
      </c>
      <c r="T38" t="str">
        <f t="shared" si="33"/>
        <v xml:space="preserve"> </v>
      </c>
      <c r="U38" t="str">
        <f t="shared" si="34"/>
        <v xml:space="preserve"> </v>
      </c>
      <c r="V38" t="str">
        <f t="shared" si="2"/>
        <v xml:space="preserve"> </v>
      </c>
      <c r="W38" t="str">
        <f t="shared" si="3"/>
        <v xml:space="preserve"> </v>
      </c>
      <c r="X38" t="str">
        <f t="shared" si="4"/>
        <v xml:space="preserve"> </v>
      </c>
      <c r="Y38" t="str">
        <f t="shared" si="35"/>
        <v xml:space="preserve"> </v>
      </c>
      <c r="Z38" t="str">
        <f t="shared" si="5"/>
        <v xml:space="preserve"> </v>
      </c>
      <c r="AA38" t="str">
        <f t="shared" si="6"/>
        <v xml:space="preserve"> </v>
      </c>
      <c r="AB38" t="str">
        <f t="shared" si="36"/>
        <v xml:space="preserve"> </v>
      </c>
      <c r="AC38">
        <f t="shared" si="7"/>
        <v>-19.352557999999998</v>
      </c>
      <c r="AD38">
        <f t="shared" si="8"/>
        <v>-6.6088290000000001</v>
      </c>
      <c r="AE38">
        <f t="shared" si="37"/>
        <v>-12.568042999999999</v>
      </c>
      <c r="AF38" t="str">
        <f t="shared" si="9"/>
        <v xml:space="preserve"> </v>
      </c>
      <c r="AG38" t="str">
        <f t="shared" si="10"/>
        <v xml:space="preserve"> </v>
      </c>
      <c r="AH38" t="str">
        <f t="shared" si="38"/>
        <v xml:space="preserve"> </v>
      </c>
      <c r="AI38" t="str">
        <f t="shared" si="11"/>
        <v xml:space="preserve"> </v>
      </c>
      <c r="AJ38" t="str">
        <f t="shared" si="12"/>
        <v xml:space="preserve"> </v>
      </c>
      <c r="AK38" t="str">
        <f t="shared" si="39"/>
        <v xml:space="preserve"> </v>
      </c>
      <c r="AL38" t="str">
        <f t="shared" si="13"/>
        <v xml:space="preserve"> </v>
      </c>
      <c r="AM38" t="str">
        <f t="shared" si="14"/>
        <v xml:space="preserve"> </v>
      </c>
      <c r="AN38" t="str">
        <f t="shared" si="40"/>
        <v xml:space="preserve"> </v>
      </c>
      <c r="AO38" t="str">
        <f t="shared" si="15"/>
        <v xml:space="preserve"> </v>
      </c>
      <c r="AP38" t="str">
        <f t="shared" si="16"/>
        <v xml:space="preserve"> </v>
      </c>
      <c r="AQ38" t="str">
        <f t="shared" si="41"/>
        <v xml:space="preserve"> </v>
      </c>
      <c r="AR38" t="str">
        <f t="shared" si="17"/>
        <v xml:space="preserve"> </v>
      </c>
      <c r="AS38" t="str">
        <f t="shared" si="18"/>
        <v xml:space="preserve"> </v>
      </c>
      <c r="AT38" t="str">
        <f t="shared" si="42"/>
        <v xml:space="preserve"> </v>
      </c>
      <c r="AU38" t="str">
        <f t="shared" si="19"/>
        <v xml:space="preserve"> </v>
      </c>
      <c r="AV38" t="str">
        <f t="shared" si="20"/>
        <v xml:space="preserve"> </v>
      </c>
      <c r="AW38" t="str">
        <f t="shared" si="43"/>
        <v xml:space="preserve"> </v>
      </c>
      <c r="AX38" t="str">
        <f t="shared" si="21"/>
        <v xml:space="preserve"> </v>
      </c>
      <c r="AY38" t="str">
        <f t="shared" si="22"/>
        <v xml:space="preserve"> </v>
      </c>
      <c r="AZ38" t="str">
        <f t="shared" si="44"/>
        <v xml:space="preserve"> </v>
      </c>
      <c r="BA38" t="str">
        <f t="shared" si="23"/>
        <v xml:space="preserve"> </v>
      </c>
      <c r="BB38" t="str">
        <f t="shared" si="24"/>
        <v xml:space="preserve"> </v>
      </c>
      <c r="BC38" t="str">
        <f t="shared" si="45"/>
        <v xml:space="preserve"> </v>
      </c>
      <c r="BD38" t="str">
        <f t="shared" si="25"/>
        <v xml:space="preserve"> </v>
      </c>
      <c r="BE38" t="str">
        <f t="shared" si="26"/>
        <v xml:space="preserve"> </v>
      </c>
      <c r="BF38" t="str">
        <f t="shared" si="46"/>
        <v xml:space="preserve"> </v>
      </c>
      <c r="BG38" t="str">
        <f t="shared" si="27"/>
        <v xml:space="preserve"> </v>
      </c>
      <c r="BH38" t="str">
        <f t="shared" si="28"/>
        <v xml:space="preserve"> </v>
      </c>
      <c r="BI38" t="str">
        <f t="shared" si="47"/>
        <v xml:space="preserve"> </v>
      </c>
      <c r="BJ38" t="str">
        <f t="shared" si="29"/>
        <v xml:space="preserve"> </v>
      </c>
      <c r="BK38" t="str">
        <f t="shared" si="30"/>
        <v xml:space="preserve"> </v>
      </c>
      <c r="BL38" t="str">
        <f t="shared" si="48"/>
        <v xml:space="preserve"> </v>
      </c>
      <c r="BM38" t="str">
        <f t="shared" si="31"/>
        <v xml:space="preserve"> </v>
      </c>
      <c r="BN38" t="str">
        <f t="shared" si="32"/>
        <v xml:space="preserve"> </v>
      </c>
      <c r="BO38" t="str">
        <f t="shared" si="49"/>
        <v xml:space="preserve"> </v>
      </c>
    </row>
    <row r="39" spans="1:67" x14ac:dyDescent="0.25">
      <c r="B39">
        <v>-19.381024</v>
      </c>
      <c r="C39">
        <v>-6.5620830000000003</v>
      </c>
      <c r="D39">
        <v>0.20644199999999999</v>
      </c>
      <c r="E39">
        <v>-12.540497999999999</v>
      </c>
      <c r="F39">
        <v>0.102534</v>
      </c>
      <c r="G39">
        <v>-2.2436000000000001E-2</v>
      </c>
      <c r="H39">
        <v>3.27813</v>
      </c>
      <c r="I39">
        <v>774.75097700000003</v>
      </c>
      <c r="J39">
        <v>17.120899000000001</v>
      </c>
      <c r="K39" t="s">
        <v>36</v>
      </c>
      <c r="S39">
        <v>0</v>
      </c>
      <c r="T39" t="str">
        <f t="shared" si="33"/>
        <v xml:space="preserve"> </v>
      </c>
      <c r="U39" t="str">
        <f t="shared" si="34"/>
        <v xml:space="preserve"> </v>
      </c>
      <c r="V39" t="str">
        <f t="shared" si="2"/>
        <v xml:space="preserve"> </v>
      </c>
      <c r="W39" t="str">
        <f t="shared" si="3"/>
        <v xml:space="preserve"> </v>
      </c>
      <c r="X39" t="str">
        <f t="shared" si="4"/>
        <v xml:space="preserve"> </v>
      </c>
      <c r="Y39" t="str">
        <f t="shared" si="35"/>
        <v xml:space="preserve"> </v>
      </c>
      <c r="Z39" t="str">
        <f t="shared" si="5"/>
        <v xml:space="preserve"> </v>
      </c>
      <c r="AA39" t="str">
        <f t="shared" si="6"/>
        <v xml:space="preserve"> </v>
      </c>
      <c r="AB39" t="str">
        <f t="shared" si="36"/>
        <v xml:space="preserve"> </v>
      </c>
      <c r="AC39">
        <f t="shared" si="7"/>
        <v>-19.381024</v>
      </c>
      <c r="AD39">
        <f t="shared" si="8"/>
        <v>-6.5620830000000003</v>
      </c>
      <c r="AE39">
        <f t="shared" si="37"/>
        <v>-12.540497999999999</v>
      </c>
      <c r="AF39" t="str">
        <f t="shared" si="9"/>
        <v xml:space="preserve"> </v>
      </c>
      <c r="AG39" t="str">
        <f t="shared" si="10"/>
        <v xml:space="preserve"> </v>
      </c>
      <c r="AH39" t="str">
        <f t="shared" si="38"/>
        <v xml:space="preserve"> </v>
      </c>
      <c r="AI39" t="str">
        <f t="shared" si="11"/>
        <v xml:space="preserve"> </v>
      </c>
      <c r="AJ39" t="str">
        <f t="shared" si="12"/>
        <v xml:space="preserve"> </v>
      </c>
      <c r="AK39" t="str">
        <f t="shared" si="39"/>
        <v xml:space="preserve"> </v>
      </c>
      <c r="AL39" t="str">
        <f t="shared" si="13"/>
        <v xml:space="preserve"> </v>
      </c>
      <c r="AM39" t="str">
        <f t="shared" si="14"/>
        <v xml:space="preserve"> </v>
      </c>
      <c r="AN39" t="str">
        <f t="shared" si="40"/>
        <v xml:space="preserve"> </v>
      </c>
      <c r="AO39" t="str">
        <f t="shared" si="15"/>
        <v xml:space="preserve"> </v>
      </c>
      <c r="AP39" t="str">
        <f t="shared" si="16"/>
        <v xml:space="preserve"> </v>
      </c>
      <c r="AQ39" t="str">
        <f t="shared" si="41"/>
        <v xml:space="preserve"> </v>
      </c>
      <c r="AR39" t="str">
        <f t="shared" si="17"/>
        <v xml:space="preserve"> </v>
      </c>
      <c r="AS39" t="str">
        <f t="shared" si="18"/>
        <v xml:space="preserve"> </v>
      </c>
      <c r="AT39" t="str">
        <f t="shared" si="42"/>
        <v xml:space="preserve"> </v>
      </c>
      <c r="AU39" t="str">
        <f t="shared" si="19"/>
        <v xml:space="preserve"> </v>
      </c>
      <c r="AV39" t="str">
        <f t="shared" si="20"/>
        <v xml:space="preserve"> </v>
      </c>
      <c r="AW39" t="str">
        <f t="shared" si="43"/>
        <v xml:space="preserve"> </v>
      </c>
      <c r="AX39" t="str">
        <f t="shared" si="21"/>
        <v xml:space="preserve"> </v>
      </c>
      <c r="AY39" t="str">
        <f t="shared" si="22"/>
        <v xml:space="preserve"> </v>
      </c>
      <c r="AZ39" t="str">
        <f t="shared" si="44"/>
        <v xml:space="preserve"> </v>
      </c>
      <c r="BA39" t="str">
        <f t="shared" si="23"/>
        <v xml:space="preserve"> </v>
      </c>
      <c r="BB39" t="str">
        <f t="shared" si="24"/>
        <v xml:space="preserve"> </v>
      </c>
      <c r="BC39" t="str">
        <f t="shared" si="45"/>
        <v xml:space="preserve"> </v>
      </c>
      <c r="BD39" t="str">
        <f t="shared" si="25"/>
        <v xml:space="preserve"> </v>
      </c>
      <c r="BE39" t="str">
        <f t="shared" si="26"/>
        <v xml:space="preserve"> </v>
      </c>
      <c r="BF39" t="str">
        <f t="shared" si="46"/>
        <v xml:space="preserve"> </v>
      </c>
      <c r="BG39" t="str">
        <f t="shared" si="27"/>
        <v xml:space="preserve"> </v>
      </c>
      <c r="BH39" t="str">
        <f t="shared" si="28"/>
        <v xml:space="preserve"> </v>
      </c>
      <c r="BI39" t="str">
        <f t="shared" si="47"/>
        <v xml:space="preserve"> </v>
      </c>
      <c r="BJ39" t="str">
        <f t="shared" si="29"/>
        <v xml:space="preserve"> </v>
      </c>
      <c r="BK39" t="str">
        <f t="shared" si="30"/>
        <v xml:space="preserve"> </v>
      </c>
      <c r="BL39" t="str">
        <f t="shared" si="48"/>
        <v xml:space="preserve"> </v>
      </c>
      <c r="BM39" t="str">
        <f t="shared" si="31"/>
        <v xml:space="preserve"> </v>
      </c>
      <c r="BN39" t="str">
        <f t="shared" si="32"/>
        <v xml:space="preserve"> </v>
      </c>
      <c r="BO39" t="str">
        <f t="shared" si="49"/>
        <v xml:space="preserve"> </v>
      </c>
    </row>
    <row r="40" spans="1:67" x14ac:dyDescent="0.25">
      <c r="B40">
        <v>-13.882379999999999</v>
      </c>
      <c r="C40">
        <v>-5.3210389999999999</v>
      </c>
      <c r="D40">
        <v>-1.3154000000000001E-2</v>
      </c>
      <c r="E40">
        <v>-5.6193520000000001</v>
      </c>
      <c r="F40">
        <v>-0.17196500000000001</v>
      </c>
      <c r="G40">
        <v>6.2328000000000001E-2</v>
      </c>
      <c r="H40">
        <v>2.7978489999999998</v>
      </c>
      <c r="I40">
        <v>774.75585899999999</v>
      </c>
      <c r="J40">
        <v>17.1448</v>
      </c>
      <c r="K40" t="s">
        <v>35</v>
      </c>
      <c r="S40">
        <v>0</v>
      </c>
      <c r="T40" t="str">
        <f t="shared" si="33"/>
        <v xml:space="preserve"> </v>
      </c>
      <c r="U40" t="str">
        <f t="shared" si="34"/>
        <v xml:space="preserve"> </v>
      </c>
      <c r="V40" t="str">
        <f t="shared" si="2"/>
        <v xml:space="preserve"> </v>
      </c>
      <c r="W40" t="str">
        <f t="shared" si="3"/>
        <v xml:space="preserve"> </v>
      </c>
      <c r="X40" t="str">
        <f t="shared" si="4"/>
        <v xml:space="preserve"> </v>
      </c>
      <c r="Y40" t="str">
        <f t="shared" si="35"/>
        <v xml:space="preserve"> </v>
      </c>
      <c r="Z40">
        <f t="shared" si="5"/>
        <v>-13.882379999999999</v>
      </c>
      <c r="AA40">
        <f t="shared" si="6"/>
        <v>-5.3210389999999999</v>
      </c>
      <c r="AB40">
        <f t="shared" si="36"/>
        <v>-5.6193520000000001</v>
      </c>
      <c r="AC40" t="str">
        <f t="shared" si="7"/>
        <v xml:space="preserve"> </v>
      </c>
      <c r="AD40" t="str">
        <f t="shared" si="8"/>
        <v xml:space="preserve"> </v>
      </c>
      <c r="AE40" t="str">
        <f t="shared" si="37"/>
        <v xml:space="preserve"> </v>
      </c>
      <c r="AF40" t="str">
        <f t="shared" si="9"/>
        <v xml:space="preserve"> </v>
      </c>
      <c r="AG40" t="str">
        <f t="shared" si="10"/>
        <v xml:space="preserve"> </v>
      </c>
      <c r="AH40" t="str">
        <f t="shared" si="38"/>
        <v xml:space="preserve"> </v>
      </c>
      <c r="AI40" t="str">
        <f t="shared" si="11"/>
        <v xml:space="preserve"> </v>
      </c>
      <c r="AJ40" t="str">
        <f t="shared" si="12"/>
        <v xml:space="preserve"> </v>
      </c>
      <c r="AK40" t="str">
        <f t="shared" si="39"/>
        <v xml:space="preserve"> </v>
      </c>
      <c r="AL40" t="str">
        <f t="shared" si="13"/>
        <v xml:space="preserve"> </v>
      </c>
      <c r="AM40" t="str">
        <f t="shared" si="14"/>
        <v xml:space="preserve"> </v>
      </c>
      <c r="AN40" t="str">
        <f t="shared" si="40"/>
        <v xml:space="preserve"> </v>
      </c>
      <c r="AO40" t="str">
        <f t="shared" si="15"/>
        <v xml:space="preserve"> </v>
      </c>
      <c r="AP40" t="str">
        <f t="shared" si="16"/>
        <v xml:space="preserve"> </v>
      </c>
      <c r="AQ40" t="str">
        <f t="shared" si="41"/>
        <v xml:space="preserve"> </v>
      </c>
      <c r="AR40" t="str">
        <f t="shared" si="17"/>
        <v xml:space="preserve"> </v>
      </c>
      <c r="AS40" t="str">
        <f t="shared" si="18"/>
        <v xml:space="preserve"> </v>
      </c>
      <c r="AT40" t="str">
        <f t="shared" si="42"/>
        <v xml:space="preserve"> </v>
      </c>
      <c r="AU40" t="str">
        <f t="shared" si="19"/>
        <v xml:space="preserve"> </v>
      </c>
      <c r="AV40" t="str">
        <f t="shared" si="20"/>
        <v xml:space="preserve"> </v>
      </c>
      <c r="AW40" t="str">
        <f t="shared" si="43"/>
        <v xml:space="preserve"> </v>
      </c>
      <c r="AX40" t="str">
        <f t="shared" si="21"/>
        <v xml:space="preserve"> </v>
      </c>
      <c r="AY40" t="str">
        <f t="shared" si="22"/>
        <v xml:space="preserve"> </v>
      </c>
      <c r="AZ40" t="str">
        <f t="shared" si="44"/>
        <v xml:space="preserve"> </v>
      </c>
      <c r="BA40" t="str">
        <f t="shared" si="23"/>
        <v xml:space="preserve"> </v>
      </c>
      <c r="BB40" t="str">
        <f t="shared" si="24"/>
        <v xml:space="preserve"> </v>
      </c>
      <c r="BC40" t="str">
        <f t="shared" si="45"/>
        <v xml:space="preserve"> </v>
      </c>
      <c r="BD40" t="str">
        <f t="shared" si="25"/>
        <v xml:space="preserve"> </v>
      </c>
      <c r="BE40" t="str">
        <f t="shared" si="26"/>
        <v xml:space="preserve"> </v>
      </c>
      <c r="BF40" t="str">
        <f t="shared" si="46"/>
        <v xml:space="preserve"> </v>
      </c>
      <c r="BG40" t="str">
        <f t="shared" si="27"/>
        <v xml:space="preserve"> </v>
      </c>
      <c r="BH40" t="str">
        <f t="shared" si="28"/>
        <v xml:space="preserve"> </v>
      </c>
      <c r="BI40" t="str">
        <f t="shared" si="47"/>
        <v xml:space="preserve"> </v>
      </c>
      <c r="BJ40" t="str">
        <f t="shared" si="29"/>
        <v xml:space="preserve"> </v>
      </c>
      <c r="BK40" t="str">
        <f t="shared" si="30"/>
        <v xml:space="preserve"> </v>
      </c>
      <c r="BL40" t="str">
        <f t="shared" si="48"/>
        <v xml:space="preserve"> </v>
      </c>
      <c r="BM40" t="str">
        <f t="shared" si="31"/>
        <v xml:space="preserve"> </v>
      </c>
      <c r="BN40" t="str">
        <f t="shared" si="32"/>
        <v xml:space="preserve"> </v>
      </c>
      <c r="BO40" t="str">
        <f t="shared" si="49"/>
        <v xml:space="preserve"> </v>
      </c>
    </row>
    <row r="41" spans="1:67" x14ac:dyDescent="0.25">
      <c r="B41">
        <v>-13.829497999999999</v>
      </c>
      <c r="C41">
        <v>-5.3094210000000004</v>
      </c>
      <c r="D41">
        <v>-5.5199999999999997E-3</v>
      </c>
      <c r="E41">
        <v>-5.64893</v>
      </c>
      <c r="F41">
        <v>-0.182974</v>
      </c>
      <c r="G41">
        <v>6.2939999999999996E-2</v>
      </c>
      <c r="H41">
        <v>2.7978550000000002</v>
      </c>
      <c r="I41">
        <v>774.74609399999997</v>
      </c>
      <c r="J41">
        <v>17.148599999999998</v>
      </c>
      <c r="K41" t="s">
        <v>35</v>
      </c>
      <c r="S41">
        <v>0</v>
      </c>
      <c r="T41" t="str">
        <f t="shared" si="33"/>
        <v xml:space="preserve"> </v>
      </c>
      <c r="U41" t="str">
        <f t="shared" si="34"/>
        <v xml:space="preserve"> </v>
      </c>
      <c r="V41" t="str">
        <f t="shared" si="2"/>
        <v xml:space="preserve"> </v>
      </c>
      <c r="W41" t="str">
        <f t="shared" si="3"/>
        <v xml:space="preserve"> </v>
      </c>
      <c r="X41" t="str">
        <f t="shared" si="4"/>
        <v xml:space="preserve"> </v>
      </c>
      <c r="Y41" t="str">
        <f t="shared" si="35"/>
        <v xml:space="preserve"> </v>
      </c>
      <c r="Z41">
        <f t="shared" si="5"/>
        <v>-13.829497999999999</v>
      </c>
      <c r="AA41">
        <f t="shared" si="6"/>
        <v>-5.3094210000000004</v>
      </c>
      <c r="AB41">
        <f t="shared" si="36"/>
        <v>-5.64893</v>
      </c>
      <c r="AC41" t="str">
        <f t="shared" si="7"/>
        <v xml:space="preserve"> </v>
      </c>
      <c r="AD41" t="str">
        <f t="shared" si="8"/>
        <v xml:space="preserve"> </v>
      </c>
      <c r="AE41" t="str">
        <f t="shared" si="37"/>
        <v xml:space="preserve"> </v>
      </c>
      <c r="AF41" t="str">
        <f t="shared" si="9"/>
        <v xml:space="preserve"> </v>
      </c>
      <c r="AG41" t="str">
        <f t="shared" si="10"/>
        <v xml:space="preserve"> </v>
      </c>
      <c r="AH41" t="str">
        <f t="shared" si="38"/>
        <v xml:space="preserve"> </v>
      </c>
      <c r="AI41" t="str">
        <f t="shared" si="11"/>
        <v xml:space="preserve"> </v>
      </c>
      <c r="AJ41" t="str">
        <f t="shared" si="12"/>
        <v xml:space="preserve"> </v>
      </c>
      <c r="AK41" t="str">
        <f t="shared" si="39"/>
        <v xml:space="preserve"> </v>
      </c>
      <c r="AL41" t="str">
        <f t="shared" si="13"/>
        <v xml:space="preserve"> </v>
      </c>
      <c r="AM41" t="str">
        <f t="shared" si="14"/>
        <v xml:space="preserve"> </v>
      </c>
      <c r="AN41" t="str">
        <f t="shared" si="40"/>
        <v xml:space="preserve"> </v>
      </c>
      <c r="AO41" t="str">
        <f t="shared" si="15"/>
        <v xml:space="preserve"> </v>
      </c>
      <c r="AP41" t="str">
        <f t="shared" si="16"/>
        <v xml:space="preserve"> </v>
      </c>
      <c r="AQ41" t="str">
        <f t="shared" si="41"/>
        <v xml:space="preserve"> </v>
      </c>
      <c r="AR41" t="str">
        <f t="shared" si="17"/>
        <v xml:space="preserve"> </v>
      </c>
      <c r="AS41" t="str">
        <f t="shared" si="18"/>
        <v xml:space="preserve"> </v>
      </c>
      <c r="AT41" t="str">
        <f t="shared" si="42"/>
        <v xml:space="preserve"> </v>
      </c>
      <c r="AU41" t="str">
        <f t="shared" si="19"/>
        <v xml:space="preserve"> </v>
      </c>
      <c r="AV41" t="str">
        <f t="shared" si="20"/>
        <v xml:space="preserve"> </v>
      </c>
      <c r="AW41" t="str">
        <f t="shared" si="43"/>
        <v xml:space="preserve"> </v>
      </c>
      <c r="AX41" t="str">
        <f t="shared" si="21"/>
        <v xml:space="preserve"> </v>
      </c>
      <c r="AY41" t="str">
        <f t="shared" si="22"/>
        <v xml:space="preserve"> </v>
      </c>
      <c r="AZ41" t="str">
        <f t="shared" si="44"/>
        <v xml:space="preserve"> </v>
      </c>
      <c r="BA41" t="str">
        <f t="shared" si="23"/>
        <v xml:space="preserve"> </v>
      </c>
      <c r="BB41" t="str">
        <f t="shared" si="24"/>
        <v xml:space="preserve"> </v>
      </c>
      <c r="BC41" t="str">
        <f t="shared" si="45"/>
        <v xml:space="preserve"> </v>
      </c>
      <c r="BD41" t="str">
        <f t="shared" si="25"/>
        <v xml:space="preserve"> </v>
      </c>
      <c r="BE41" t="str">
        <f t="shared" si="26"/>
        <v xml:space="preserve"> </v>
      </c>
      <c r="BF41" t="str">
        <f t="shared" si="46"/>
        <v xml:space="preserve"> </v>
      </c>
      <c r="BG41" t="str">
        <f t="shared" si="27"/>
        <v xml:space="preserve"> </v>
      </c>
      <c r="BH41" t="str">
        <f t="shared" si="28"/>
        <v xml:space="preserve"> </v>
      </c>
      <c r="BI41" t="str">
        <f t="shared" si="47"/>
        <v xml:space="preserve"> </v>
      </c>
      <c r="BJ41" t="str">
        <f t="shared" si="29"/>
        <v xml:space="preserve"> </v>
      </c>
      <c r="BK41" t="str">
        <f t="shared" si="30"/>
        <v xml:space="preserve"> </v>
      </c>
      <c r="BL41" t="str">
        <f t="shared" si="48"/>
        <v xml:space="preserve"> </v>
      </c>
      <c r="BM41" t="str">
        <f t="shared" si="31"/>
        <v xml:space="preserve"> </v>
      </c>
      <c r="BN41" t="str">
        <f t="shared" si="32"/>
        <v xml:space="preserve"> </v>
      </c>
      <c r="BO41" t="str">
        <f t="shared" si="49"/>
        <v xml:space="preserve"> </v>
      </c>
    </row>
    <row r="42" spans="1:67" x14ac:dyDescent="0.25">
      <c r="B42">
        <v>-4.4534140000000004</v>
      </c>
      <c r="C42">
        <v>-4.6802089999999996</v>
      </c>
      <c r="D42">
        <v>4.2300999999999998E-2</v>
      </c>
      <c r="E42">
        <v>0.45546900000000001</v>
      </c>
      <c r="F42">
        <v>-9.0104000000000004E-2</v>
      </c>
      <c r="G42">
        <v>0.10968799999999999</v>
      </c>
      <c r="H42">
        <v>2.3044340000000001</v>
      </c>
      <c r="I42">
        <v>774.73870799999997</v>
      </c>
      <c r="J42">
        <v>17.175301000000001</v>
      </c>
      <c r="K42" t="s">
        <v>34</v>
      </c>
      <c r="S42">
        <v>0</v>
      </c>
      <c r="T42" t="str">
        <f t="shared" si="33"/>
        <v xml:space="preserve"> </v>
      </c>
      <c r="U42" t="str">
        <f t="shared" si="34"/>
        <v xml:space="preserve"> </v>
      </c>
      <c r="V42" t="str">
        <f t="shared" si="2"/>
        <v xml:space="preserve"> </v>
      </c>
      <c r="W42">
        <f t="shared" si="3"/>
        <v>-4.4534140000000004</v>
      </c>
      <c r="X42">
        <f t="shared" si="4"/>
        <v>-4.6802089999999996</v>
      </c>
      <c r="Y42">
        <f t="shared" si="35"/>
        <v>0.45546900000000001</v>
      </c>
      <c r="Z42" t="str">
        <f t="shared" si="5"/>
        <v xml:space="preserve"> </v>
      </c>
      <c r="AA42" t="str">
        <f t="shared" si="6"/>
        <v xml:space="preserve"> </v>
      </c>
      <c r="AB42" t="str">
        <f t="shared" si="36"/>
        <v xml:space="preserve"> </v>
      </c>
      <c r="AC42" t="str">
        <f t="shared" si="7"/>
        <v xml:space="preserve"> </v>
      </c>
      <c r="AD42" t="str">
        <f t="shared" si="8"/>
        <v xml:space="preserve"> </v>
      </c>
      <c r="AE42" t="str">
        <f t="shared" si="37"/>
        <v xml:space="preserve"> </v>
      </c>
      <c r="AF42" t="str">
        <f t="shared" si="9"/>
        <v xml:space="preserve"> </v>
      </c>
      <c r="AG42" t="str">
        <f t="shared" si="10"/>
        <v xml:space="preserve"> </v>
      </c>
      <c r="AH42" t="str">
        <f t="shared" si="38"/>
        <v xml:space="preserve"> </v>
      </c>
      <c r="AI42" t="str">
        <f t="shared" si="11"/>
        <v xml:space="preserve"> </v>
      </c>
      <c r="AJ42" t="str">
        <f t="shared" si="12"/>
        <v xml:space="preserve"> </v>
      </c>
      <c r="AK42" t="str">
        <f t="shared" si="39"/>
        <v xml:space="preserve"> </v>
      </c>
      <c r="AL42" t="str">
        <f t="shared" si="13"/>
        <v xml:space="preserve"> </v>
      </c>
      <c r="AM42" t="str">
        <f t="shared" si="14"/>
        <v xml:space="preserve"> </v>
      </c>
      <c r="AN42" t="str">
        <f t="shared" si="40"/>
        <v xml:space="preserve"> </v>
      </c>
      <c r="AO42" t="str">
        <f t="shared" si="15"/>
        <v xml:space="preserve"> </v>
      </c>
      <c r="AP42" t="str">
        <f t="shared" si="16"/>
        <v xml:space="preserve"> </v>
      </c>
      <c r="AQ42" t="str">
        <f t="shared" si="41"/>
        <v xml:space="preserve"> </v>
      </c>
      <c r="AR42" t="str">
        <f t="shared" si="17"/>
        <v xml:space="preserve"> </v>
      </c>
      <c r="AS42" t="str">
        <f t="shared" si="18"/>
        <v xml:space="preserve"> </v>
      </c>
      <c r="AT42" t="str">
        <f t="shared" si="42"/>
        <v xml:space="preserve"> </v>
      </c>
      <c r="AU42" t="str">
        <f t="shared" si="19"/>
        <v xml:space="preserve"> </v>
      </c>
      <c r="AV42" t="str">
        <f t="shared" si="20"/>
        <v xml:space="preserve"> </v>
      </c>
      <c r="AW42" t="str">
        <f t="shared" si="43"/>
        <v xml:space="preserve"> </v>
      </c>
      <c r="AX42" t="str">
        <f t="shared" si="21"/>
        <v xml:space="preserve"> </v>
      </c>
      <c r="AY42" t="str">
        <f t="shared" si="22"/>
        <v xml:space="preserve"> </v>
      </c>
      <c r="AZ42" t="str">
        <f t="shared" si="44"/>
        <v xml:space="preserve"> </v>
      </c>
      <c r="BA42" t="str">
        <f t="shared" si="23"/>
        <v xml:space="preserve"> </v>
      </c>
      <c r="BB42" t="str">
        <f t="shared" si="24"/>
        <v xml:space="preserve"> </v>
      </c>
      <c r="BC42" t="str">
        <f t="shared" si="45"/>
        <v xml:space="preserve"> </v>
      </c>
      <c r="BD42" t="str">
        <f t="shared" si="25"/>
        <v xml:space="preserve"> </v>
      </c>
      <c r="BE42" t="str">
        <f t="shared" si="26"/>
        <v xml:space="preserve"> </v>
      </c>
      <c r="BF42" t="str">
        <f t="shared" si="46"/>
        <v xml:space="preserve"> </v>
      </c>
      <c r="BG42" t="str">
        <f t="shared" si="27"/>
        <v xml:space="preserve"> </v>
      </c>
      <c r="BH42" t="str">
        <f t="shared" si="28"/>
        <v xml:space="preserve"> </v>
      </c>
      <c r="BI42" t="str">
        <f t="shared" si="47"/>
        <v xml:space="preserve"> </v>
      </c>
      <c r="BJ42" t="str">
        <f t="shared" si="29"/>
        <v xml:space="preserve"> </v>
      </c>
      <c r="BK42" t="str">
        <f t="shared" si="30"/>
        <v xml:space="preserve"> </v>
      </c>
      <c r="BL42" t="str">
        <f t="shared" si="48"/>
        <v xml:space="preserve"> </v>
      </c>
      <c r="BM42" t="str">
        <f t="shared" si="31"/>
        <v xml:space="preserve"> </v>
      </c>
      <c r="BN42" t="str">
        <f t="shared" si="32"/>
        <v xml:space="preserve"> </v>
      </c>
      <c r="BO42" t="str">
        <f t="shared" si="49"/>
        <v xml:space="preserve"> </v>
      </c>
    </row>
    <row r="43" spans="1:67" x14ac:dyDescent="0.25">
      <c r="B43">
        <v>-4.351629</v>
      </c>
      <c r="C43">
        <v>-4.7248590000000004</v>
      </c>
      <c r="D43">
        <v>5.0837E-2</v>
      </c>
      <c r="E43">
        <v>0.42402499999999999</v>
      </c>
      <c r="F43">
        <v>-5.4114000000000002E-2</v>
      </c>
      <c r="G43">
        <v>0.102032</v>
      </c>
      <c r="H43">
        <v>2.3044259999999999</v>
      </c>
      <c r="I43">
        <v>774.74200399999995</v>
      </c>
      <c r="J43">
        <v>17.174800999999999</v>
      </c>
      <c r="K43" t="s">
        <v>34</v>
      </c>
      <c r="S43">
        <v>0</v>
      </c>
      <c r="T43" t="str">
        <f t="shared" si="33"/>
        <v xml:space="preserve"> </v>
      </c>
      <c r="U43" t="str">
        <f t="shared" si="34"/>
        <v xml:space="preserve"> </v>
      </c>
      <c r="V43" t="str">
        <f t="shared" si="2"/>
        <v xml:space="preserve"> </v>
      </c>
      <c r="W43">
        <f t="shared" si="3"/>
        <v>-4.351629</v>
      </c>
      <c r="X43">
        <f t="shared" si="4"/>
        <v>-4.7248590000000004</v>
      </c>
      <c r="Y43">
        <f t="shared" si="35"/>
        <v>0.42402499999999999</v>
      </c>
      <c r="Z43" t="str">
        <f t="shared" si="5"/>
        <v xml:space="preserve"> </v>
      </c>
      <c r="AA43" t="str">
        <f t="shared" si="6"/>
        <v xml:space="preserve"> </v>
      </c>
      <c r="AB43" t="str">
        <f t="shared" si="36"/>
        <v xml:space="preserve"> </v>
      </c>
      <c r="AC43" t="str">
        <f t="shared" si="7"/>
        <v xml:space="preserve"> </v>
      </c>
      <c r="AD43" t="str">
        <f t="shared" si="8"/>
        <v xml:space="preserve"> </v>
      </c>
      <c r="AE43" t="str">
        <f t="shared" si="37"/>
        <v xml:space="preserve"> </v>
      </c>
      <c r="AF43" t="str">
        <f t="shared" si="9"/>
        <v xml:space="preserve"> </v>
      </c>
      <c r="AG43" t="str">
        <f t="shared" si="10"/>
        <v xml:space="preserve"> </v>
      </c>
      <c r="AH43" t="str">
        <f t="shared" si="38"/>
        <v xml:space="preserve"> </v>
      </c>
      <c r="AI43" t="str">
        <f t="shared" si="11"/>
        <v xml:space="preserve"> </v>
      </c>
      <c r="AJ43" t="str">
        <f t="shared" si="12"/>
        <v xml:space="preserve"> </v>
      </c>
      <c r="AK43" t="str">
        <f t="shared" si="39"/>
        <v xml:space="preserve"> </v>
      </c>
      <c r="AL43" t="str">
        <f t="shared" si="13"/>
        <v xml:space="preserve"> </v>
      </c>
      <c r="AM43" t="str">
        <f t="shared" si="14"/>
        <v xml:space="preserve"> </v>
      </c>
      <c r="AN43" t="str">
        <f t="shared" si="40"/>
        <v xml:space="preserve"> </v>
      </c>
      <c r="AO43" t="str">
        <f t="shared" si="15"/>
        <v xml:space="preserve"> </v>
      </c>
      <c r="AP43" t="str">
        <f t="shared" si="16"/>
        <v xml:space="preserve"> </v>
      </c>
      <c r="AQ43" t="str">
        <f t="shared" si="41"/>
        <v xml:space="preserve"> </v>
      </c>
      <c r="AR43" t="str">
        <f t="shared" si="17"/>
        <v xml:space="preserve"> </v>
      </c>
      <c r="AS43" t="str">
        <f t="shared" si="18"/>
        <v xml:space="preserve"> </v>
      </c>
      <c r="AT43" t="str">
        <f t="shared" si="42"/>
        <v xml:space="preserve"> </v>
      </c>
      <c r="AU43" t="str">
        <f t="shared" si="19"/>
        <v xml:space="preserve"> </v>
      </c>
      <c r="AV43" t="str">
        <f t="shared" si="20"/>
        <v xml:space="preserve"> </v>
      </c>
      <c r="AW43" t="str">
        <f t="shared" si="43"/>
        <v xml:space="preserve"> </v>
      </c>
      <c r="AX43" t="str">
        <f t="shared" si="21"/>
        <v xml:space="preserve"> </v>
      </c>
      <c r="AY43" t="str">
        <f t="shared" si="22"/>
        <v xml:space="preserve"> </v>
      </c>
      <c r="AZ43" t="str">
        <f t="shared" si="44"/>
        <v xml:space="preserve"> </v>
      </c>
      <c r="BA43" t="str">
        <f t="shared" si="23"/>
        <v xml:space="preserve"> </v>
      </c>
      <c r="BB43" t="str">
        <f t="shared" si="24"/>
        <v xml:space="preserve"> </v>
      </c>
      <c r="BC43" t="str">
        <f t="shared" si="45"/>
        <v xml:space="preserve"> </v>
      </c>
      <c r="BD43" t="str">
        <f t="shared" si="25"/>
        <v xml:space="preserve"> </v>
      </c>
      <c r="BE43" t="str">
        <f t="shared" si="26"/>
        <v xml:space="preserve"> </v>
      </c>
      <c r="BF43" t="str">
        <f t="shared" si="46"/>
        <v xml:space="preserve"> </v>
      </c>
      <c r="BG43" t="str">
        <f t="shared" si="27"/>
        <v xml:space="preserve"> </v>
      </c>
      <c r="BH43" t="str">
        <f t="shared" si="28"/>
        <v xml:space="preserve"> </v>
      </c>
      <c r="BI43" t="str">
        <f t="shared" si="47"/>
        <v xml:space="preserve"> </v>
      </c>
      <c r="BJ43" t="str">
        <f t="shared" si="29"/>
        <v xml:space="preserve"> </v>
      </c>
      <c r="BK43" t="str">
        <f t="shared" si="30"/>
        <v xml:space="preserve"> </v>
      </c>
      <c r="BL43" t="str">
        <f t="shared" si="48"/>
        <v xml:space="preserve"> </v>
      </c>
      <c r="BM43" t="str">
        <f t="shared" si="31"/>
        <v xml:space="preserve"> </v>
      </c>
      <c r="BN43" t="str">
        <f t="shared" si="32"/>
        <v xml:space="preserve"> </v>
      </c>
      <c r="BO43" t="str">
        <f t="shared" si="49"/>
        <v xml:space="preserve"> </v>
      </c>
    </row>
    <row r="44" spans="1:67" x14ac:dyDescent="0.25">
      <c r="B44">
        <v>5.2241720000000003</v>
      </c>
      <c r="C44">
        <v>-4.9817549999999997</v>
      </c>
      <c r="D44">
        <v>-3.0651999999999999E-2</v>
      </c>
      <c r="E44">
        <v>5.4844749999999998</v>
      </c>
      <c r="F44">
        <v>-0.246889</v>
      </c>
      <c r="G44">
        <v>6.6295999999999994E-2</v>
      </c>
      <c r="H44">
        <v>1.810873</v>
      </c>
      <c r="I44">
        <v>774.74804700000004</v>
      </c>
      <c r="J44">
        <v>17.195</v>
      </c>
      <c r="K44" t="s">
        <v>33</v>
      </c>
      <c r="S44">
        <v>0</v>
      </c>
      <c r="T44">
        <f t="shared" si="33"/>
        <v>5.2241720000000003</v>
      </c>
      <c r="U44">
        <f t="shared" si="34"/>
        <v>-4.9817549999999997</v>
      </c>
      <c r="V44">
        <f t="shared" si="2"/>
        <v>5.4844749999999998</v>
      </c>
      <c r="W44" t="str">
        <f t="shared" si="3"/>
        <v xml:space="preserve"> </v>
      </c>
      <c r="X44" t="str">
        <f t="shared" si="4"/>
        <v xml:space="preserve"> </v>
      </c>
      <c r="Y44" t="str">
        <f t="shared" si="35"/>
        <v xml:space="preserve"> </v>
      </c>
      <c r="Z44" t="str">
        <f t="shared" si="5"/>
        <v xml:space="preserve"> </v>
      </c>
      <c r="AA44" t="str">
        <f t="shared" si="6"/>
        <v xml:space="preserve"> </v>
      </c>
      <c r="AB44" t="str">
        <f t="shared" si="36"/>
        <v xml:space="preserve"> </v>
      </c>
      <c r="AC44" t="str">
        <f t="shared" si="7"/>
        <v xml:space="preserve"> </v>
      </c>
      <c r="AD44" t="str">
        <f t="shared" si="8"/>
        <v xml:space="preserve"> </v>
      </c>
      <c r="AE44" t="str">
        <f t="shared" si="37"/>
        <v xml:space="preserve"> </v>
      </c>
      <c r="AF44" t="str">
        <f t="shared" si="9"/>
        <v xml:space="preserve"> </v>
      </c>
      <c r="AG44" t="str">
        <f t="shared" si="10"/>
        <v xml:space="preserve"> </v>
      </c>
      <c r="AH44" t="str">
        <f t="shared" si="38"/>
        <v xml:space="preserve"> </v>
      </c>
      <c r="AI44" t="str">
        <f t="shared" si="11"/>
        <v xml:space="preserve"> </v>
      </c>
      <c r="AJ44" t="str">
        <f t="shared" si="12"/>
        <v xml:space="preserve"> </v>
      </c>
      <c r="AK44" t="str">
        <f t="shared" si="39"/>
        <v xml:space="preserve"> </v>
      </c>
      <c r="AL44" t="str">
        <f t="shared" si="13"/>
        <v xml:space="preserve"> </v>
      </c>
      <c r="AM44" t="str">
        <f t="shared" si="14"/>
        <v xml:space="preserve"> </v>
      </c>
      <c r="AN44" t="str">
        <f t="shared" si="40"/>
        <v xml:space="preserve"> </v>
      </c>
      <c r="AO44" t="str">
        <f t="shared" si="15"/>
        <v xml:space="preserve"> </v>
      </c>
      <c r="AP44" t="str">
        <f t="shared" si="16"/>
        <v xml:space="preserve"> </v>
      </c>
      <c r="AQ44" t="str">
        <f t="shared" si="41"/>
        <v xml:space="preserve"> </v>
      </c>
      <c r="AR44" t="str">
        <f t="shared" si="17"/>
        <v xml:space="preserve"> </v>
      </c>
      <c r="AS44" t="str">
        <f t="shared" si="18"/>
        <v xml:space="preserve"> </v>
      </c>
      <c r="AT44" t="str">
        <f t="shared" si="42"/>
        <v xml:space="preserve"> </v>
      </c>
      <c r="AU44" t="str">
        <f t="shared" si="19"/>
        <v xml:space="preserve"> </v>
      </c>
      <c r="AV44" t="str">
        <f t="shared" si="20"/>
        <v xml:space="preserve"> </v>
      </c>
      <c r="AW44" t="str">
        <f t="shared" si="43"/>
        <v xml:space="preserve"> </v>
      </c>
      <c r="AX44" t="str">
        <f t="shared" si="21"/>
        <v xml:space="preserve"> </v>
      </c>
      <c r="AY44" t="str">
        <f t="shared" si="22"/>
        <v xml:space="preserve"> </v>
      </c>
      <c r="AZ44" t="str">
        <f t="shared" si="44"/>
        <v xml:space="preserve"> </v>
      </c>
      <c r="BA44" t="str">
        <f t="shared" si="23"/>
        <v xml:space="preserve"> </v>
      </c>
      <c r="BB44" t="str">
        <f t="shared" si="24"/>
        <v xml:space="preserve"> </v>
      </c>
      <c r="BC44" t="str">
        <f t="shared" si="45"/>
        <v xml:space="preserve"> </v>
      </c>
      <c r="BD44" t="str">
        <f t="shared" si="25"/>
        <v xml:space="preserve"> </v>
      </c>
      <c r="BE44" t="str">
        <f t="shared" si="26"/>
        <v xml:space="preserve"> </v>
      </c>
      <c r="BF44" t="str">
        <f t="shared" si="46"/>
        <v xml:space="preserve"> </v>
      </c>
      <c r="BG44" t="str">
        <f t="shared" si="27"/>
        <v xml:space="preserve"> </v>
      </c>
      <c r="BH44" t="str">
        <f t="shared" si="28"/>
        <v xml:space="preserve"> </v>
      </c>
      <c r="BI44" t="str">
        <f t="shared" si="47"/>
        <v xml:space="preserve"> </v>
      </c>
      <c r="BJ44" t="str">
        <f t="shared" si="29"/>
        <v xml:space="preserve"> </v>
      </c>
      <c r="BK44" t="str">
        <f t="shared" si="30"/>
        <v xml:space="preserve"> </v>
      </c>
      <c r="BL44" t="str">
        <f t="shared" si="48"/>
        <v xml:space="preserve"> </v>
      </c>
      <c r="BM44" t="str">
        <f t="shared" si="31"/>
        <v xml:space="preserve"> </v>
      </c>
      <c r="BN44" t="str">
        <f t="shared" si="32"/>
        <v xml:space="preserve"> </v>
      </c>
      <c r="BO44" t="str">
        <f t="shared" si="49"/>
        <v xml:space="preserve"> </v>
      </c>
    </row>
    <row r="45" spans="1:67" x14ac:dyDescent="0.25">
      <c r="B45">
        <v>5.0813069999999998</v>
      </c>
      <c r="C45">
        <v>-4.9655180000000003</v>
      </c>
      <c r="D45">
        <v>-5.7629999999999999E-3</v>
      </c>
      <c r="E45">
        <v>5.5014779999999996</v>
      </c>
      <c r="F45">
        <v>-0.24326900000000001</v>
      </c>
      <c r="G45">
        <v>7.2839000000000001E-2</v>
      </c>
      <c r="H45">
        <v>1.8108679999999999</v>
      </c>
      <c r="I45">
        <v>774.71350099999995</v>
      </c>
      <c r="J45">
        <v>17.197299999999998</v>
      </c>
      <c r="K45" t="s">
        <v>33</v>
      </c>
      <c r="S45">
        <v>0</v>
      </c>
      <c r="T45">
        <f t="shared" si="33"/>
        <v>5.0813069999999998</v>
      </c>
      <c r="U45">
        <f t="shared" si="34"/>
        <v>-4.9655180000000003</v>
      </c>
      <c r="V45">
        <f t="shared" si="2"/>
        <v>5.5014779999999996</v>
      </c>
      <c r="W45" t="str">
        <f t="shared" si="3"/>
        <v xml:space="preserve"> </v>
      </c>
      <c r="X45" t="str">
        <f t="shared" si="4"/>
        <v xml:space="preserve"> </v>
      </c>
      <c r="Y45" t="str">
        <f t="shared" si="35"/>
        <v xml:space="preserve"> </v>
      </c>
      <c r="Z45" t="str">
        <f t="shared" si="5"/>
        <v xml:space="preserve"> </v>
      </c>
      <c r="AA45" t="str">
        <f t="shared" si="6"/>
        <v xml:space="preserve"> </v>
      </c>
      <c r="AB45" t="str">
        <f t="shared" si="36"/>
        <v xml:space="preserve"> </v>
      </c>
      <c r="AC45" t="str">
        <f t="shared" si="7"/>
        <v xml:space="preserve"> </v>
      </c>
      <c r="AD45" t="str">
        <f t="shared" si="8"/>
        <v xml:space="preserve"> </v>
      </c>
      <c r="AE45" t="str">
        <f t="shared" si="37"/>
        <v xml:space="preserve"> </v>
      </c>
      <c r="AF45" t="str">
        <f t="shared" si="9"/>
        <v xml:space="preserve"> </v>
      </c>
      <c r="AG45" t="str">
        <f t="shared" si="10"/>
        <v xml:space="preserve"> </v>
      </c>
      <c r="AH45" t="str">
        <f t="shared" si="38"/>
        <v xml:space="preserve"> </v>
      </c>
      <c r="AI45" t="str">
        <f t="shared" si="11"/>
        <v xml:space="preserve"> </v>
      </c>
      <c r="AJ45" t="str">
        <f t="shared" si="12"/>
        <v xml:space="preserve"> </v>
      </c>
      <c r="AK45" t="str">
        <f t="shared" si="39"/>
        <v xml:space="preserve"> </v>
      </c>
      <c r="AL45" t="str">
        <f t="shared" si="13"/>
        <v xml:space="preserve"> </v>
      </c>
      <c r="AM45" t="str">
        <f t="shared" si="14"/>
        <v xml:space="preserve"> </v>
      </c>
      <c r="AN45" t="str">
        <f t="shared" si="40"/>
        <v xml:space="preserve"> </v>
      </c>
      <c r="AO45" t="str">
        <f t="shared" si="15"/>
        <v xml:space="preserve"> </v>
      </c>
      <c r="AP45" t="str">
        <f t="shared" si="16"/>
        <v xml:space="preserve"> </v>
      </c>
      <c r="AQ45" t="str">
        <f t="shared" si="41"/>
        <v xml:space="preserve"> </v>
      </c>
      <c r="AR45" t="str">
        <f t="shared" si="17"/>
        <v xml:space="preserve"> </v>
      </c>
      <c r="AS45" t="str">
        <f t="shared" si="18"/>
        <v xml:space="preserve"> </v>
      </c>
      <c r="AT45" t="str">
        <f t="shared" si="42"/>
        <v xml:space="preserve"> </v>
      </c>
      <c r="AU45" t="str">
        <f t="shared" si="19"/>
        <v xml:space="preserve"> </v>
      </c>
      <c r="AV45" t="str">
        <f t="shared" si="20"/>
        <v xml:space="preserve"> </v>
      </c>
      <c r="AW45" t="str">
        <f t="shared" si="43"/>
        <v xml:space="preserve"> </v>
      </c>
      <c r="AX45" t="str">
        <f t="shared" si="21"/>
        <v xml:space="preserve"> </v>
      </c>
      <c r="AY45" t="str">
        <f t="shared" si="22"/>
        <v xml:space="preserve"> </v>
      </c>
      <c r="AZ45" t="str">
        <f t="shared" si="44"/>
        <v xml:space="preserve"> </v>
      </c>
      <c r="BA45" t="str">
        <f t="shared" si="23"/>
        <v xml:space="preserve"> </v>
      </c>
      <c r="BB45" t="str">
        <f t="shared" si="24"/>
        <v xml:space="preserve"> </v>
      </c>
      <c r="BC45" t="str">
        <f t="shared" si="45"/>
        <v xml:space="preserve"> </v>
      </c>
      <c r="BD45" t="str">
        <f t="shared" si="25"/>
        <v xml:space="preserve"> </v>
      </c>
      <c r="BE45" t="str">
        <f t="shared" si="26"/>
        <v xml:space="preserve"> </v>
      </c>
      <c r="BF45" t="str">
        <f t="shared" si="46"/>
        <v xml:space="preserve"> </v>
      </c>
      <c r="BG45" t="str">
        <f t="shared" si="27"/>
        <v xml:space="preserve"> </v>
      </c>
      <c r="BH45" t="str">
        <f t="shared" si="28"/>
        <v xml:space="preserve"> </v>
      </c>
      <c r="BI45" t="str">
        <f t="shared" si="47"/>
        <v xml:space="preserve"> </v>
      </c>
      <c r="BJ45" t="str">
        <f t="shared" si="29"/>
        <v xml:space="preserve"> </v>
      </c>
      <c r="BK45" t="str">
        <f t="shared" si="30"/>
        <v xml:space="preserve"> </v>
      </c>
      <c r="BL45" t="str">
        <f t="shared" si="48"/>
        <v xml:space="preserve"> </v>
      </c>
      <c r="BM45" t="str">
        <f t="shared" si="31"/>
        <v xml:space="preserve"> </v>
      </c>
      <c r="BN45" t="str">
        <f t="shared" si="32"/>
        <v xml:space="preserve"> </v>
      </c>
      <c r="BO45" t="str">
        <f t="shared" si="49"/>
        <v xml:space="preserve"> </v>
      </c>
    </row>
    <row r="46" spans="1:67" x14ac:dyDescent="0.25">
      <c r="T46" t="str">
        <f t="shared" si="33"/>
        <v xml:space="preserve"> </v>
      </c>
      <c r="U46" t="str">
        <f t="shared" si="34"/>
        <v xml:space="preserve"> </v>
      </c>
      <c r="V46" t="str">
        <f t="shared" si="2"/>
        <v xml:space="preserve"> </v>
      </c>
      <c r="W46" t="str">
        <f t="shared" si="3"/>
        <v xml:space="preserve"> </v>
      </c>
      <c r="X46" t="str">
        <f t="shared" si="4"/>
        <v xml:space="preserve"> </v>
      </c>
      <c r="Y46" t="str">
        <f t="shared" si="35"/>
        <v xml:space="preserve"> </v>
      </c>
      <c r="Z46" t="str">
        <f t="shared" si="5"/>
        <v xml:space="preserve"> </v>
      </c>
      <c r="AA46" t="str">
        <f t="shared" si="6"/>
        <v xml:space="preserve"> </v>
      </c>
      <c r="AB46" t="str">
        <f t="shared" si="36"/>
        <v xml:space="preserve"> </v>
      </c>
      <c r="AC46" t="str">
        <f t="shared" si="7"/>
        <v xml:space="preserve"> </v>
      </c>
      <c r="AD46" t="str">
        <f t="shared" si="8"/>
        <v xml:space="preserve"> </v>
      </c>
      <c r="AE46" t="str">
        <f t="shared" si="37"/>
        <v xml:space="preserve"> </v>
      </c>
      <c r="AF46" t="str">
        <f t="shared" si="9"/>
        <v xml:space="preserve"> </v>
      </c>
      <c r="AG46" t="str">
        <f t="shared" si="10"/>
        <v xml:space="preserve"> </v>
      </c>
      <c r="AH46" t="str">
        <f t="shared" si="38"/>
        <v xml:space="preserve"> </v>
      </c>
      <c r="AI46" t="str">
        <f t="shared" si="11"/>
        <v xml:space="preserve"> </v>
      </c>
      <c r="AJ46" t="str">
        <f t="shared" si="12"/>
        <v xml:space="preserve"> </v>
      </c>
      <c r="AK46" t="str">
        <f t="shared" si="39"/>
        <v xml:space="preserve"> </v>
      </c>
      <c r="AL46" t="str">
        <f t="shared" si="13"/>
        <v xml:space="preserve"> </v>
      </c>
      <c r="AM46" t="str">
        <f t="shared" si="14"/>
        <v xml:space="preserve"> </v>
      </c>
      <c r="AN46" t="str">
        <f t="shared" si="40"/>
        <v xml:space="preserve"> </v>
      </c>
      <c r="AO46" t="str">
        <f t="shared" si="15"/>
        <v xml:space="preserve"> </v>
      </c>
      <c r="AP46" t="str">
        <f t="shared" si="16"/>
        <v xml:space="preserve"> </v>
      </c>
      <c r="AQ46" t="str">
        <f t="shared" si="41"/>
        <v xml:space="preserve"> </v>
      </c>
      <c r="AR46" t="str">
        <f t="shared" si="17"/>
        <v xml:space="preserve"> </v>
      </c>
      <c r="AS46" t="str">
        <f t="shared" si="18"/>
        <v xml:space="preserve"> </v>
      </c>
      <c r="AT46" t="str">
        <f t="shared" si="42"/>
        <v xml:space="preserve"> </v>
      </c>
      <c r="AU46" t="str">
        <f t="shared" si="19"/>
        <v xml:space="preserve"> </v>
      </c>
      <c r="AV46" t="str">
        <f t="shared" si="20"/>
        <v xml:space="preserve"> </v>
      </c>
      <c r="AW46" t="str">
        <f t="shared" si="43"/>
        <v xml:space="preserve"> </v>
      </c>
      <c r="AX46" t="str">
        <f t="shared" si="21"/>
        <v xml:space="preserve"> </v>
      </c>
      <c r="AY46" t="str">
        <f t="shared" si="22"/>
        <v xml:space="preserve"> </v>
      </c>
      <c r="AZ46" t="str">
        <f t="shared" si="44"/>
        <v xml:space="preserve"> </v>
      </c>
      <c r="BA46" t="str">
        <f t="shared" si="23"/>
        <v xml:space="preserve"> </v>
      </c>
      <c r="BB46" t="str">
        <f t="shared" si="24"/>
        <v xml:space="preserve"> </v>
      </c>
      <c r="BC46" t="str">
        <f t="shared" si="45"/>
        <v xml:space="preserve"> </v>
      </c>
      <c r="BD46" t="str">
        <f t="shared" si="25"/>
        <v xml:space="preserve"> </v>
      </c>
      <c r="BE46" t="str">
        <f t="shared" si="26"/>
        <v xml:space="preserve"> </v>
      </c>
      <c r="BF46" t="str">
        <f t="shared" si="46"/>
        <v xml:space="preserve"> </v>
      </c>
      <c r="BG46" t="str">
        <f t="shared" si="27"/>
        <v xml:space="preserve"> </v>
      </c>
      <c r="BH46" t="str">
        <f t="shared" si="28"/>
        <v xml:space="preserve"> </v>
      </c>
      <c r="BI46" t="str">
        <f t="shared" si="47"/>
        <v xml:space="preserve"> </v>
      </c>
      <c r="BJ46" t="str">
        <f t="shared" si="29"/>
        <v xml:space="preserve"> </v>
      </c>
      <c r="BK46" t="str">
        <f t="shared" si="30"/>
        <v xml:space="preserve"> </v>
      </c>
      <c r="BL46" t="str">
        <f t="shared" si="48"/>
        <v xml:space="preserve"> </v>
      </c>
      <c r="BM46" t="str">
        <f t="shared" si="31"/>
        <v xml:space="preserve"> </v>
      </c>
      <c r="BN46" t="str">
        <f t="shared" si="32"/>
        <v xml:space="preserve"> </v>
      </c>
      <c r="BO46" t="str">
        <f t="shared" si="49"/>
        <v xml:space="preserve"> </v>
      </c>
    </row>
    <row r="47" spans="1:67" x14ac:dyDescent="0.25">
      <c r="A47" t="s">
        <v>0</v>
      </c>
      <c r="T47" t="str">
        <f t="shared" si="33"/>
        <v xml:space="preserve"> </v>
      </c>
      <c r="U47" t="str">
        <f t="shared" si="34"/>
        <v xml:space="preserve"> </v>
      </c>
      <c r="V47" t="str">
        <f t="shared" si="2"/>
        <v xml:space="preserve"> </v>
      </c>
      <c r="W47" t="str">
        <f t="shared" si="3"/>
        <v xml:space="preserve"> </v>
      </c>
      <c r="X47" t="str">
        <f t="shared" si="4"/>
        <v xml:space="preserve"> </v>
      </c>
      <c r="Y47" t="str">
        <f t="shared" si="35"/>
        <v xml:space="preserve"> </v>
      </c>
      <c r="Z47" t="str">
        <f t="shared" si="5"/>
        <v xml:space="preserve"> </v>
      </c>
      <c r="AA47" t="str">
        <f t="shared" si="6"/>
        <v xml:space="preserve"> </v>
      </c>
      <c r="AB47" t="str">
        <f t="shared" si="36"/>
        <v xml:space="preserve"> </v>
      </c>
      <c r="AC47" t="str">
        <f t="shared" si="7"/>
        <v xml:space="preserve"> </v>
      </c>
      <c r="AD47" t="str">
        <f t="shared" si="8"/>
        <v xml:space="preserve"> </v>
      </c>
      <c r="AE47" t="str">
        <f t="shared" si="37"/>
        <v xml:space="preserve"> </v>
      </c>
      <c r="AF47" t="str">
        <f t="shared" si="9"/>
        <v xml:space="preserve"> </v>
      </c>
      <c r="AG47" t="str">
        <f t="shared" si="10"/>
        <v xml:space="preserve"> </v>
      </c>
      <c r="AH47" t="str">
        <f t="shared" si="38"/>
        <v xml:space="preserve"> </v>
      </c>
      <c r="AI47" t="str">
        <f t="shared" si="11"/>
        <v xml:space="preserve"> </v>
      </c>
      <c r="AJ47" t="str">
        <f t="shared" si="12"/>
        <v xml:space="preserve"> </v>
      </c>
      <c r="AK47" t="str">
        <f t="shared" si="39"/>
        <v xml:space="preserve"> </v>
      </c>
      <c r="AL47" t="str">
        <f t="shared" si="13"/>
        <v xml:space="preserve"> </v>
      </c>
      <c r="AM47" t="str">
        <f t="shared" si="14"/>
        <v xml:space="preserve"> </v>
      </c>
      <c r="AN47" t="str">
        <f t="shared" si="40"/>
        <v xml:space="preserve"> </v>
      </c>
      <c r="AO47" t="str">
        <f t="shared" si="15"/>
        <v xml:space="preserve"> </v>
      </c>
      <c r="AP47" t="str">
        <f t="shared" si="16"/>
        <v xml:space="preserve"> </v>
      </c>
      <c r="AQ47" t="str">
        <f t="shared" si="41"/>
        <v xml:space="preserve"> </v>
      </c>
      <c r="AR47" t="str">
        <f t="shared" si="17"/>
        <v xml:space="preserve"> </v>
      </c>
      <c r="AS47" t="str">
        <f t="shared" si="18"/>
        <v xml:space="preserve"> </v>
      </c>
      <c r="AT47" t="str">
        <f t="shared" si="42"/>
        <v xml:space="preserve"> </v>
      </c>
      <c r="AU47" t="str">
        <f t="shared" si="19"/>
        <v xml:space="preserve"> </v>
      </c>
      <c r="AV47" t="str">
        <f t="shared" si="20"/>
        <v xml:space="preserve"> </v>
      </c>
      <c r="AW47" t="str">
        <f t="shared" si="43"/>
        <v xml:space="preserve"> </v>
      </c>
      <c r="AX47" t="str">
        <f t="shared" si="21"/>
        <v xml:space="preserve"> </v>
      </c>
      <c r="AY47" t="str">
        <f t="shared" si="22"/>
        <v xml:space="preserve"> </v>
      </c>
      <c r="AZ47" t="str">
        <f t="shared" si="44"/>
        <v xml:space="preserve"> </v>
      </c>
      <c r="BA47" t="str">
        <f t="shared" si="23"/>
        <v xml:space="preserve"> </v>
      </c>
      <c r="BB47" t="str">
        <f t="shared" si="24"/>
        <v xml:space="preserve"> </v>
      </c>
      <c r="BC47" t="str">
        <f t="shared" si="45"/>
        <v xml:space="preserve"> </v>
      </c>
      <c r="BD47" t="str">
        <f t="shared" si="25"/>
        <v xml:space="preserve"> </v>
      </c>
      <c r="BE47" t="str">
        <f t="shared" si="26"/>
        <v xml:space="preserve"> </v>
      </c>
      <c r="BF47" t="str">
        <f t="shared" si="46"/>
        <v xml:space="preserve"> </v>
      </c>
      <c r="BG47" t="str">
        <f t="shared" si="27"/>
        <v xml:space="preserve"> </v>
      </c>
      <c r="BH47" t="str">
        <f t="shared" si="28"/>
        <v xml:space="preserve"> </v>
      </c>
      <c r="BI47" t="str">
        <f t="shared" si="47"/>
        <v xml:space="preserve"> </v>
      </c>
      <c r="BJ47" t="str">
        <f t="shared" si="29"/>
        <v xml:space="preserve"> </v>
      </c>
      <c r="BK47" t="str">
        <f t="shared" si="30"/>
        <v xml:space="preserve"> </v>
      </c>
      <c r="BL47" t="str">
        <f t="shared" si="48"/>
        <v xml:space="preserve"> </v>
      </c>
      <c r="BM47" t="str">
        <f t="shared" si="31"/>
        <v xml:space="preserve"> </v>
      </c>
      <c r="BN47" t="str">
        <f t="shared" si="32"/>
        <v xml:space="preserve"> </v>
      </c>
      <c r="BO47" t="str">
        <f t="shared" si="49"/>
        <v xml:space="preserve"> </v>
      </c>
    </row>
    <row r="48" spans="1:67" x14ac:dyDescent="0.25">
      <c r="A48" t="s">
        <v>1</v>
      </c>
      <c r="B48">
        <v>2</v>
      </c>
      <c r="T48" t="str">
        <f t="shared" si="33"/>
        <v xml:space="preserve"> </v>
      </c>
      <c r="U48" t="str">
        <f t="shared" si="34"/>
        <v xml:space="preserve"> </v>
      </c>
      <c r="V48" t="str">
        <f t="shared" si="2"/>
        <v xml:space="preserve"> </v>
      </c>
      <c r="W48" t="str">
        <f t="shared" si="3"/>
        <v xml:space="preserve"> </v>
      </c>
      <c r="X48" t="str">
        <f t="shared" si="4"/>
        <v xml:space="preserve"> </v>
      </c>
      <c r="Y48" t="str">
        <f t="shared" si="35"/>
        <v xml:space="preserve"> </v>
      </c>
      <c r="Z48" t="str">
        <f t="shared" si="5"/>
        <v xml:space="preserve"> </v>
      </c>
      <c r="AA48" t="str">
        <f t="shared" si="6"/>
        <v xml:space="preserve"> </v>
      </c>
      <c r="AB48" t="str">
        <f t="shared" si="36"/>
        <v xml:space="preserve"> </v>
      </c>
      <c r="AC48" t="str">
        <f t="shared" si="7"/>
        <v xml:space="preserve"> </v>
      </c>
      <c r="AD48" t="str">
        <f t="shared" si="8"/>
        <v xml:space="preserve"> </v>
      </c>
      <c r="AE48" t="str">
        <f t="shared" si="37"/>
        <v xml:space="preserve"> </v>
      </c>
      <c r="AF48" t="str">
        <f t="shared" si="9"/>
        <v xml:space="preserve"> </v>
      </c>
      <c r="AG48" t="str">
        <f t="shared" si="10"/>
        <v xml:space="preserve"> </v>
      </c>
      <c r="AH48" t="str">
        <f t="shared" si="38"/>
        <v xml:space="preserve"> </v>
      </c>
      <c r="AI48" t="str">
        <f t="shared" si="11"/>
        <v xml:space="preserve"> </v>
      </c>
      <c r="AJ48" t="str">
        <f t="shared" si="12"/>
        <v xml:space="preserve"> </v>
      </c>
      <c r="AK48" t="str">
        <f t="shared" si="39"/>
        <v xml:space="preserve"> </v>
      </c>
      <c r="AL48" t="str">
        <f t="shared" si="13"/>
        <v xml:space="preserve"> </v>
      </c>
      <c r="AM48" t="str">
        <f t="shared" si="14"/>
        <v xml:space="preserve"> </v>
      </c>
      <c r="AN48" t="str">
        <f t="shared" si="40"/>
        <v xml:space="preserve"> </v>
      </c>
      <c r="AO48" t="str">
        <f t="shared" si="15"/>
        <v xml:space="preserve"> </v>
      </c>
      <c r="AP48" t="str">
        <f t="shared" si="16"/>
        <v xml:space="preserve"> </v>
      </c>
      <c r="AQ48" t="str">
        <f t="shared" si="41"/>
        <v xml:space="preserve"> </v>
      </c>
      <c r="AR48" t="str">
        <f t="shared" si="17"/>
        <v xml:space="preserve"> </v>
      </c>
      <c r="AS48" t="str">
        <f t="shared" si="18"/>
        <v xml:space="preserve"> </v>
      </c>
      <c r="AT48" t="str">
        <f t="shared" si="42"/>
        <v xml:space="preserve"> </v>
      </c>
      <c r="AU48" t="str">
        <f t="shared" si="19"/>
        <v xml:space="preserve"> </v>
      </c>
      <c r="AV48" t="str">
        <f t="shared" si="20"/>
        <v xml:space="preserve"> </v>
      </c>
      <c r="AW48" t="str">
        <f t="shared" si="43"/>
        <v xml:space="preserve"> </v>
      </c>
      <c r="AX48" t="str">
        <f t="shared" si="21"/>
        <v xml:space="preserve"> </v>
      </c>
      <c r="AY48" t="str">
        <f t="shared" si="22"/>
        <v xml:space="preserve"> </v>
      </c>
      <c r="AZ48" t="str">
        <f t="shared" si="44"/>
        <v xml:space="preserve"> </v>
      </c>
      <c r="BA48" t="str">
        <f t="shared" si="23"/>
        <v xml:space="preserve"> </v>
      </c>
      <c r="BB48" t="str">
        <f t="shared" si="24"/>
        <v xml:space="preserve"> </v>
      </c>
      <c r="BC48" t="str">
        <f t="shared" si="45"/>
        <v xml:space="preserve"> </v>
      </c>
      <c r="BD48" t="str">
        <f t="shared" si="25"/>
        <v xml:space="preserve"> </v>
      </c>
      <c r="BE48" t="str">
        <f t="shared" si="26"/>
        <v xml:space="preserve"> </v>
      </c>
      <c r="BF48" t="str">
        <f t="shared" si="46"/>
        <v xml:space="preserve"> </v>
      </c>
      <c r="BG48" t="str">
        <f t="shared" si="27"/>
        <v xml:space="preserve"> </v>
      </c>
      <c r="BH48" t="str">
        <f t="shared" si="28"/>
        <v xml:space="preserve"> </v>
      </c>
      <c r="BI48" t="str">
        <f t="shared" si="47"/>
        <v xml:space="preserve"> </v>
      </c>
      <c r="BJ48" t="str">
        <f t="shared" si="29"/>
        <v xml:space="preserve"> </v>
      </c>
      <c r="BK48" t="str">
        <f t="shared" si="30"/>
        <v xml:space="preserve"> </v>
      </c>
      <c r="BL48" t="str">
        <f t="shared" si="48"/>
        <v xml:space="preserve"> </v>
      </c>
      <c r="BM48" t="str">
        <f t="shared" si="31"/>
        <v xml:space="preserve"> </v>
      </c>
      <c r="BN48" t="str">
        <f t="shared" si="32"/>
        <v xml:space="preserve"> </v>
      </c>
      <c r="BO48" t="str">
        <f t="shared" si="49"/>
        <v xml:space="preserve"> </v>
      </c>
    </row>
    <row r="49" spans="1:67" x14ac:dyDescent="0.25">
      <c r="A49" t="s">
        <v>2</v>
      </c>
      <c r="B49">
        <v>2</v>
      </c>
      <c r="T49" t="str">
        <f t="shared" si="33"/>
        <v xml:space="preserve"> </v>
      </c>
      <c r="U49" t="str">
        <f t="shared" si="34"/>
        <v xml:space="preserve"> </v>
      </c>
      <c r="V49" t="str">
        <f t="shared" si="2"/>
        <v xml:space="preserve"> </v>
      </c>
      <c r="W49" t="str">
        <f t="shared" si="3"/>
        <v xml:space="preserve"> </v>
      </c>
      <c r="X49" t="str">
        <f t="shared" si="4"/>
        <v xml:space="preserve"> </v>
      </c>
      <c r="Y49" t="str">
        <f t="shared" si="35"/>
        <v xml:space="preserve"> </v>
      </c>
      <c r="Z49" t="str">
        <f t="shared" si="5"/>
        <v xml:space="preserve"> </v>
      </c>
      <c r="AA49" t="str">
        <f t="shared" si="6"/>
        <v xml:space="preserve"> </v>
      </c>
      <c r="AB49" t="str">
        <f t="shared" si="36"/>
        <v xml:space="preserve"> </v>
      </c>
      <c r="AC49" t="str">
        <f t="shared" si="7"/>
        <v xml:space="preserve"> </v>
      </c>
      <c r="AD49" t="str">
        <f t="shared" si="8"/>
        <v xml:space="preserve"> </v>
      </c>
      <c r="AE49" t="str">
        <f t="shared" si="37"/>
        <v xml:space="preserve"> </v>
      </c>
      <c r="AF49" t="str">
        <f t="shared" si="9"/>
        <v xml:space="preserve"> </v>
      </c>
      <c r="AG49" t="str">
        <f t="shared" si="10"/>
        <v xml:space="preserve"> </v>
      </c>
      <c r="AH49" t="str">
        <f t="shared" si="38"/>
        <v xml:space="preserve"> </v>
      </c>
      <c r="AI49" t="str">
        <f t="shared" si="11"/>
        <v xml:space="preserve"> </v>
      </c>
      <c r="AJ49" t="str">
        <f t="shared" si="12"/>
        <v xml:space="preserve"> </v>
      </c>
      <c r="AK49" t="str">
        <f t="shared" si="39"/>
        <v xml:space="preserve"> </v>
      </c>
      <c r="AL49" t="str">
        <f t="shared" si="13"/>
        <v xml:space="preserve"> </v>
      </c>
      <c r="AM49" t="str">
        <f t="shared" si="14"/>
        <v xml:space="preserve"> </v>
      </c>
      <c r="AN49" t="str">
        <f t="shared" si="40"/>
        <v xml:space="preserve"> </v>
      </c>
      <c r="AO49" t="str">
        <f t="shared" si="15"/>
        <v xml:space="preserve"> </v>
      </c>
      <c r="AP49" t="str">
        <f t="shared" si="16"/>
        <v xml:space="preserve"> </v>
      </c>
      <c r="AQ49" t="str">
        <f t="shared" si="41"/>
        <v xml:space="preserve"> </v>
      </c>
      <c r="AR49" t="str">
        <f t="shared" si="17"/>
        <v xml:space="preserve"> </v>
      </c>
      <c r="AS49" t="str">
        <f t="shared" si="18"/>
        <v xml:space="preserve"> </v>
      </c>
      <c r="AT49" t="str">
        <f t="shared" si="42"/>
        <v xml:space="preserve"> </v>
      </c>
      <c r="AU49" t="str">
        <f t="shared" si="19"/>
        <v xml:space="preserve"> </v>
      </c>
      <c r="AV49" t="str">
        <f t="shared" si="20"/>
        <v xml:space="preserve"> </v>
      </c>
      <c r="AW49" t="str">
        <f t="shared" si="43"/>
        <v xml:space="preserve"> </v>
      </c>
      <c r="AX49" t="str">
        <f t="shared" si="21"/>
        <v xml:space="preserve"> </v>
      </c>
      <c r="AY49" t="str">
        <f t="shared" si="22"/>
        <v xml:space="preserve"> </v>
      </c>
      <c r="AZ49" t="str">
        <f t="shared" si="44"/>
        <v xml:space="preserve"> </v>
      </c>
      <c r="BA49" t="str">
        <f t="shared" si="23"/>
        <v xml:space="preserve"> </v>
      </c>
      <c r="BB49" t="str">
        <f t="shared" si="24"/>
        <v xml:space="preserve"> </v>
      </c>
      <c r="BC49" t="str">
        <f t="shared" si="45"/>
        <v xml:space="preserve"> </v>
      </c>
      <c r="BD49" t="str">
        <f t="shared" si="25"/>
        <v xml:space="preserve"> </v>
      </c>
      <c r="BE49" t="str">
        <f t="shared" si="26"/>
        <v xml:space="preserve"> </v>
      </c>
      <c r="BF49" t="str">
        <f t="shared" si="46"/>
        <v xml:space="preserve"> </v>
      </c>
      <c r="BG49" t="str">
        <f t="shared" si="27"/>
        <v xml:space="preserve"> </v>
      </c>
      <c r="BH49" t="str">
        <f t="shared" si="28"/>
        <v xml:space="preserve"> </v>
      </c>
      <c r="BI49" t="str">
        <f t="shared" si="47"/>
        <v xml:space="preserve"> </v>
      </c>
      <c r="BJ49" t="str">
        <f t="shared" si="29"/>
        <v xml:space="preserve"> </v>
      </c>
      <c r="BK49" t="str">
        <f t="shared" si="30"/>
        <v xml:space="preserve"> </v>
      </c>
      <c r="BL49" t="str">
        <f t="shared" si="48"/>
        <v xml:space="preserve"> </v>
      </c>
      <c r="BM49" t="str">
        <f t="shared" si="31"/>
        <v xml:space="preserve"> </v>
      </c>
      <c r="BN49" t="str">
        <f t="shared" si="32"/>
        <v xml:space="preserve"> </v>
      </c>
      <c r="BO49" t="str">
        <f t="shared" si="49"/>
        <v xml:space="preserve"> </v>
      </c>
    </row>
    <row r="50" spans="1:67" x14ac:dyDescent="0.25">
      <c r="A50" t="s">
        <v>3</v>
      </c>
      <c r="B50" t="s">
        <v>4</v>
      </c>
      <c r="T50" t="str">
        <f t="shared" si="33"/>
        <v xml:space="preserve"> </v>
      </c>
      <c r="U50" t="str">
        <f t="shared" si="34"/>
        <v xml:space="preserve"> </v>
      </c>
      <c r="V50" t="str">
        <f t="shared" si="2"/>
        <v xml:space="preserve"> </v>
      </c>
      <c r="W50" t="str">
        <f t="shared" si="3"/>
        <v xml:space="preserve"> </v>
      </c>
      <c r="X50" t="str">
        <f t="shared" si="4"/>
        <v xml:space="preserve"> </v>
      </c>
      <c r="Y50" t="str">
        <f t="shared" si="35"/>
        <v xml:space="preserve"> </v>
      </c>
      <c r="Z50" t="str">
        <f t="shared" si="5"/>
        <v xml:space="preserve"> </v>
      </c>
      <c r="AA50" t="str">
        <f t="shared" si="6"/>
        <v xml:space="preserve"> </v>
      </c>
      <c r="AB50" t="str">
        <f t="shared" si="36"/>
        <v xml:space="preserve"> </v>
      </c>
      <c r="AC50" t="str">
        <f t="shared" si="7"/>
        <v xml:space="preserve"> </v>
      </c>
      <c r="AD50" t="str">
        <f t="shared" si="8"/>
        <v xml:space="preserve"> </v>
      </c>
      <c r="AE50" t="str">
        <f t="shared" si="37"/>
        <v xml:space="preserve"> </v>
      </c>
      <c r="AF50" t="str">
        <f t="shared" si="9"/>
        <v xml:space="preserve"> </v>
      </c>
      <c r="AG50" t="str">
        <f t="shared" si="10"/>
        <v xml:space="preserve"> </v>
      </c>
      <c r="AH50" t="str">
        <f t="shared" si="38"/>
        <v xml:space="preserve"> </v>
      </c>
      <c r="AI50" t="str">
        <f t="shared" si="11"/>
        <v xml:space="preserve"> </v>
      </c>
      <c r="AJ50" t="str">
        <f t="shared" si="12"/>
        <v xml:space="preserve"> </v>
      </c>
      <c r="AK50" t="str">
        <f t="shared" si="39"/>
        <v xml:space="preserve"> </v>
      </c>
      <c r="AL50" t="str">
        <f t="shared" si="13"/>
        <v xml:space="preserve"> </v>
      </c>
      <c r="AM50" t="str">
        <f t="shared" si="14"/>
        <v xml:space="preserve"> </v>
      </c>
      <c r="AN50" t="str">
        <f t="shared" si="40"/>
        <v xml:space="preserve"> </v>
      </c>
      <c r="AO50" t="str">
        <f t="shared" si="15"/>
        <v xml:space="preserve"> </v>
      </c>
      <c r="AP50" t="str">
        <f t="shared" si="16"/>
        <v xml:space="preserve"> </v>
      </c>
      <c r="AQ50" t="str">
        <f t="shared" si="41"/>
        <v xml:space="preserve"> </v>
      </c>
      <c r="AR50" t="str">
        <f t="shared" si="17"/>
        <v xml:space="preserve"> </v>
      </c>
      <c r="AS50" t="str">
        <f t="shared" si="18"/>
        <v xml:space="preserve"> </v>
      </c>
      <c r="AT50" t="str">
        <f t="shared" si="42"/>
        <v xml:space="preserve"> </v>
      </c>
      <c r="AU50" t="str">
        <f t="shared" si="19"/>
        <v xml:space="preserve"> </v>
      </c>
      <c r="AV50" t="str">
        <f t="shared" si="20"/>
        <v xml:space="preserve"> </v>
      </c>
      <c r="AW50" t="str">
        <f t="shared" si="43"/>
        <v xml:space="preserve"> </v>
      </c>
      <c r="AX50" t="str">
        <f t="shared" si="21"/>
        <v xml:space="preserve"> </v>
      </c>
      <c r="AY50" t="str">
        <f t="shared" si="22"/>
        <v xml:space="preserve"> </v>
      </c>
      <c r="AZ50" t="str">
        <f t="shared" si="44"/>
        <v xml:space="preserve"> </v>
      </c>
      <c r="BA50" t="str">
        <f t="shared" si="23"/>
        <v xml:space="preserve"> </v>
      </c>
      <c r="BB50" t="str">
        <f t="shared" si="24"/>
        <v xml:space="preserve"> </v>
      </c>
      <c r="BC50" t="str">
        <f t="shared" si="45"/>
        <v xml:space="preserve"> </v>
      </c>
      <c r="BD50" t="str">
        <f t="shared" si="25"/>
        <v xml:space="preserve"> </v>
      </c>
      <c r="BE50" t="str">
        <f t="shared" si="26"/>
        <v xml:space="preserve"> </v>
      </c>
      <c r="BF50" t="str">
        <f t="shared" si="46"/>
        <v xml:space="preserve"> </v>
      </c>
      <c r="BG50" t="str">
        <f t="shared" si="27"/>
        <v xml:space="preserve"> </v>
      </c>
      <c r="BH50" t="str">
        <f t="shared" si="28"/>
        <v xml:space="preserve"> </v>
      </c>
      <c r="BI50" t="str">
        <f t="shared" si="47"/>
        <v xml:space="preserve"> </v>
      </c>
      <c r="BJ50" t="str">
        <f t="shared" si="29"/>
        <v xml:space="preserve"> </v>
      </c>
      <c r="BK50" t="str">
        <f t="shared" si="30"/>
        <v xml:space="preserve"> </v>
      </c>
      <c r="BL50" t="str">
        <f t="shared" si="48"/>
        <v xml:space="preserve"> </v>
      </c>
      <c r="BM50" t="str">
        <f t="shared" si="31"/>
        <v xml:space="preserve"> </v>
      </c>
      <c r="BN50" t="str">
        <f t="shared" si="32"/>
        <v xml:space="preserve"> </v>
      </c>
      <c r="BO50" t="str">
        <f t="shared" si="49"/>
        <v xml:space="preserve"> </v>
      </c>
    </row>
    <row r="51" spans="1:67" x14ac:dyDescent="0.25">
      <c r="A51" t="s">
        <v>5</v>
      </c>
      <c r="B51" t="s">
        <v>6</v>
      </c>
      <c r="T51" t="str">
        <f t="shared" si="33"/>
        <v xml:space="preserve"> </v>
      </c>
      <c r="U51" t="str">
        <f t="shared" si="34"/>
        <v xml:space="preserve"> </v>
      </c>
      <c r="V51" t="str">
        <f t="shared" si="2"/>
        <v xml:space="preserve"> </v>
      </c>
      <c r="W51" t="str">
        <f t="shared" si="3"/>
        <v xml:space="preserve"> </v>
      </c>
      <c r="X51" t="str">
        <f t="shared" si="4"/>
        <v xml:space="preserve"> </v>
      </c>
      <c r="Y51" t="str">
        <f t="shared" si="35"/>
        <v xml:space="preserve"> </v>
      </c>
      <c r="Z51" t="str">
        <f t="shared" si="5"/>
        <v xml:space="preserve"> </v>
      </c>
      <c r="AA51" t="str">
        <f t="shared" si="6"/>
        <v xml:space="preserve"> </v>
      </c>
      <c r="AB51" t="str">
        <f t="shared" si="36"/>
        <v xml:space="preserve"> </v>
      </c>
      <c r="AC51" t="str">
        <f t="shared" si="7"/>
        <v xml:space="preserve"> </v>
      </c>
      <c r="AD51" t="str">
        <f t="shared" si="8"/>
        <v xml:space="preserve"> </v>
      </c>
      <c r="AE51" t="str">
        <f t="shared" si="37"/>
        <v xml:space="preserve"> </v>
      </c>
      <c r="AF51" t="str">
        <f t="shared" si="9"/>
        <v xml:space="preserve"> </v>
      </c>
      <c r="AG51" t="str">
        <f t="shared" si="10"/>
        <v xml:space="preserve"> </v>
      </c>
      <c r="AH51" t="str">
        <f t="shared" si="38"/>
        <v xml:space="preserve"> </v>
      </c>
      <c r="AI51" t="str">
        <f t="shared" si="11"/>
        <v xml:space="preserve"> </v>
      </c>
      <c r="AJ51" t="str">
        <f t="shared" si="12"/>
        <v xml:space="preserve"> </v>
      </c>
      <c r="AK51" t="str">
        <f t="shared" si="39"/>
        <v xml:space="preserve"> </v>
      </c>
      <c r="AL51" t="str">
        <f t="shared" si="13"/>
        <v xml:space="preserve"> </v>
      </c>
      <c r="AM51" t="str">
        <f t="shared" si="14"/>
        <v xml:space="preserve"> </v>
      </c>
      <c r="AN51" t="str">
        <f t="shared" si="40"/>
        <v xml:space="preserve"> </v>
      </c>
      <c r="AO51" t="str">
        <f t="shared" si="15"/>
        <v xml:space="preserve"> </v>
      </c>
      <c r="AP51" t="str">
        <f t="shared" si="16"/>
        <v xml:space="preserve"> </v>
      </c>
      <c r="AQ51" t="str">
        <f t="shared" si="41"/>
        <v xml:space="preserve"> </v>
      </c>
      <c r="AR51" t="str">
        <f t="shared" si="17"/>
        <v xml:space="preserve"> </v>
      </c>
      <c r="AS51" t="str">
        <f t="shared" si="18"/>
        <v xml:space="preserve"> </v>
      </c>
      <c r="AT51" t="str">
        <f t="shared" si="42"/>
        <v xml:space="preserve"> </v>
      </c>
      <c r="AU51" t="str">
        <f t="shared" si="19"/>
        <v xml:space="preserve"> </v>
      </c>
      <c r="AV51" t="str">
        <f t="shared" si="20"/>
        <v xml:space="preserve"> </v>
      </c>
      <c r="AW51" t="str">
        <f t="shared" si="43"/>
        <v xml:space="preserve"> </v>
      </c>
      <c r="AX51" t="str">
        <f t="shared" si="21"/>
        <v xml:space="preserve"> </v>
      </c>
      <c r="AY51" t="str">
        <f t="shared" si="22"/>
        <v xml:space="preserve"> </v>
      </c>
      <c r="AZ51" t="str">
        <f t="shared" si="44"/>
        <v xml:space="preserve"> </v>
      </c>
      <c r="BA51" t="str">
        <f t="shared" si="23"/>
        <v xml:space="preserve"> </v>
      </c>
      <c r="BB51" t="str">
        <f t="shared" si="24"/>
        <v xml:space="preserve"> </v>
      </c>
      <c r="BC51" t="str">
        <f t="shared" si="45"/>
        <v xml:space="preserve"> </v>
      </c>
      <c r="BD51" t="str">
        <f t="shared" si="25"/>
        <v xml:space="preserve"> </v>
      </c>
      <c r="BE51" t="str">
        <f t="shared" si="26"/>
        <v xml:space="preserve"> </v>
      </c>
      <c r="BF51" t="str">
        <f t="shared" si="46"/>
        <v xml:space="preserve"> </v>
      </c>
      <c r="BG51" t="str">
        <f t="shared" si="27"/>
        <v xml:space="preserve"> </v>
      </c>
      <c r="BH51" t="str">
        <f t="shared" si="28"/>
        <v xml:space="preserve"> </v>
      </c>
      <c r="BI51" t="str">
        <f t="shared" si="47"/>
        <v xml:space="preserve"> </v>
      </c>
      <c r="BJ51" t="str">
        <f t="shared" si="29"/>
        <v xml:space="preserve"> </v>
      </c>
      <c r="BK51" t="str">
        <f t="shared" si="30"/>
        <v xml:space="preserve"> </v>
      </c>
      <c r="BL51" t="str">
        <f t="shared" si="48"/>
        <v xml:space="preserve"> </v>
      </c>
      <c r="BM51" t="str">
        <f t="shared" si="31"/>
        <v xml:space="preserve"> </v>
      </c>
      <c r="BN51" t="str">
        <f t="shared" si="32"/>
        <v xml:space="preserve"> </v>
      </c>
      <c r="BO51" t="str">
        <f t="shared" si="49"/>
        <v xml:space="preserve"> </v>
      </c>
    </row>
    <row r="52" spans="1:67" x14ac:dyDescent="0.25">
      <c r="A52" t="s">
        <v>7</v>
      </c>
      <c r="B52" t="s">
        <v>8</v>
      </c>
      <c r="T52" t="str">
        <f t="shared" si="33"/>
        <v xml:space="preserve"> </v>
      </c>
      <c r="U52" t="str">
        <f t="shared" si="34"/>
        <v xml:space="preserve"> </v>
      </c>
      <c r="V52" t="str">
        <f t="shared" si="2"/>
        <v xml:space="preserve"> </v>
      </c>
      <c r="W52" t="str">
        <f t="shared" si="3"/>
        <v xml:space="preserve"> </v>
      </c>
      <c r="X52" t="str">
        <f t="shared" si="4"/>
        <v xml:space="preserve"> </v>
      </c>
      <c r="Y52" t="str">
        <f t="shared" si="35"/>
        <v xml:space="preserve"> </v>
      </c>
      <c r="Z52" t="str">
        <f t="shared" si="5"/>
        <v xml:space="preserve"> </v>
      </c>
      <c r="AA52" t="str">
        <f t="shared" si="6"/>
        <v xml:space="preserve"> </v>
      </c>
      <c r="AB52" t="str">
        <f t="shared" si="36"/>
        <v xml:space="preserve"> </v>
      </c>
      <c r="AC52" t="str">
        <f t="shared" si="7"/>
        <v xml:space="preserve"> </v>
      </c>
      <c r="AD52" t="str">
        <f t="shared" si="8"/>
        <v xml:space="preserve"> </v>
      </c>
      <c r="AE52" t="str">
        <f t="shared" si="37"/>
        <v xml:space="preserve"> </v>
      </c>
      <c r="AF52" t="str">
        <f t="shared" si="9"/>
        <v xml:space="preserve"> </v>
      </c>
      <c r="AG52" t="str">
        <f t="shared" si="10"/>
        <v xml:space="preserve"> </v>
      </c>
      <c r="AH52" t="str">
        <f t="shared" si="38"/>
        <v xml:space="preserve"> </v>
      </c>
      <c r="AI52" t="str">
        <f t="shared" si="11"/>
        <v xml:space="preserve"> </v>
      </c>
      <c r="AJ52" t="str">
        <f t="shared" si="12"/>
        <v xml:space="preserve"> </v>
      </c>
      <c r="AK52" t="str">
        <f t="shared" si="39"/>
        <v xml:space="preserve"> </v>
      </c>
      <c r="AL52" t="str">
        <f t="shared" si="13"/>
        <v xml:space="preserve"> </v>
      </c>
      <c r="AM52" t="str">
        <f t="shared" si="14"/>
        <v xml:space="preserve"> </v>
      </c>
      <c r="AN52" t="str">
        <f t="shared" si="40"/>
        <v xml:space="preserve"> </v>
      </c>
      <c r="AO52" t="str">
        <f t="shared" si="15"/>
        <v xml:space="preserve"> </v>
      </c>
      <c r="AP52" t="str">
        <f t="shared" si="16"/>
        <v xml:space="preserve"> </v>
      </c>
      <c r="AQ52" t="str">
        <f t="shared" si="41"/>
        <v xml:space="preserve"> </v>
      </c>
      <c r="AR52" t="str">
        <f t="shared" si="17"/>
        <v xml:space="preserve"> </v>
      </c>
      <c r="AS52" t="str">
        <f t="shared" si="18"/>
        <v xml:space="preserve"> </v>
      </c>
      <c r="AT52" t="str">
        <f t="shared" si="42"/>
        <v xml:space="preserve"> </v>
      </c>
      <c r="AU52" t="str">
        <f t="shared" si="19"/>
        <v xml:space="preserve"> </v>
      </c>
      <c r="AV52" t="str">
        <f t="shared" si="20"/>
        <v xml:space="preserve"> </v>
      </c>
      <c r="AW52" t="str">
        <f t="shared" si="43"/>
        <v xml:space="preserve"> </v>
      </c>
      <c r="AX52" t="str">
        <f t="shared" si="21"/>
        <v xml:space="preserve"> </v>
      </c>
      <c r="AY52" t="str">
        <f t="shared" si="22"/>
        <v xml:space="preserve"> </v>
      </c>
      <c r="AZ52" t="str">
        <f t="shared" si="44"/>
        <v xml:space="preserve"> </v>
      </c>
      <c r="BA52" t="str">
        <f t="shared" si="23"/>
        <v xml:space="preserve"> </v>
      </c>
      <c r="BB52" t="str">
        <f t="shared" si="24"/>
        <v xml:space="preserve"> </v>
      </c>
      <c r="BC52" t="str">
        <f t="shared" si="45"/>
        <v xml:space="preserve"> </v>
      </c>
      <c r="BD52" t="str">
        <f t="shared" si="25"/>
        <v xml:space="preserve"> </v>
      </c>
      <c r="BE52" t="str">
        <f t="shared" si="26"/>
        <v xml:space="preserve"> </v>
      </c>
      <c r="BF52" t="str">
        <f t="shared" si="46"/>
        <v xml:space="preserve"> </v>
      </c>
      <c r="BG52" t="str">
        <f t="shared" si="27"/>
        <v xml:space="preserve"> </v>
      </c>
      <c r="BH52" t="str">
        <f t="shared" si="28"/>
        <v xml:space="preserve"> </v>
      </c>
      <c r="BI52" t="str">
        <f t="shared" si="47"/>
        <v xml:space="preserve"> </v>
      </c>
      <c r="BJ52" t="str">
        <f t="shared" si="29"/>
        <v xml:space="preserve"> </v>
      </c>
      <c r="BK52" t="str">
        <f t="shared" si="30"/>
        <v xml:space="preserve"> </v>
      </c>
      <c r="BL52" t="str">
        <f t="shared" si="48"/>
        <v xml:space="preserve"> </v>
      </c>
      <c r="BM52" t="str">
        <f t="shared" si="31"/>
        <v xml:space="preserve"> </v>
      </c>
      <c r="BN52" t="str">
        <f t="shared" si="32"/>
        <v xml:space="preserve"> </v>
      </c>
      <c r="BO52" t="str">
        <f t="shared" si="49"/>
        <v xml:space="preserve"> </v>
      </c>
    </row>
    <row r="53" spans="1:67" x14ac:dyDescent="0.25">
      <c r="A53" t="s">
        <v>9</v>
      </c>
      <c r="B53" t="s">
        <v>8</v>
      </c>
      <c r="T53" t="str">
        <f t="shared" si="33"/>
        <v xml:space="preserve"> </v>
      </c>
      <c r="U53" t="str">
        <f t="shared" si="34"/>
        <v xml:space="preserve"> </v>
      </c>
      <c r="V53" t="str">
        <f t="shared" si="2"/>
        <v xml:space="preserve"> </v>
      </c>
      <c r="W53" t="str">
        <f t="shared" si="3"/>
        <v xml:space="preserve"> </v>
      </c>
      <c r="X53" t="str">
        <f t="shared" si="4"/>
        <v xml:space="preserve"> </v>
      </c>
      <c r="Y53" t="str">
        <f t="shared" si="35"/>
        <v xml:space="preserve"> </v>
      </c>
      <c r="Z53" t="str">
        <f t="shared" si="5"/>
        <v xml:space="preserve"> </v>
      </c>
      <c r="AA53" t="str">
        <f t="shared" si="6"/>
        <v xml:space="preserve"> </v>
      </c>
      <c r="AB53" t="str">
        <f t="shared" si="36"/>
        <v xml:space="preserve"> </v>
      </c>
      <c r="AC53" t="str">
        <f t="shared" si="7"/>
        <v xml:space="preserve"> </v>
      </c>
      <c r="AD53" t="str">
        <f t="shared" si="8"/>
        <v xml:space="preserve"> </v>
      </c>
      <c r="AE53" t="str">
        <f t="shared" si="37"/>
        <v xml:space="preserve"> </v>
      </c>
      <c r="AF53" t="str">
        <f t="shared" si="9"/>
        <v xml:space="preserve"> </v>
      </c>
      <c r="AG53" t="str">
        <f t="shared" si="10"/>
        <v xml:space="preserve"> </v>
      </c>
      <c r="AH53" t="str">
        <f t="shared" si="38"/>
        <v xml:space="preserve"> </v>
      </c>
      <c r="AI53" t="str">
        <f t="shared" si="11"/>
        <v xml:space="preserve"> </v>
      </c>
      <c r="AJ53" t="str">
        <f t="shared" si="12"/>
        <v xml:space="preserve"> </v>
      </c>
      <c r="AK53" t="str">
        <f t="shared" si="39"/>
        <v xml:space="preserve"> </v>
      </c>
      <c r="AL53" t="str">
        <f t="shared" si="13"/>
        <v xml:space="preserve"> </v>
      </c>
      <c r="AM53" t="str">
        <f t="shared" si="14"/>
        <v xml:space="preserve"> </v>
      </c>
      <c r="AN53" t="str">
        <f t="shared" si="40"/>
        <v xml:space="preserve"> </v>
      </c>
      <c r="AO53" t="str">
        <f t="shared" si="15"/>
        <v xml:space="preserve"> </v>
      </c>
      <c r="AP53" t="str">
        <f t="shared" si="16"/>
        <v xml:space="preserve"> </v>
      </c>
      <c r="AQ53" t="str">
        <f t="shared" si="41"/>
        <v xml:space="preserve"> </v>
      </c>
      <c r="AR53" t="str">
        <f t="shared" si="17"/>
        <v xml:space="preserve"> </v>
      </c>
      <c r="AS53" t="str">
        <f t="shared" si="18"/>
        <v xml:space="preserve"> </v>
      </c>
      <c r="AT53" t="str">
        <f t="shared" si="42"/>
        <v xml:space="preserve"> </v>
      </c>
      <c r="AU53" t="str">
        <f t="shared" si="19"/>
        <v xml:space="preserve"> </v>
      </c>
      <c r="AV53" t="str">
        <f t="shared" si="20"/>
        <v xml:space="preserve"> </v>
      </c>
      <c r="AW53" t="str">
        <f t="shared" si="43"/>
        <v xml:space="preserve"> </v>
      </c>
      <c r="AX53" t="str">
        <f t="shared" si="21"/>
        <v xml:space="preserve"> </v>
      </c>
      <c r="AY53" t="str">
        <f t="shared" si="22"/>
        <v xml:space="preserve"> </v>
      </c>
      <c r="AZ53" t="str">
        <f t="shared" si="44"/>
        <v xml:space="preserve"> </v>
      </c>
      <c r="BA53" t="str">
        <f t="shared" si="23"/>
        <v xml:space="preserve"> </v>
      </c>
      <c r="BB53" t="str">
        <f t="shared" si="24"/>
        <v xml:space="preserve"> </v>
      </c>
      <c r="BC53" t="str">
        <f t="shared" si="45"/>
        <v xml:space="preserve"> </v>
      </c>
      <c r="BD53" t="str">
        <f t="shared" si="25"/>
        <v xml:space="preserve"> </v>
      </c>
      <c r="BE53" t="str">
        <f t="shared" si="26"/>
        <v xml:space="preserve"> </v>
      </c>
      <c r="BF53" t="str">
        <f t="shared" si="46"/>
        <v xml:space="preserve"> </v>
      </c>
      <c r="BG53" t="str">
        <f t="shared" si="27"/>
        <v xml:space="preserve"> </v>
      </c>
      <c r="BH53" t="str">
        <f t="shared" si="28"/>
        <v xml:space="preserve"> </v>
      </c>
      <c r="BI53" t="str">
        <f t="shared" si="47"/>
        <v xml:space="preserve"> </v>
      </c>
      <c r="BJ53" t="str">
        <f t="shared" si="29"/>
        <v xml:space="preserve"> </v>
      </c>
      <c r="BK53" t="str">
        <f t="shared" si="30"/>
        <v xml:space="preserve"> </v>
      </c>
      <c r="BL53" t="str">
        <f t="shared" si="48"/>
        <v xml:space="preserve"> </v>
      </c>
      <c r="BM53" t="str">
        <f t="shared" si="31"/>
        <v xml:space="preserve"> </v>
      </c>
      <c r="BN53" t="str">
        <f t="shared" si="32"/>
        <v xml:space="preserve"> </v>
      </c>
      <c r="BO53" t="str">
        <f t="shared" si="49"/>
        <v xml:space="preserve"> </v>
      </c>
    </row>
    <row r="54" spans="1:67" x14ac:dyDescent="0.25">
      <c r="A54" t="s">
        <v>10</v>
      </c>
      <c r="B54" t="s">
        <v>11</v>
      </c>
      <c r="T54" t="str">
        <f t="shared" si="33"/>
        <v xml:space="preserve"> </v>
      </c>
      <c r="U54" t="str">
        <f t="shared" si="34"/>
        <v xml:space="preserve"> </v>
      </c>
      <c r="V54" t="str">
        <f t="shared" si="2"/>
        <v xml:space="preserve"> </v>
      </c>
      <c r="W54" t="str">
        <f t="shared" si="3"/>
        <v xml:space="preserve"> </v>
      </c>
      <c r="X54" t="str">
        <f t="shared" si="4"/>
        <v xml:space="preserve"> </v>
      </c>
      <c r="Y54" t="str">
        <f t="shared" si="35"/>
        <v xml:space="preserve"> </v>
      </c>
      <c r="Z54" t="str">
        <f t="shared" si="5"/>
        <v xml:space="preserve"> </v>
      </c>
      <c r="AA54" t="str">
        <f t="shared" si="6"/>
        <v xml:space="preserve"> </v>
      </c>
      <c r="AB54" t="str">
        <f t="shared" si="36"/>
        <v xml:space="preserve"> </v>
      </c>
      <c r="AC54" t="str">
        <f t="shared" si="7"/>
        <v xml:space="preserve"> </v>
      </c>
      <c r="AD54" t="str">
        <f t="shared" si="8"/>
        <v xml:space="preserve"> </v>
      </c>
      <c r="AE54" t="str">
        <f t="shared" si="37"/>
        <v xml:space="preserve"> </v>
      </c>
      <c r="AF54" t="str">
        <f t="shared" si="9"/>
        <v xml:space="preserve"> </v>
      </c>
      <c r="AG54" t="str">
        <f t="shared" si="10"/>
        <v xml:space="preserve"> </v>
      </c>
      <c r="AH54" t="str">
        <f t="shared" si="38"/>
        <v xml:space="preserve"> </v>
      </c>
      <c r="AI54" t="str">
        <f t="shared" si="11"/>
        <v xml:space="preserve"> </v>
      </c>
      <c r="AJ54" t="str">
        <f t="shared" si="12"/>
        <v xml:space="preserve"> </v>
      </c>
      <c r="AK54" t="str">
        <f t="shared" si="39"/>
        <v xml:space="preserve"> </v>
      </c>
      <c r="AL54" t="str">
        <f t="shared" si="13"/>
        <v xml:space="preserve"> </v>
      </c>
      <c r="AM54" t="str">
        <f t="shared" si="14"/>
        <v xml:space="preserve"> </v>
      </c>
      <c r="AN54" t="str">
        <f t="shared" si="40"/>
        <v xml:space="preserve"> </v>
      </c>
      <c r="AO54" t="str">
        <f t="shared" si="15"/>
        <v xml:space="preserve"> </v>
      </c>
      <c r="AP54" t="str">
        <f t="shared" si="16"/>
        <v xml:space="preserve"> </v>
      </c>
      <c r="AQ54" t="str">
        <f t="shared" si="41"/>
        <v xml:space="preserve"> </v>
      </c>
      <c r="AR54" t="str">
        <f t="shared" si="17"/>
        <v xml:space="preserve"> </v>
      </c>
      <c r="AS54" t="str">
        <f t="shared" si="18"/>
        <v xml:space="preserve"> </v>
      </c>
      <c r="AT54" t="str">
        <f t="shared" si="42"/>
        <v xml:space="preserve"> </v>
      </c>
      <c r="AU54" t="str">
        <f t="shared" si="19"/>
        <v xml:space="preserve"> </v>
      </c>
      <c r="AV54" t="str">
        <f t="shared" si="20"/>
        <v xml:space="preserve"> </v>
      </c>
      <c r="AW54" t="str">
        <f t="shared" si="43"/>
        <v xml:space="preserve"> </v>
      </c>
      <c r="AX54" t="str">
        <f t="shared" si="21"/>
        <v xml:space="preserve"> </v>
      </c>
      <c r="AY54" t="str">
        <f t="shared" si="22"/>
        <v xml:space="preserve"> </v>
      </c>
      <c r="AZ54" t="str">
        <f t="shared" si="44"/>
        <v xml:space="preserve"> </v>
      </c>
      <c r="BA54" t="str">
        <f t="shared" si="23"/>
        <v xml:space="preserve"> </v>
      </c>
      <c r="BB54" t="str">
        <f t="shared" si="24"/>
        <v xml:space="preserve"> </v>
      </c>
      <c r="BC54" t="str">
        <f t="shared" si="45"/>
        <v xml:space="preserve"> </v>
      </c>
      <c r="BD54" t="str">
        <f t="shared" si="25"/>
        <v xml:space="preserve"> </v>
      </c>
      <c r="BE54" t="str">
        <f t="shared" si="26"/>
        <v xml:space="preserve"> </v>
      </c>
      <c r="BF54" t="str">
        <f t="shared" si="46"/>
        <v xml:space="preserve"> </v>
      </c>
      <c r="BG54" t="str">
        <f t="shared" si="27"/>
        <v xml:space="preserve"> </v>
      </c>
      <c r="BH54" t="str">
        <f t="shared" si="28"/>
        <v xml:space="preserve"> </v>
      </c>
      <c r="BI54" t="str">
        <f t="shared" si="47"/>
        <v xml:space="preserve"> </v>
      </c>
      <c r="BJ54" t="str">
        <f t="shared" si="29"/>
        <v xml:space="preserve"> </v>
      </c>
      <c r="BK54" t="str">
        <f t="shared" si="30"/>
        <v xml:space="preserve"> </v>
      </c>
      <c r="BL54" t="str">
        <f t="shared" si="48"/>
        <v xml:space="preserve"> </v>
      </c>
      <c r="BM54" t="str">
        <f t="shared" si="31"/>
        <v xml:space="preserve"> </v>
      </c>
      <c r="BN54" t="str">
        <f t="shared" si="32"/>
        <v xml:space="preserve"> </v>
      </c>
      <c r="BO54" t="str">
        <f t="shared" si="49"/>
        <v xml:space="preserve"> </v>
      </c>
    </row>
    <row r="55" spans="1:67" x14ac:dyDescent="0.25">
      <c r="A55" t="s">
        <v>12</v>
      </c>
      <c r="B55" t="s">
        <v>13</v>
      </c>
      <c r="T55" t="str">
        <f t="shared" si="33"/>
        <v xml:space="preserve"> </v>
      </c>
      <c r="U55" t="str">
        <f t="shared" si="34"/>
        <v xml:space="preserve"> </v>
      </c>
      <c r="V55" t="str">
        <f t="shared" si="2"/>
        <v xml:space="preserve"> </v>
      </c>
      <c r="W55" t="str">
        <f t="shared" ref="W55:W86" si="50">IF($S55=0,IF($K55=CONCATENATE(W$22," degrees"),$B55," ")," ")</f>
        <v xml:space="preserve"> </v>
      </c>
      <c r="X55" t="str">
        <f t="shared" ref="X55:X86" si="51">IF($S55=0,IF($K55=CONCATENATE(W$22," degrees"),$C55," ")," ")</f>
        <v xml:space="preserve"> </v>
      </c>
      <c r="Y55" t="str">
        <f t="shared" si="35"/>
        <v xml:space="preserve"> </v>
      </c>
      <c r="Z55" t="str">
        <f t="shared" ref="Z55:Z86" si="52">IF($S55=0,IF($K55=CONCATENATE(Z$22," degrees"),$B55," ")," ")</f>
        <v xml:space="preserve"> </v>
      </c>
      <c r="AA55" t="str">
        <f t="shared" ref="AA55:AA86" si="53">IF($S55=0,IF($K55=CONCATENATE(Z$22," degrees"),$C55," ")," ")</f>
        <v xml:space="preserve"> </v>
      </c>
      <c r="AB55" t="str">
        <f t="shared" si="36"/>
        <v xml:space="preserve"> </v>
      </c>
      <c r="AC55" t="str">
        <f t="shared" ref="AC55:AC86" si="54">IF($S55=0,IF($K55=CONCATENATE(AC$22," degrees"),$B55," ")," ")</f>
        <v xml:space="preserve"> </v>
      </c>
      <c r="AD55" t="str">
        <f t="shared" ref="AD55:AD86" si="55">IF($S55=0,IF($K55=CONCATENATE(AC$22," degrees"),$C55," ")," ")</f>
        <v xml:space="preserve"> </v>
      </c>
      <c r="AE55" t="str">
        <f t="shared" si="37"/>
        <v xml:space="preserve"> </v>
      </c>
      <c r="AF55" t="str">
        <f t="shared" ref="AF55:AF86" si="56">IF($S55=0,IF($K55=CONCATENATE(AF$22," degrees"),$B55," ")," ")</f>
        <v xml:space="preserve"> </v>
      </c>
      <c r="AG55" t="str">
        <f t="shared" ref="AG55:AG86" si="57">IF($S55=0,IF($K55=CONCATENATE(AF$22," degrees"),$C55," ")," ")</f>
        <v xml:space="preserve"> </v>
      </c>
      <c r="AH55" t="str">
        <f t="shared" si="38"/>
        <v xml:space="preserve"> </v>
      </c>
      <c r="AI55" t="str">
        <f t="shared" ref="AI55:AI86" si="58">IF($S55=0,IF($K55=CONCATENATE(AI$22," degrees"),$B55," ")," ")</f>
        <v xml:space="preserve"> </v>
      </c>
      <c r="AJ55" t="str">
        <f t="shared" ref="AJ55:AJ86" si="59">IF($S55=0,IF($K55=CONCATENATE(AI$22," degrees"),$C55," ")," ")</f>
        <v xml:space="preserve"> </v>
      </c>
      <c r="AK55" t="str">
        <f t="shared" si="39"/>
        <v xml:space="preserve"> </v>
      </c>
      <c r="AL55" t="str">
        <f t="shared" ref="AL55:AL86" si="60">IF($S55=0,IF($K55=CONCATENATE(AL$22," degrees"),$B55," ")," ")</f>
        <v xml:space="preserve"> </v>
      </c>
      <c r="AM55" t="str">
        <f t="shared" ref="AM55:AM86" si="61">IF($S55=0,IF($K55=CONCATENATE(AL$22," degrees"),$C55," ")," ")</f>
        <v xml:space="preserve"> </v>
      </c>
      <c r="AN55" t="str">
        <f t="shared" si="40"/>
        <v xml:space="preserve"> </v>
      </c>
      <c r="AO55" t="str">
        <f t="shared" ref="AO55:AO86" si="62">IF($S55=0,IF($K55=CONCATENATE(AO$22," degrees"),$B55," ")," ")</f>
        <v xml:space="preserve"> </v>
      </c>
      <c r="AP55" t="str">
        <f t="shared" ref="AP55:AP86" si="63">IF($S55=0,IF($K55=CONCATENATE(AO$22," degrees"),$C55," ")," ")</f>
        <v xml:space="preserve"> </v>
      </c>
      <c r="AQ55" t="str">
        <f t="shared" si="41"/>
        <v xml:space="preserve"> </v>
      </c>
      <c r="AR55" t="str">
        <f t="shared" ref="AR55:AR86" si="64">IF($S55=1,IF($K55=CONCATENATE(AR$22," degrees"),$B55," ")," ")</f>
        <v xml:space="preserve"> </v>
      </c>
      <c r="AS55" t="str">
        <f t="shared" ref="AS55:AS86" si="65">IF($S55=1,IF($K55=CONCATENATE(AR$22," degrees"),$C55," ")," ")</f>
        <v xml:space="preserve"> </v>
      </c>
      <c r="AT55" t="str">
        <f t="shared" si="42"/>
        <v xml:space="preserve"> </v>
      </c>
      <c r="AU55" t="str">
        <f t="shared" ref="AU55:AU86" si="66">IF($S55=1,IF($K55=CONCATENATE(AU$22," degrees"),$B55," ")," ")</f>
        <v xml:space="preserve"> </v>
      </c>
      <c r="AV55" t="str">
        <f t="shared" ref="AV55:AV86" si="67">IF($S55=1,IF($K55=CONCATENATE(AU$22," degrees"),$C55," ")," ")</f>
        <v xml:space="preserve"> </v>
      </c>
      <c r="AW55" t="str">
        <f t="shared" si="43"/>
        <v xml:space="preserve"> </v>
      </c>
      <c r="AX55" t="str">
        <f t="shared" ref="AX55:AX86" si="68">IF($S55=1,IF($K55=CONCATENATE(AX$22," degrees"),$B55," ")," ")</f>
        <v xml:space="preserve"> </v>
      </c>
      <c r="AY55" t="str">
        <f t="shared" ref="AY55:AY86" si="69">IF($S55=1,IF($K55=CONCATENATE(AX$22," degrees"),$C55," ")," ")</f>
        <v xml:space="preserve"> </v>
      </c>
      <c r="AZ55" t="str">
        <f t="shared" si="44"/>
        <v xml:space="preserve"> </v>
      </c>
      <c r="BA55" t="str">
        <f t="shared" ref="BA55:BA86" si="70">IF($S55=1,IF($K55=CONCATENATE(BA$22," degrees"),$B55," ")," ")</f>
        <v xml:space="preserve"> </v>
      </c>
      <c r="BB55" t="str">
        <f t="shared" ref="BB55:BB86" si="71">IF($S55=1,IF($K55=CONCATENATE(BA$22," degrees"),$C55," ")," ")</f>
        <v xml:space="preserve"> </v>
      </c>
      <c r="BC55" t="str">
        <f t="shared" si="45"/>
        <v xml:space="preserve"> </v>
      </c>
      <c r="BD55" t="str">
        <f t="shared" ref="BD55:BD86" si="72">IF($S55=1,IF($K55=CONCATENATE(BD$22," degrees"),$B55," ")," ")</f>
        <v xml:space="preserve"> </v>
      </c>
      <c r="BE55" t="str">
        <f t="shared" ref="BE55:BE86" si="73">IF($S55=1,IF($K55=CONCATENATE(BD$22," degrees"),$C55," ")," ")</f>
        <v xml:space="preserve"> </v>
      </c>
      <c r="BF55" t="str">
        <f t="shared" si="46"/>
        <v xml:space="preserve"> </v>
      </c>
      <c r="BG55" t="str">
        <f t="shared" ref="BG55:BG86" si="74">IF($S55=1,IF($K55=CONCATENATE(BG$22," degrees"),$B55," ")," ")</f>
        <v xml:space="preserve"> </v>
      </c>
      <c r="BH55" t="str">
        <f t="shared" ref="BH55:BH86" si="75">IF($S55=1,IF($K55=CONCATENATE(BG$22," degrees"),$C55," ")," ")</f>
        <v xml:space="preserve"> </v>
      </c>
      <c r="BI55" t="str">
        <f t="shared" si="47"/>
        <v xml:space="preserve"> </v>
      </c>
      <c r="BJ55" t="str">
        <f t="shared" ref="BJ55:BJ86" si="76">IF($S55=1,IF($K55=CONCATENATE(BJ$22," degrees"),$B55," ")," ")</f>
        <v xml:space="preserve"> </v>
      </c>
      <c r="BK55" t="str">
        <f t="shared" ref="BK55:BK86" si="77">IF($S55=1,IF($K55=CONCATENATE(BJ$22," degrees"),$C55," ")," ")</f>
        <v xml:space="preserve"> </v>
      </c>
      <c r="BL55" t="str">
        <f t="shared" si="48"/>
        <v xml:space="preserve"> </v>
      </c>
      <c r="BM55" t="str">
        <f t="shared" ref="BM55:BM86" si="78">IF($S55=1,IF($K55=CONCATENATE(BM$22," degrees"),$B55," ")," ")</f>
        <v xml:space="preserve"> </v>
      </c>
      <c r="BN55" t="str">
        <f t="shared" ref="BN55:BN86" si="79">IF($S55=1,IF($K55=CONCATENATE(BM$22," degrees"),$C55," ")," ")</f>
        <v xml:space="preserve"> </v>
      </c>
      <c r="BO55" t="str">
        <f t="shared" si="49"/>
        <v xml:space="preserve"> </v>
      </c>
    </row>
    <row r="56" spans="1:67" x14ac:dyDescent="0.25">
      <c r="A56" t="s">
        <v>14</v>
      </c>
      <c r="B56" s="1">
        <v>42275</v>
      </c>
      <c r="T56" t="str">
        <f t="shared" si="33"/>
        <v xml:space="preserve"> </v>
      </c>
      <c r="U56" t="str">
        <f t="shared" si="34"/>
        <v xml:space="preserve"> </v>
      </c>
      <c r="V56" t="str">
        <f t="shared" si="2"/>
        <v xml:space="preserve"> </v>
      </c>
      <c r="W56" t="str">
        <f t="shared" si="50"/>
        <v xml:space="preserve"> </v>
      </c>
      <c r="X56" t="str">
        <f t="shared" si="51"/>
        <v xml:space="preserve"> </v>
      </c>
      <c r="Y56" t="str">
        <f t="shared" si="35"/>
        <v xml:space="preserve"> </v>
      </c>
      <c r="Z56" t="str">
        <f t="shared" si="52"/>
        <v xml:space="preserve"> </v>
      </c>
      <c r="AA56" t="str">
        <f t="shared" si="53"/>
        <v xml:space="preserve"> </v>
      </c>
      <c r="AB56" t="str">
        <f t="shared" si="36"/>
        <v xml:space="preserve"> </v>
      </c>
      <c r="AC56" t="str">
        <f t="shared" si="54"/>
        <v xml:space="preserve"> </v>
      </c>
      <c r="AD56" t="str">
        <f t="shared" si="55"/>
        <v xml:space="preserve"> </v>
      </c>
      <c r="AE56" t="str">
        <f t="shared" si="37"/>
        <v xml:space="preserve"> </v>
      </c>
      <c r="AF56" t="str">
        <f t="shared" si="56"/>
        <v xml:space="preserve"> </v>
      </c>
      <c r="AG56" t="str">
        <f t="shared" si="57"/>
        <v xml:space="preserve"> </v>
      </c>
      <c r="AH56" t="str">
        <f t="shared" si="38"/>
        <v xml:space="preserve"> </v>
      </c>
      <c r="AI56" t="str">
        <f t="shared" si="58"/>
        <v xml:space="preserve"> </v>
      </c>
      <c r="AJ56" t="str">
        <f t="shared" si="59"/>
        <v xml:space="preserve"> </v>
      </c>
      <c r="AK56" t="str">
        <f t="shared" si="39"/>
        <v xml:space="preserve"> </v>
      </c>
      <c r="AL56" t="str">
        <f t="shared" si="60"/>
        <v xml:space="preserve"> </v>
      </c>
      <c r="AM56" t="str">
        <f t="shared" si="61"/>
        <v xml:space="preserve"> </v>
      </c>
      <c r="AN56" t="str">
        <f t="shared" si="40"/>
        <v xml:space="preserve"> </v>
      </c>
      <c r="AO56" t="str">
        <f t="shared" si="62"/>
        <v xml:space="preserve"> </v>
      </c>
      <c r="AP56" t="str">
        <f t="shared" si="63"/>
        <v xml:space="preserve"> </v>
      </c>
      <c r="AQ56" t="str">
        <f t="shared" si="41"/>
        <v xml:space="preserve"> </v>
      </c>
      <c r="AR56" t="str">
        <f t="shared" si="64"/>
        <v xml:space="preserve"> </v>
      </c>
      <c r="AS56" t="str">
        <f t="shared" si="65"/>
        <v xml:space="preserve"> </v>
      </c>
      <c r="AT56" t="str">
        <f t="shared" si="42"/>
        <v xml:space="preserve"> </v>
      </c>
      <c r="AU56" t="str">
        <f t="shared" si="66"/>
        <v xml:space="preserve"> </v>
      </c>
      <c r="AV56" t="str">
        <f t="shared" si="67"/>
        <v xml:space="preserve"> </v>
      </c>
      <c r="AW56" t="str">
        <f t="shared" si="43"/>
        <v xml:space="preserve"> </v>
      </c>
      <c r="AX56" t="str">
        <f t="shared" si="68"/>
        <v xml:space="preserve"> </v>
      </c>
      <c r="AY56" t="str">
        <f t="shared" si="69"/>
        <v xml:space="preserve"> </v>
      </c>
      <c r="AZ56" t="str">
        <f t="shared" si="44"/>
        <v xml:space="preserve"> </v>
      </c>
      <c r="BA56" t="str">
        <f t="shared" si="70"/>
        <v xml:space="preserve"> </v>
      </c>
      <c r="BB56" t="str">
        <f t="shared" si="71"/>
        <v xml:space="preserve"> </v>
      </c>
      <c r="BC56" t="str">
        <f t="shared" si="45"/>
        <v xml:space="preserve"> </v>
      </c>
      <c r="BD56" t="str">
        <f t="shared" si="72"/>
        <v xml:space="preserve"> </v>
      </c>
      <c r="BE56" t="str">
        <f t="shared" si="73"/>
        <v xml:space="preserve"> </v>
      </c>
      <c r="BF56" t="str">
        <f t="shared" si="46"/>
        <v xml:space="preserve"> </v>
      </c>
      <c r="BG56" t="str">
        <f t="shared" si="74"/>
        <v xml:space="preserve"> </v>
      </c>
      <c r="BH56" t="str">
        <f t="shared" si="75"/>
        <v xml:space="preserve"> </v>
      </c>
      <c r="BI56" t="str">
        <f t="shared" si="47"/>
        <v xml:space="preserve"> </v>
      </c>
      <c r="BJ56" t="str">
        <f t="shared" si="76"/>
        <v xml:space="preserve"> </v>
      </c>
      <c r="BK56" t="str">
        <f t="shared" si="77"/>
        <v xml:space="preserve"> </v>
      </c>
      <c r="BL56" t="str">
        <f t="shared" si="48"/>
        <v xml:space="preserve"> </v>
      </c>
      <c r="BM56" t="str">
        <f t="shared" si="78"/>
        <v xml:space="preserve"> </v>
      </c>
      <c r="BN56" t="str">
        <f t="shared" si="79"/>
        <v xml:space="preserve"> </v>
      </c>
      <c r="BO56" t="str">
        <f t="shared" si="49"/>
        <v xml:space="preserve"> </v>
      </c>
    </row>
    <row r="57" spans="1:67" x14ac:dyDescent="0.25">
      <c r="A57" t="s">
        <v>15</v>
      </c>
      <c r="B57" s="2">
        <v>8.5384027777777767E-3</v>
      </c>
      <c r="T57" t="str">
        <f t="shared" si="33"/>
        <v xml:space="preserve"> </v>
      </c>
      <c r="U57" t="str">
        <f t="shared" si="34"/>
        <v xml:space="preserve"> </v>
      </c>
      <c r="V57" t="str">
        <f t="shared" si="2"/>
        <v xml:space="preserve"> </v>
      </c>
      <c r="W57" t="str">
        <f t="shared" si="50"/>
        <v xml:space="preserve"> </v>
      </c>
      <c r="X57" t="str">
        <f t="shared" si="51"/>
        <v xml:space="preserve"> </v>
      </c>
      <c r="Y57" t="str">
        <f t="shared" si="35"/>
        <v xml:space="preserve"> </v>
      </c>
      <c r="Z57" t="str">
        <f t="shared" si="52"/>
        <v xml:space="preserve"> </v>
      </c>
      <c r="AA57" t="str">
        <f t="shared" si="53"/>
        <v xml:space="preserve"> </v>
      </c>
      <c r="AB57" t="str">
        <f t="shared" si="36"/>
        <v xml:space="preserve"> </v>
      </c>
      <c r="AC57" t="str">
        <f t="shared" si="54"/>
        <v xml:space="preserve"> </v>
      </c>
      <c r="AD57" t="str">
        <f t="shared" si="55"/>
        <v xml:space="preserve"> </v>
      </c>
      <c r="AE57" t="str">
        <f t="shared" si="37"/>
        <v xml:space="preserve"> </v>
      </c>
      <c r="AF57" t="str">
        <f t="shared" si="56"/>
        <v xml:space="preserve"> </v>
      </c>
      <c r="AG57" t="str">
        <f t="shared" si="57"/>
        <v xml:space="preserve"> </v>
      </c>
      <c r="AH57" t="str">
        <f t="shared" si="38"/>
        <v xml:space="preserve"> </v>
      </c>
      <c r="AI57" t="str">
        <f t="shared" si="58"/>
        <v xml:space="preserve"> </v>
      </c>
      <c r="AJ57" t="str">
        <f t="shared" si="59"/>
        <v xml:space="preserve"> </v>
      </c>
      <c r="AK57" t="str">
        <f t="shared" si="39"/>
        <v xml:space="preserve"> </v>
      </c>
      <c r="AL57" t="str">
        <f t="shared" si="60"/>
        <v xml:space="preserve"> </v>
      </c>
      <c r="AM57" t="str">
        <f t="shared" si="61"/>
        <v xml:space="preserve"> </v>
      </c>
      <c r="AN57" t="str">
        <f t="shared" si="40"/>
        <v xml:space="preserve"> </v>
      </c>
      <c r="AO57" t="str">
        <f t="shared" si="62"/>
        <v xml:space="preserve"> </v>
      </c>
      <c r="AP57" t="str">
        <f t="shared" si="63"/>
        <v xml:space="preserve"> </v>
      </c>
      <c r="AQ57" t="str">
        <f t="shared" si="41"/>
        <v xml:space="preserve"> </v>
      </c>
      <c r="AR57" t="str">
        <f t="shared" si="64"/>
        <v xml:space="preserve"> </v>
      </c>
      <c r="AS57" t="str">
        <f t="shared" si="65"/>
        <v xml:space="preserve"> </v>
      </c>
      <c r="AT57" t="str">
        <f t="shared" si="42"/>
        <v xml:space="preserve"> </v>
      </c>
      <c r="AU57" t="str">
        <f t="shared" si="66"/>
        <v xml:space="preserve"> </v>
      </c>
      <c r="AV57" t="str">
        <f t="shared" si="67"/>
        <v xml:space="preserve"> </v>
      </c>
      <c r="AW57" t="str">
        <f t="shared" si="43"/>
        <v xml:space="preserve"> </v>
      </c>
      <c r="AX57" t="str">
        <f t="shared" si="68"/>
        <v xml:space="preserve"> </v>
      </c>
      <c r="AY57" t="str">
        <f t="shared" si="69"/>
        <v xml:space="preserve"> </v>
      </c>
      <c r="AZ57" t="str">
        <f t="shared" si="44"/>
        <v xml:space="preserve"> </v>
      </c>
      <c r="BA57" t="str">
        <f t="shared" si="70"/>
        <v xml:space="preserve"> </v>
      </c>
      <c r="BB57" t="str">
        <f t="shared" si="71"/>
        <v xml:space="preserve"> </v>
      </c>
      <c r="BC57" t="str">
        <f t="shared" si="45"/>
        <v xml:space="preserve"> </v>
      </c>
      <c r="BD57" t="str">
        <f t="shared" si="72"/>
        <v xml:space="preserve"> </v>
      </c>
      <c r="BE57" t="str">
        <f t="shared" si="73"/>
        <v xml:space="preserve"> </v>
      </c>
      <c r="BF57" t="str">
        <f t="shared" si="46"/>
        <v xml:space="preserve"> </v>
      </c>
      <c r="BG57" t="str">
        <f t="shared" si="74"/>
        <v xml:space="preserve"> </v>
      </c>
      <c r="BH57" t="str">
        <f t="shared" si="75"/>
        <v xml:space="preserve"> </v>
      </c>
      <c r="BI57" t="str">
        <f t="shared" si="47"/>
        <v xml:space="preserve"> </v>
      </c>
      <c r="BJ57" t="str">
        <f t="shared" si="76"/>
        <v xml:space="preserve"> </v>
      </c>
      <c r="BK57" t="str">
        <f t="shared" si="77"/>
        <v xml:space="preserve"> </v>
      </c>
      <c r="BL57" t="str">
        <f t="shared" si="48"/>
        <v xml:space="preserve"> </v>
      </c>
      <c r="BM57" t="str">
        <f t="shared" si="78"/>
        <v xml:space="preserve"> </v>
      </c>
      <c r="BN57" t="str">
        <f t="shared" si="79"/>
        <v xml:space="preserve"> </v>
      </c>
      <c r="BO57" t="str">
        <f t="shared" si="49"/>
        <v xml:space="preserve"> </v>
      </c>
    </row>
    <row r="58" spans="1:67" x14ac:dyDescent="0.25">
      <c r="A58" t="s">
        <v>16</v>
      </c>
      <c r="T58" t="str">
        <f t="shared" si="33"/>
        <v xml:space="preserve"> </v>
      </c>
      <c r="U58" t="str">
        <f t="shared" si="34"/>
        <v xml:space="preserve"> </v>
      </c>
      <c r="V58" t="str">
        <f t="shared" si="2"/>
        <v xml:space="preserve"> </v>
      </c>
      <c r="W58" t="str">
        <f t="shared" si="50"/>
        <v xml:space="preserve"> </v>
      </c>
      <c r="X58" t="str">
        <f t="shared" si="51"/>
        <v xml:space="preserve"> </v>
      </c>
      <c r="Y58" t="str">
        <f t="shared" si="35"/>
        <v xml:space="preserve"> </v>
      </c>
      <c r="Z58" t="str">
        <f t="shared" si="52"/>
        <v xml:space="preserve"> </v>
      </c>
      <c r="AA58" t="str">
        <f t="shared" si="53"/>
        <v xml:space="preserve"> </v>
      </c>
      <c r="AB58" t="str">
        <f t="shared" si="36"/>
        <v xml:space="preserve"> </v>
      </c>
      <c r="AC58" t="str">
        <f t="shared" si="54"/>
        <v xml:space="preserve"> </v>
      </c>
      <c r="AD58" t="str">
        <f t="shared" si="55"/>
        <v xml:space="preserve"> </v>
      </c>
      <c r="AE58" t="str">
        <f t="shared" si="37"/>
        <v xml:space="preserve"> </v>
      </c>
      <c r="AF58" t="str">
        <f t="shared" si="56"/>
        <v xml:space="preserve"> </v>
      </c>
      <c r="AG58" t="str">
        <f t="shared" si="57"/>
        <v xml:space="preserve"> </v>
      </c>
      <c r="AH58" t="str">
        <f t="shared" si="38"/>
        <v xml:space="preserve"> </v>
      </c>
      <c r="AI58" t="str">
        <f t="shared" si="58"/>
        <v xml:space="preserve"> </v>
      </c>
      <c r="AJ58" t="str">
        <f t="shared" si="59"/>
        <v xml:space="preserve"> </v>
      </c>
      <c r="AK58" t="str">
        <f t="shared" si="39"/>
        <v xml:space="preserve"> </v>
      </c>
      <c r="AL58" t="str">
        <f t="shared" si="60"/>
        <v xml:space="preserve"> </v>
      </c>
      <c r="AM58" t="str">
        <f t="shared" si="61"/>
        <v xml:space="preserve"> </v>
      </c>
      <c r="AN58" t="str">
        <f t="shared" si="40"/>
        <v xml:space="preserve"> </v>
      </c>
      <c r="AO58" t="str">
        <f t="shared" si="62"/>
        <v xml:space="preserve"> </v>
      </c>
      <c r="AP58" t="str">
        <f t="shared" si="63"/>
        <v xml:space="preserve"> </v>
      </c>
      <c r="AQ58" t="str">
        <f t="shared" si="41"/>
        <v xml:space="preserve"> </v>
      </c>
      <c r="AR58" t="str">
        <f t="shared" si="64"/>
        <v xml:space="preserve"> </v>
      </c>
      <c r="AS58" t="str">
        <f t="shared" si="65"/>
        <v xml:space="preserve"> </v>
      </c>
      <c r="AT58" t="str">
        <f t="shared" si="42"/>
        <v xml:space="preserve"> </v>
      </c>
      <c r="AU58" t="str">
        <f t="shared" si="66"/>
        <v xml:space="preserve"> </v>
      </c>
      <c r="AV58" t="str">
        <f t="shared" si="67"/>
        <v xml:space="preserve"> </v>
      </c>
      <c r="AW58" t="str">
        <f t="shared" si="43"/>
        <v xml:space="preserve"> </v>
      </c>
      <c r="AX58" t="str">
        <f t="shared" si="68"/>
        <v xml:space="preserve"> </v>
      </c>
      <c r="AY58" t="str">
        <f t="shared" si="69"/>
        <v xml:space="preserve"> </v>
      </c>
      <c r="AZ58" t="str">
        <f t="shared" si="44"/>
        <v xml:space="preserve"> </v>
      </c>
      <c r="BA58" t="str">
        <f t="shared" si="70"/>
        <v xml:space="preserve"> </v>
      </c>
      <c r="BB58" t="str">
        <f t="shared" si="71"/>
        <v xml:space="preserve"> </v>
      </c>
      <c r="BC58" t="str">
        <f t="shared" si="45"/>
        <v xml:space="preserve"> </v>
      </c>
      <c r="BD58" t="str">
        <f t="shared" si="72"/>
        <v xml:space="preserve"> </v>
      </c>
      <c r="BE58" t="str">
        <f t="shared" si="73"/>
        <v xml:space="preserve"> </v>
      </c>
      <c r="BF58" t="str">
        <f t="shared" si="46"/>
        <v xml:space="preserve"> </v>
      </c>
      <c r="BG58" t="str">
        <f t="shared" si="74"/>
        <v xml:space="preserve"> </v>
      </c>
      <c r="BH58" t="str">
        <f t="shared" si="75"/>
        <v xml:space="preserve"> </v>
      </c>
      <c r="BI58" t="str">
        <f t="shared" si="47"/>
        <v xml:space="preserve"> </v>
      </c>
      <c r="BJ58" t="str">
        <f t="shared" si="76"/>
        <v xml:space="preserve"> </v>
      </c>
      <c r="BK58" t="str">
        <f t="shared" si="77"/>
        <v xml:space="preserve"> </v>
      </c>
      <c r="BL58" t="str">
        <f t="shared" si="48"/>
        <v xml:space="preserve"> </v>
      </c>
      <c r="BM58" t="str">
        <f t="shared" si="78"/>
        <v xml:space="preserve"> </v>
      </c>
      <c r="BN58" t="str">
        <f t="shared" si="79"/>
        <v xml:space="preserve"> </v>
      </c>
      <c r="BO58" t="str">
        <f t="shared" si="49"/>
        <v xml:space="preserve"> </v>
      </c>
    </row>
    <row r="59" spans="1:67" x14ac:dyDescent="0.25">
      <c r="T59" t="str">
        <f t="shared" si="33"/>
        <v xml:space="preserve"> </v>
      </c>
      <c r="U59" t="str">
        <f t="shared" si="34"/>
        <v xml:space="preserve"> </v>
      </c>
      <c r="V59" t="str">
        <f t="shared" si="2"/>
        <v xml:space="preserve"> </v>
      </c>
      <c r="W59" t="str">
        <f t="shared" si="50"/>
        <v xml:space="preserve"> </v>
      </c>
      <c r="X59" t="str">
        <f t="shared" si="51"/>
        <v xml:space="preserve"> </v>
      </c>
      <c r="Y59" t="str">
        <f t="shared" si="35"/>
        <v xml:space="preserve"> </v>
      </c>
      <c r="Z59" t="str">
        <f t="shared" si="52"/>
        <v xml:space="preserve"> </v>
      </c>
      <c r="AA59" t="str">
        <f t="shared" si="53"/>
        <v xml:space="preserve"> </v>
      </c>
      <c r="AB59" t="str">
        <f t="shared" si="36"/>
        <v xml:space="preserve"> </v>
      </c>
      <c r="AC59" t="str">
        <f t="shared" si="54"/>
        <v xml:space="preserve"> </v>
      </c>
      <c r="AD59" t="str">
        <f t="shared" si="55"/>
        <v xml:space="preserve"> </v>
      </c>
      <c r="AE59" t="str">
        <f t="shared" si="37"/>
        <v xml:space="preserve"> </v>
      </c>
      <c r="AF59" t="str">
        <f t="shared" si="56"/>
        <v xml:space="preserve"> </v>
      </c>
      <c r="AG59" t="str">
        <f t="shared" si="57"/>
        <v xml:space="preserve"> </v>
      </c>
      <c r="AH59" t="str">
        <f t="shared" si="38"/>
        <v xml:space="preserve"> </v>
      </c>
      <c r="AI59" t="str">
        <f t="shared" si="58"/>
        <v xml:space="preserve"> </v>
      </c>
      <c r="AJ59" t="str">
        <f t="shared" si="59"/>
        <v xml:space="preserve"> </v>
      </c>
      <c r="AK59" t="str">
        <f t="shared" si="39"/>
        <v xml:space="preserve"> </v>
      </c>
      <c r="AL59" t="str">
        <f t="shared" si="60"/>
        <v xml:space="preserve"> </v>
      </c>
      <c r="AM59" t="str">
        <f t="shared" si="61"/>
        <v xml:space="preserve"> </v>
      </c>
      <c r="AN59" t="str">
        <f t="shared" si="40"/>
        <v xml:space="preserve"> </v>
      </c>
      <c r="AO59" t="str">
        <f t="shared" si="62"/>
        <v xml:space="preserve"> </v>
      </c>
      <c r="AP59" t="str">
        <f t="shared" si="63"/>
        <v xml:space="preserve"> </v>
      </c>
      <c r="AQ59" t="str">
        <f t="shared" si="41"/>
        <v xml:space="preserve"> </v>
      </c>
      <c r="AR59" t="str">
        <f t="shared" si="64"/>
        <v xml:space="preserve"> </v>
      </c>
      <c r="AS59" t="str">
        <f t="shared" si="65"/>
        <v xml:space="preserve"> </v>
      </c>
      <c r="AT59" t="str">
        <f t="shared" si="42"/>
        <v xml:space="preserve"> </v>
      </c>
      <c r="AU59" t="str">
        <f t="shared" si="66"/>
        <v xml:space="preserve"> </v>
      </c>
      <c r="AV59" t="str">
        <f t="shared" si="67"/>
        <v xml:space="preserve"> </v>
      </c>
      <c r="AW59" t="str">
        <f t="shared" si="43"/>
        <v xml:space="preserve"> </v>
      </c>
      <c r="AX59" t="str">
        <f t="shared" si="68"/>
        <v xml:space="preserve"> </v>
      </c>
      <c r="AY59" t="str">
        <f t="shared" si="69"/>
        <v xml:space="preserve"> </v>
      </c>
      <c r="AZ59" t="str">
        <f t="shared" si="44"/>
        <v xml:space="preserve"> </v>
      </c>
      <c r="BA59" t="str">
        <f t="shared" si="70"/>
        <v xml:space="preserve"> </v>
      </c>
      <c r="BB59" t="str">
        <f t="shared" si="71"/>
        <v xml:space="preserve"> </v>
      </c>
      <c r="BC59" t="str">
        <f t="shared" si="45"/>
        <v xml:space="preserve"> </v>
      </c>
      <c r="BD59" t="str">
        <f t="shared" si="72"/>
        <v xml:space="preserve"> </v>
      </c>
      <c r="BE59" t="str">
        <f t="shared" si="73"/>
        <v xml:space="preserve"> </v>
      </c>
      <c r="BF59" t="str">
        <f t="shared" si="46"/>
        <v xml:space="preserve"> </v>
      </c>
      <c r="BG59" t="str">
        <f t="shared" si="74"/>
        <v xml:space="preserve"> </v>
      </c>
      <c r="BH59" t="str">
        <f t="shared" si="75"/>
        <v xml:space="preserve"> </v>
      </c>
      <c r="BI59" t="str">
        <f t="shared" si="47"/>
        <v xml:space="preserve"> </v>
      </c>
      <c r="BJ59" t="str">
        <f t="shared" si="76"/>
        <v xml:space="preserve"> </v>
      </c>
      <c r="BK59" t="str">
        <f t="shared" si="77"/>
        <v xml:space="preserve"> </v>
      </c>
      <c r="BL59" t="str">
        <f t="shared" si="48"/>
        <v xml:space="preserve"> </v>
      </c>
      <c r="BM59" t="str">
        <f t="shared" si="78"/>
        <v xml:space="preserve"> </v>
      </c>
      <c r="BN59" t="str">
        <f t="shared" si="79"/>
        <v xml:space="preserve"> </v>
      </c>
      <c r="BO59" t="str">
        <f t="shared" si="49"/>
        <v xml:space="preserve"> </v>
      </c>
    </row>
    <row r="60" spans="1:67" x14ac:dyDescent="0.25">
      <c r="A60" t="s">
        <v>17</v>
      </c>
      <c r="B60">
        <v>9</v>
      </c>
      <c r="T60" t="str">
        <f t="shared" si="33"/>
        <v xml:space="preserve"> </v>
      </c>
      <c r="U60" t="str">
        <f t="shared" si="34"/>
        <v xml:space="preserve"> </v>
      </c>
      <c r="V60" t="str">
        <f t="shared" si="2"/>
        <v xml:space="preserve"> </v>
      </c>
      <c r="W60" t="str">
        <f t="shared" si="50"/>
        <v xml:space="preserve"> </v>
      </c>
      <c r="X60" t="str">
        <f t="shared" si="51"/>
        <v xml:space="preserve"> </v>
      </c>
      <c r="Y60" t="str">
        <f t="shared" si="35"/>
        <v xml:space="preserve"> </v>
      </c>
      <c r="Z60" t="str">
        <f t="shared" si="52"/>
        <v xml:space="preserve"> </v>
      </c>
      <c r="AA60" t="str">
        <f t="shared" si="53"/>
        <v xml:space="preserve"> </v>
      </c>
      <c r="AB60" t="str">
        <f t="shared" si="36"/>
        <v xml:space="preserve"> </v>
      </c>
      <c r="AC60" t="str">
        <f t="shared" si="54"/>
        <v xml:space="preserve"> </v>
      </c>
      <c r="AD60" t="str">
        <f t="shared" si="55"/>
        <v xml:space="preserve"> </v>
      </c>
      <c r="AE60" t="str">
        <f t="shared" si="37"/>
        <v xml:space="preserve"> </v>
      </c>
      <c r="AF60" t="str">
        <f t="shared" si="56"/>
        <v xml:space="preserve"> </v>
      </c>
      <c r="AG60" t="str">
        <f t="shared" si="57"/>
        <v xml:space="preserve"> </v>
      </c>
      <c r="AH60" t="str">
        <f t="shared" si="38"/>
        <v xml:space="preserve"> </v>
      </c>
      <c r="AI60" t="str">
        <f t="shared" si="58"/>
        <v xml:space="preserve"> </v>
      </c>
      <c r="AJ60" t="str">
        <f t="shared" si="59"/>
        <v xml:space="preserve"> </v>
      </c>
      <c r="AK60" t="str">
        <f t="shared" si="39"/>
        <v xml:space="preserve"> </v>
      </c>
      <c r="AL60" t="str">
        <f t="shared" si="60"/>
        <v xml:space="preserve"> </v>
      </c>
      <c r="AM60" t="str">
        <f t="shared" si="61"/>
        <v xml:space="preserve"> </v>
      </c>
      <c r="AN60" t="str">
        <f t="shared" si="40"/>
        <v xml:space="preserve"> </v>
      </c>
      <c r="AO60" t="str">
        <f t="shared" si="62"/>
        <v xml:space="preserve"> </v>
      </c>
      <c r="AP60" t="str">
        <f t="shared" si="63"/>
        <v xml:space="preserve"> </v>
      </c>
      <c r="AQ60" t="str">
        <f t="shared" si="41"/>
        <v xml:space="preserve"> </v>
      </c>
      <c r="AR60" t="str">
        <f t="shared" si="64"/>
        <v xml:space="preserve"> </v>
      </c>
      <c r="AS60" t="str">
        <f t="shared" si="65"/>
        <v xml:space="preserve"> </v>
      </c>
      <c r="AT60" t="str">
        <f t="shared" si="42"/>
        <v xml:space="preserve"> </v>
      </c>
      <c r="AU60" t="str">
        <f t="shared" si="66"/>
        <v xml:space="preserve"> </v>
      </c>
      <c r="AV60" t="str">
        <f t="shared" si="67"/>
        <v xml:space="preserve"> </v>
      </c>
      <c r="AW60" t="str">
        <f t="shared" si="43"/>
        <v xml:space="preserve"> </v>
      </c>
      <c r="AX60" t="str">
        <f t="shared" si="68"/>
        <v xml:space="preserve"> </v>
      </c>
      <c r="AY60" t="str">
        <f t="shared" si="69"/>
        <v xml:space="preserve"> </v>
      </c>
      <c r="AZ60" t="str">
        <f t="shared" si="44"/>
        <v xml:space="preserve"> </v>
      </c>
      <c r="BA60" t="str">
        <f t="shared" si="70"/>
        <v xml:space="preserve"> </v>
      </c>
      <c r="BB60" t="str">
        <f t="shared" si="71"/>
        <v xml:space="preserve"> </v>
      </c>
      <c r="BC60" t="str">
        <f t="shared" si="45"/>
        <v xml:space="preserve"> </v>
      </c>
      <c r="BD60" t="str">
        <f t="shared" si="72"/>
        <v xml:space="preserve"> </v>
      </c>
      <c r="BE60" t="str">
        <f t="shared" si="73"/>
        <v xml:space="preserve"> </v>
      </c>
      <c r="BF60" t="str">
        <f t="shared" si="46"/>
        <v xml:space="preserve"> </v>
      </c>
      <c r="BG60" t="str">
        <f t="shared" si="74"/>
        <v xml:space="preserve"> </v>
      </c>
      <c r="BH60" t="str">
        <f t="shared" si="75"/>
        <v xml:space="preserve"> </v>
      </c>
      <c r="BI60" t="str">
        <f t="shared" si="47"/>
        <v xml:space="preserve"> </v>
      </c>
      <c r="BJ60" t="str">
        <f t="shared" si="76"/>
        <v xml:space="preserve"> </v>
      </c>
      <c r="BK60" t="str">
        <f t="shared" si="77"/>
        <v xml:space="preserve"> </v>
      </c>
      <c r="BL60" t="str">
        <f t="shared" si="48"/>
        <v xml:space="preserve"> </v>
      </c>
      <c r="BM60" t="str">
        <f t="shared" si="78"/>
        <v xml:space="preserve"> </v>
      </c>
      <c r="BN60" t="str">
        <f t="shared" si="79"/>
        <v xml:space="preserve"> </v>
      </c>
      <c r="BO60" t="str">
        <f t="shared" si="49"/>
        <v xml:space="preserve"> </v>
      </c>
    </row>
    <row r="61" spans="1:67" x14ac:dyDescent="0.25">
      <c r="A61" t="s">
        <v>18</v>
      </c>
      <c r="B61">
        <v>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T61" t="str">
        <f t="shared" si="33"/>
        <v xml:space="preserve"> </v>
      </c>
      <c r="U61" t="str">
        <f t="shared" si="34"/>
        <v xml:space="preserve"> </v>
      </c>
      <c r="V61" t="str">
        <f t="shared" si="2"/>
        <v xml:space="preserve"> </v>
      </c>
      <c r="W61" t="str">
        <f t="shared" si="50"/>
        <v xml:space="preserve"> </v>
      </c>
      <c r="X61" t="str">
        <f t="shared" si="51"/>
        <v xml:space="preserve"> </v>
      </c>
      <c r="Y61" t="str">
        <f t="shared" si="35"/>
        <v xml:space="preserve"> </v>
      </c>
      <c r="Z61" t="str">
        <f t="shared" si="52"/>
        <v xml:space="preserve"> </v>
      </c>
      <c r="AA61" t="str">
        <f t="shared" si="53"/>
        <v xml:space="preserve"> </v>
      </c>
      <c r="AB61" t="str">
        <f t="shared" si="36"/>
        <v xml:space="preserve"> </v>
      </c>
      <c r="AC61" t="str">
        <f t="shared" si="54"/>
        <v xml:space="preserve"> </v>
      </c>
      <c r="AD61" t="str">
        <f t="shared" si="55"/>
        <v xml:space="preserve"> </v>
      </c>
      <c r="AE61" t="str">
        <f t="shared" si="37"/>
        <v xml:space="preserve"> </v>
      </c>
      <c r="AF61" t="str">
        <f t="shared" si="56"/>
        <v xml:space="preserve"> </v>
      </c>
      <c r="AG61" t="str">
        <f t="shared" si="57"/>
        <v xml:space="preserve"> </v>
      </c>
      <c r="AH61" t="str">
        <f t="shared" si="38"/>
        <v xml:space="preserve"> </v>
      </c>
      <c r="AI61" t="str">
        <f t="shared" si="58"/>
        <v xml:space="preserve"> </v>
      </c>
      <c r="AJ61" t="str">
        <f t="shared" si="59"/>
        <v xml:space="preserve"> </v>
      </c>
      <c r="AK61" t="str">
        <f t="shared" si="39"/>
        <v xml:space="preserve"> </v>
      </c>
      <c r="AL61" t="str">
        <f t="shared" si="60"/>
        <v xml:space="preserve"> </v>
      </c>
      <c r="AM61" t="str">
        <f t="shared" si="61"/>
        <v xml:space="preserve"> </v>
      </c>
      <c r="AN61" t="str">
        <f t="shared" si="40"/>
        <v xml:space="preserve"> </v>
      </c>
      <c r="AO61" t="str">
        <f t="shared" si="62"/>
        <v xml:space="preserve"> </v>
      </c>
      <c r="AP61" t="str">
        <f t="shared" si="63"/>
        <v xml:space="preserve"> </v>
      </c>
      <c r="AQ61" t="str">
        <f t="shared" si="41"/>
        <v xml:space="preserve"> </v>
      </c>
      <c r="AR61" t="str">
        <f t="shared" si="64"/>
        <v xml:space="preserve"> </v>
      </c>
      <c r="AS61" t="str">
        <f t="shared" si="65"/>
        <v xml:space="preserve"> </v>
      </c>
      <c r="AT61" t="str">
        <f t="shared" si="42"/>
        <v xml:space="preserve"> </v>
      </c>
      <c r="AU61" t="str">
        <f t="shared" si="66"/>
        <v xml:space="preserve"> </v>
      </c>
      <c r="AV61" t="str">
        <f t="shared" si="67"/>
        <v xml:space="preserve"> </v>
      </c>
      <c r="AW61" t="str">
        <f t="shared" si="43"/>
        <v xml:space="preserve"> </v>
      </c>
      <c r="AX61" t="str">
        <f t="shared" si="68"/>
        <v xml:space="preserve"> </v>
      </c>
      <c r="AY61" t="str">
        <f t="shared" si="69"/>
        <v xml:space="preserve"> </v>
      </c>
      <c r="AZ61" t="str">
        <f t="shared" si="44"/>
        <v xml:space="preserve"> </v>
      </c>
      <c r="BA61" t="str">
        <f t="shared" si="70"/>
        <v xml:space="preserve"> </v>
      </c>
      <c r="BB61" t="str">
        <f t="shared" si="71"/>
        <v xml:space="preserve"> </v>
      </c>
      <c r="BC61" t="str">
        <f t="shared" si="45"/>
        <v xml:space="preserve"> </v>
      </c>
      <c r="BD61" t="str">
        <f t="shared" si="72"/>
        <v xml:space="preserve"> </v>
      </c>
      <c r="BE61" t="str">
        <f t="shared" si="73"/>
        <v xml:space="preserve"> </v>
      </c>
      <c r="BF61" t="str">
        <f t="shared" si="46"/>
        <v xml:space="preserve"> </v>
      </c>
      <c r="BG61" t="str">
        <f t="shared" si="74"/>
        <v xml:space="preserve"> </v>
      </c>
      <c r="BH61" t="str">
        <f t="shared" si="75"/>
        <v xml:space="preserve"> </v>
      </c>
      <c r="BI61" t="str">
        <f t="shared" si="47"/>
        <v xml:space="preserve"> </v>
      </c>
      <c r="BJ61" t="str">
        <f t="shared" si="76"/>
        <v xml:space="preserve"> </v>
      </c>
      <c r="BK61" t="str">
        <f t="shared" si="77"/>
        <v xml:space="preserve"> </v>
      </c>
      <c r="BL61" t="str">
        <f t="shared" si="48"/>
        <v xml:space="preserve"> </v>
      </c>
      <c r="BM61" t="str">
        <f t="shared" si="78"/>
        <v xml:space="preserve"> </v>
      </c>
      <c r="BN61" t="str">
        <f t="shared" si="79"/>
        <v xml:space="preserve"> </v>
      </c>
      <c r="BO61" t="str">
        <f t="shared" si="49"/>
        <v xml:space="preserve"> </v>
      </c>
    </row>
    <row r="62" spans="1:67" x14ac:dyDescent="0.25">
      <c r="A62" t="s">
        <v>14</v>
      </c>
      <c r="B62" s="1">
        <v>42275</v>
      </c>
      <c r="C62" s="1">
        <v>42275</v>
      </c>
      <c r="D62" s="1">
        <v>42275</v>
      </c>
      <c r="E62" s="1">
        <v>42275</v>
      </c>
      <c r="F62" s="1">
        <v>42275</v>
      </c>
      <c r="G62" s="1">
        <v>42275</v>
      </c>
      <c r="H62" s="1">
        <v>42275</v>
      </c>
      <c r="I62" s="1">
        <v>42275</v>
      </c>
      <c r="J62" s="1">
        <v>42275</v>
      </c>
      <c r="T62" t="str">
        <f t="shared" si="33"/>
        <v xml:space="preserve"> </v>
      </c>
      <c r="U62" t="str">
        <f t="shared" si="34"/>
        <v xml:space="preserve"> </v>
      </c>
      <c r="V62" t="str">
        <f t="shared" si="2"/>
        <v xml:space="preserve"> </v>
      </c>
      <c r="W62" t="str">
        <f t="shared" si="50"/>
        <v xml:space="preserve"> </v>
      </c>
      <c r="X62" t="str">
        <f t="shared" si="51"/>
        <v xml:space="preserve"> </v>
      </c>
      <c r="Y62" t="str">
        <f t="shared" si="35"/>
        <v xml:space="preserve"> </v>
      </c>
      <c r="Z62" t="str">
        <f t="shared" si="52"/>
        <v xml:space="preserve"> </v>
      </c>
      <c r="AA62" t="str">
        <f t="shared" si="53"/>
        <v xml:space="preserve"> </v>
      </c>
      <c r="AB62" t="str">
        <f t="shared" si="36"/>
        <v xml:space="preserve"> </v>
      </c>
      <c r="AC62" t="str">
        <f t="shared" si="54"/>
        <v xml:space="preserve"> </v>
      </c>
      <c r="AD62" t="str">
        <f t="shared" si="55"/>
        <v xml:space="preserve"> </v>
      </c>
      <c r="AE62" t="str">
        <f t="shared" si="37"/>
        <v xml:space="preserve"> </v>
      </c>
      <c r="AF62" t="str">
        <f t="shared" si="56"/>
        <v xml:space="preserve"> </v>
      </c>
      <c r="AG62" t="str">
        <f t="shared" si="57"/>
        <v xml:space="preserve"> </v>
      </c>
      <c r="AH62" t="str">
        <f t="shared" si="38"/>
        <v xml:space="preserve"> </v>
      </c>
      <c r="AI62" t="str">
        <f t="shared" si="58"/>
        <v xml:space="preserve"> </v>
      </c>
      <c r="AJ62" t="str">
        <f t="shared" si="59"/>
        <v xml:space="preserve"> </v>
      </c>
      <c r="AK62" t="str">
        <f t="shared" si="39"/>
        <v xml:space="preserve"> </v>
      </c>
      <c r="AL62" t="str">
        <f t="shared" si="60"/>
        <v xml:space="preserve"> </v>
      </c>
      <c r="AM62" t="str">
        <f t="shared" si="61"/>
        <v xml:space="preserve"> </v>
      </c>
      <c r="AN62" t="str">
        <f t="shared" si="40"/>
        <v xml:space="preserve"> </v>
      </c>
      <c r="AO62" t="str">
        <f t="shared" si="62"/>
        <v xml:space="preserve"> </v>
      </c>
      <c r="AP62" t="str">
        <f t="shared" si="63"/>
        <v xml:space="preserve"> </v>
      </c>
      <c r="AQ62" t="str">
        <f t="shared" si="41"/>
        <v xml:space="preserve"> </v>
      </c>
      <c r="AR62" t="str">
        <f t="shared" si="64"/>
        <v xml:space="preserve"> </v>
      </c>
      <c r="AS62" t="str">
        <f t="shared" si="65"/>
        <v xml:space="preserve"> </v>
      </c>
      <c r="AT62" t="str">
        <f t="shared" si="42"/>
        <v xml:space="preserve"> </v>
      </c>
      <c r="AU62" t="str">
        <f t="shared" si="66"/>
        <v xml:space="preserve"> </v>
      </c>
      <c r="AV62" t="str">
        <f t="shared" si="67"/>
        <v xml:space="preserve"> </v>
      </c>
      <c r="AW62" t="str">
        <f t="shared" si="43"/>
        <v xml:space="preserve"> </v>
      </c>
      <c r="AX62" t="str">
        <f t="shared" si="68"/>
        <v xml:space="preserve"> </v>
      </c>
      <c r="AY62" t="str">
        <f t="shared" si="69"/>
        <v xml:space="preserve"> </v>
      </c>
      <c r="AZ62" t="str">
        <f t="shared" si="44"/>
        <v xml:space="preserve"> </v>
      </c>
      <c r="BA62" t="str">
        <f t="shared" si="70"/>
        <v xml:space="preserve"> </v>
      </c>
      <c r="BB62" t="str">
        <f t="shared" si="71"/>
        <v xml:space="preserve"> </v>
      </c>
      <c r="BC62" t="str">
        <f t="shared" si="45"/>
        <v xml:space="preserve"> </v>
      </c>
      <c r="BD62" t="str">
        <f t="shared" si="72"/>
        <v xml:space="preserve"> </v>
      </c>
      <c r="BE62" t="str">
        <f t="shared" si="73"/>
        <v xml:space="preserve"> </v>
      </c>
      <c r="BF62" t="str">
        <f t="shared" si="46"/>
        <v xml:space="preserve"> </v>
      </c>
      <c r="BG62" t="str">
        <f t="shared" si="74"/>
        <v xml:space="preserve"> </v>
      </c>
      <c r="BH62" t="str">
        <f t="shared" si="75"/>
        <v xml:space="preserve"> </v>
      </c>
      <c r="BI62" t="str">
        <f t="shared" si="47"/>
        <v xml:space="preserve"> </v>
      </c>
      <c r="BJ62" t="str">
        <f t="shared" si="76"/>
        <v xml:space="preserve"> </v>
      </c>
      <c r="BK62" t="str">
        <f t="shared" si="77"/>
        <v xml:space="preserve"> </v>
      </c>
      <c r="BL62" t="str">
        <f t="shared" si="48"/>
        <v xml:space="preserve"> </v>
      </c>
      <c r="BM62" t="str">
        <f t="shared" si="78"/>
        <v xml:space="preserve"> </v>
      </c>
      <c r="BN62" t="str">
        <f t="shared" si="79"/>
        <v xml:space="preserve"> </v>
      </c>
      <c r="BO62" t="str">
        <f t="shared" si="49"/>
        <v xml:space="preserve"> </v>
      </c>
    </row>
    <row r="63" spans="1:67" x14ac:dyDescent="0.25">
      <c r="A63" t="s">
        <v>15</v>
      </c>
      <c r="B63" s="2">
        <v>1.0193761574074074E-2</v>
      </c>
      <c r="C63" s="2">
        <v>1.0193761574074074E-2</v>
      </c>
      <c r="D63" s="2">
        <v>1.0193761574074074E-2</v>
      </c>
      <c r="E63" s="2">
        <v>1.0193761574074074E-2</v>
      </c>
      <c r="F63" s="2">
        <v>1.0193761574074074E-2</v>
      </c>
      <c r="G63" s="2">
        <v>1.0193761574074074E-2</v>
      </c>
      <c r="H63" s="2">
        <v>1.0193761574074074E-2</v>
      </c>
      <c r="I63" s="2">
        <v>1.0193761574074074E-2</v>
      </c>
      <c r="J63" s="2">
        <v>1.0193761574074074E-2</v>
      </c>
      <c r="T63" t="str">
        <f t="shared" si="33"/>
        <v xml:space="preserve"> </v>
      </c>
      <c r="U63" t="str">
        <f t="shared" si="34"/>
        <v xml:space="preserve"> </v>
      </c>
      <c r="V63" t="str">
        <f t="shared" si="2"/>
        <v xml:space="preserve"> </v>
      </c>
      <c r="W63" t="str">
        <f t="shared" si="50"/>
        <v xml:space="preserve"> </v>
      </c>
      <c r="X63" t="str">
        <f t="shared" si="51"/>
        <v xml:space="preserve"> </v>
      </c>
      <c r="Y63" t="str">
        <f t="shared" si="35"/>
        <v xml:space="preserve"> </v>
      </c>
      <c r="Z63" t="str">
        <f t="shared" si="52"/>
        <v xml:space="preserve"> </v>
      </c>
      <c r="AA63" t="str">
        <f t="shared" si="53"/>
        <v xml:space="preserve"> </v>
      </c>
      <c r="AB63" t="str">
        <f t="shared" si="36"/>
        <v xml:space="preserve"> </v>
      </c>
      <c r="AC63" t="str">
        <f t="shared" si="54"/>
        <v xml:space="preserve"> </v>
      </c>
      <c r="AD63" t="str">
        <f t="shared" si="55"/>
        <v xml:space="preserve"> </v>
      </c>
      <c r="AE63" t="str">
        <f t="shared" si="37"/>
        <v xml:space="preserve"> </v>
      </c>
      <c r="AF63" t="str">
        <f t="shared" si="56"/>
        <v xml:space="preserve"> </v>
      </c>
      <c r="AG63" t="str">
        <f t="shared" si="57"/>
        <v xml:space="preserve"> </v>
      </c>
      <c r="AH63" t="str">
        <f t="shared" si="38"/>
        <v xml:space="preserve"> </v>
      </c>
      <c r="AI63" t="str">
        <f t="shared" si="58"/>
        <v xml:space="preserve"> </v>
      </c>
      <c r="AJ63" t="str">
        <f t="shared" si="59"/>
        <v xml:space="preserve"> </v>
      </c>
      <c r="AK63" t="str">
        <f t="shared" si="39"/>
        <v xml:space="preserve"> </v>
      </c>
      <c r="AL63" t="str">
        <f t="shared" si="60"/>
        <v xml:space="preserve"> </v>
      </c>
      <c r="AM63" t="str">
        <f t="shared" si="61"/>
        <v xml:space="preserve"> </v>
      </c>
      <c r="AN63" t="str">
        <f t="shared" si="40"/>
        <v xml:space="preserve"> </v>
      </c>
      <c r="AO63" t="str">
        <f t="shared" si="62"/>
        <v xml:space="preserve"> </v>
      </c>
      <c r="AP63" t="str">
        <f t="shared" si="63"/>
        <v xml:space="preserve"> </v>
      </c>
      <c r="AQ63" t="str">
        <f t="shared" si="41"/>
        <v xml:space="preserve"> </v>
      </c>
      <c r="AR63" t="str">
        <f t="shared" si="64"/>
        <v xml:space="preserve"> </v>
      </c>
      <c r="AS63" t="str">
        <f t="shared" si="65"/>
        <v xml:space="preserve"> </v>
      </c>
      <c r="AT63" t="str">
        <f t="shared" si="42"/>
        <v xml:space="preserve"> </v>
      </c>
      <c r="AU63" t="str">
        <f t="shared" si="66"/>
        <v xml:space="preserve"> </v>
      </c>
      <c r="AV63" t="str">
        <f t="shared" si="67"/>
        <v xml:space="preserve"> </v>
      </c>
      <c r="AW63" t="str">
        <f t="shared" si="43"/>
        <v xml:space="preserve"> </v>
      </c>
      <c r="AX63" t="str">
        <f t="shared" si="68"/>
        <v xml:space="preserve"> </v>
      </c>
      <c r="AY63" t="str">
        <f t="shared" si="69"/>
        <v xml:space="preserve"> </v>
      </c>
      <c r="AZ63" t="str">
        <f t="shared" si="44"/>
        <v xml:space="preserve"> </v>
      </c>
      <c r="BA63" t="str">
        <f t="shared" si="70"/>
        <v xml:space="preserve"> </v>
      </c>
      <c r="BB63" t="str">
        <f t="shared" si="71"/>
        <v xml:space="preserve"> </v>
      </c>
      <c r="BC63" t="str">
        <f t="shared" si="45"/>
        <v xml:space="preserve"> </v>
      </c>
      <c r="BD63" t="str">
        <f t="shared" si="72"/>
        <v xml:space="preserve"> </v>
      </c>
      <c r="BE63" t="str">
        <f t="shared" si="73"/>
        <v xml:space="preserve"> </v>
      </c>
      <c r="BF63" t="str">
        <f t="shared" si="46"/>
        <v xml:space="preserve"> </v>
      </c>
      <c r="BG63" t="str">
        <f t="shared" si="74"/>
        <v xml:space="preserve"> </v>
      </c>
      <c r="BH63" t="str">
        <f t="shared" si="75"/>
        <v xml:space="preserve"> </v>
      </c>
      <c r="BI63" t="str">
        <f t="shared" si="47"/>
        <v xml:space="preserve"> </v>
      </c>
      <c r="BJ63" t="str">
        <f t="shared" si="76"/>
        <v xml:space="preserve"> </v>
      </c>
      <c r="BK63" t="str">
        <f t="shared" si="77"/>
        <v xml:space="preserve"> </v>
      </c>
      <c r="BL63" t="str">
        <f t="shared" si="48"/>
        <v xml:space="preserve"> </v>
      </c>
      <c r="BM63" t="str">
        <f t="shared" si="78"/>
        <v xml:space="preserve"> </v>
      </c>
      <c r="BN63" t="str">
        <f t="shared" si="79"/>
        <v xml:space="preserve"> </v>
      </c>
      <c r="BO63" t="str">
        <f t="shared" si="49"/>
        <v xml:space="preserve"> </v>
      </c>
    </row>
    <row r="64" spans="1:67" x14ac:dyDescent="0.25">
      <c r="A64" t="s">
        <v>19</v>
      </c>
      <c r="B64" t="s">
        <v>15</v>
      </c>
      <c r="C64" t="s">
        <v>15</v>
      </c>
      <c r="D64" t="s">
        <v>15</v>
      </c>
      <c r="E64" t="s">
        <v>15</v>
      </c>
      <c r="F64" t="s">
        <v>15</v>
      </c>
      <c r="G64" t="s">
        <v>15</v>
      </c>
      <c r="H64" t="s">
        <v>15</v>
      </c>
      <c r="I64" t="s">
        <v>15</v>
      </c>
      <c r="J64" t="s">
        <v>15</v>
      </c>
      <c r="T64" t="str">
        <f t="shared" si="33"/>
        <v xml:space="preserve"> </v>
      </c>
      <c r="U64" t="str">
        <f t="shared" si="34"/>
        <v xml:space="preserve"> </v>
      </c>
      <c r="V64" t="str">
        <f t="shared" si="2"/>
        <v xml:space="preserve"> </v>
      </c>
      <c r="W64" t="str">
        <f t="shared" si="50"/>
        <v xml:space="preserve"> </v>
      </c>
      <c r="X64" t="str">
        <f t="shared" si="51"/>
        <v xml:space="preserve"> </v>
      </c>
      <c r="Y64" t="str">
        <f t="shared" si="35"/>
        <v xml:space="preserve"> </v>
      </c>
      <c r="Z64" t="str">
        <f t="shared" si="52"/>
        <v xml:space="preserve"> </v>
      </c>
      <c r="AA64" t="str">
        <f t="shared" si="53"/>
        <v xml:space="preserve"> </v>
      </c>
      <c r="AB64" t="str">
        <f t="shared" si="36"/>
        <v xml:space="preserve"> </v>
      </c>
      <c r="AC64" t="str">
        <f t="shared" si="54"/>
        <v xml:space="preserve"> </v>
      </c>
      <c r="AD64" t="str">
        <f t="shared" si="55"/>
        <v xml:space="preserve"> </v>
      </c>
      <c r="AE64" t="str">
        <f t="shared" si="37"/>
        <v xml:space="preserve"> </v>
      </c>
      <c r="AF64" t="str">
        <f t="shared" si="56"/>
        <v xml:space="preserve"> </v>
      </c>
      <c r="AG64" t="str">
        <f t="shared" si="57"/>
        <v xml:space="preserve"> </v>
      </c>
      <c r="AH64" t="str">
        <f t="shared" si="38"/>
        <v xml:space="preserve"> </v>
      </c>
      <c r="AI64" t="str">
        <f t="shared" si="58"/>
        <v xml:space="preserve"> </v>
      </c>
      <c r="AJ64" t="str">
        <f t="shared" si="59"/>
        <v xml:space="preserve"> </v>
      </c>
      <c r="AK64" t="str">
        <f t="shared" si="39"/>
        <v xml:space="preserve"> </v>
      </c>
      <c r="AL64" t="str">
        <f t="shared" si="60"/>
        <v xml:space="preserve"> </v>
      </c>
      <c r="AM64" t="str">
        <f t="shared" si="61"/>
        <v xml:space="preserve"> </v>
      </c>
      <c r="AN64" t="str">
        <f t="shared" si="40"/>
        <v xml:space="preserve"> </v>
      </c>
      <c r="AO64" t="str">
        <f t="shared" si="62"/>
        <v xml:space="preserve"> </v>
      </c>
      <c r="AP64" t="str">
        <f t="shared" si="63"/>
        <v xml:space="preserve"> </v>
      </c>
      <c r="AQ64" t="str">
        <f t="shared" si="41"/>
        <v xml:space="preserve"> </v>
      </c>
      <c r="AR64" t="str">
        <f t="shared" si="64"/>
        <v xml:space="preserve"> </v>
      </c>
      <c r="AS64" t="str">
        <f t="shared" si="65"/>
        <v xml:space="preserve"> </v>
      </c>
      <c r="AT64" t="str">
        <f t="shared" si="42"/>
        <v xml:space="preserve"> </v>
      </c>
      <c r="AU64" t="str">
        <f t="shared" si="66"/>
        <v xml:space="preserve"> </v>
      </c>
      <c r="AV64" t="str">
        <f t="shared" si="67"/>
        <v xml:space="preserve"> </v>
      </c>
      <c r="AW64" t="str">
        <f t="shared" si="43"/>
        <v xml:space="preserve"> </v>
      </c>
      <c r="AX64" t="str">
        <f t="shared" si="68"/>
        <v xml:space="preserve"> </v>
      </c>
      <c r="AY64" t="str">
        <f t="shared" si="69"/>
        <v xml:space="preserve"> </v>
      </c>
      <c r="AZ64" t="str">
        <f t="shared" si="44"/>
        <v xml:space="preserve"> </v>
      </c>
      <c r="BA64" t="str">
        <f t="shared" si="70"/>
        <v xml:space="preserve"> </v>
      </c>
      <c r="BB64" t="str">
        <f t="shared" si="71"/>
        <v xml:space="preserve"> </v>
      </c>
      <c r="BC64" t="str">
        <f t="shared" si="45"/>
        <v xml:space="preserve"> </v>
      </c>
      <c r="BD64" t="str">
        <f t="shared" si="72"/>
        <v xml:space="preserve"> </v>
      </c>
      <c r="BE64" t="str">
        <f t="shared" si="73"/>
        <v xml:space="preserve"> </v>
      </c>
      <c r="BF64" t="str">
        <f t="shared" si="46"/>
        <v xml:space="preserve"> </v>
      </c>
      <c r="BG64" t="str">
        <f t="shared" si="74"/>
        <v xml:space="preserve"> </v>
      </c>
      <c r="BH64" t="str">
        <f t="shared" si="75"/>
        <v xml:space="preserve"> </v>
      </c>
      <c r="BI64" t="str">
        <f t="shared" si="47"/>
        <v xml:space="preserve"> </v>
      </c>
      <c r="BJ64" t="str">
        <f t="shared" si="76"/>
        <v xml:space="preserve"> </v>
      </c>
      <c r="BK64" t="str">
        <f t="shared" si="77"/>
        <v xml:space="preserve"> </v>
      </c>
      <c r="BL64" t="str">
        <f t="shared" si="48"/>
        <v xml:space="preserve"> </v>
      </c>
      <c r="BM64" t="str">
        <f t="shared" si="78"/>
        <v xml:space="preserve"> </v>
      </c>
      <c r="BN64" t="str">
        <f t="shared" si="79"/>
        <v xml:space="preserve"> </v>
      </c>
      <c r="BO64" t="str">
        <f t="shared" si="49"/>
        <v xml:space="preserve"> </v>
      </c>
    </row>
    <row r="65" spans="1:67" x14ac:dyDescent="0.25">
      <c r="A65" t="s">
        <v>20</v>
      </c>
      <c r="B65" s="3">
        <v>9999</v>
      </c>
      <c r="C65" s="3">
        <v>9999</v>
      </c>
      <c r="D65" s="3">
        <v>9999</v>
      </c>
      <c r="E65" s="3">
        <v>9999</v>
      </c>
      <c r="F65" s="3">
        <v>9999</v>
      </c>
      <c r="G65" s="3">
        <v>9999</v>
      </c>
      <c r="H65" s="3">
        <v>9999</v>
      </c>
      <c r="I65" s="3">
        <v>0</v>
      </c>
      <c r="J65" s="3">
        <v>0</v>
      </c>
      <c r="T65" t="str">
        <f t="shared" si="33"/>
        <v xml:space="preserve"> </v>
      </c>
      <c r="U65" t="str">
        <f t="shared" si="34"/>
        <v xml:space="preserve"> </v>
      </c>
      <c r="V65" t="str">
        <f t="shared" si="2"/>
        <v xml:space="preserve"> </v>
      </c>
      <c r="W65" t="str">
        <f t="shared" si="50"/>
        <v xml:space="preserve"> </v>
      </c>
      <c r="X65" t="str">
        <f t="shared" si="51"/>
        <v xml:space="preserve"> </v>
      </c>
      <c r="Y65" t="str">
        <f t="shared" si="35"/>
        <v xml:space="preserve"> </v>
      </c>
      <c r="Z65" t="str">
        <f t="shared" si="52"/>
        <v xml:space="preserve"> </v>
      </c>
      <c r="AA65" t="str">
        <f t="shared" si="53"/>
        <v xml:space="preserve"> </v>
      </c>
      <c r="AB65" t="str">
        <f t="shared" si="36"/>
        <v xml:space="preserve"> </v>
      </c>
      <c r="AC65" t="str">
        <f t="shared" si="54"/>
        <v xml:space="preserve"> </v>
      </c>
      <c r="AD65" t="str">
        <f t="shared" si="55"/>
        <v xml:space="preserve"> </v>
      </c>
      <c r="AE65" t="str">
        <f t="shared" si="37"/>
        <v xml:space="preserve"> </v>
      </c>
      <c r="AF65" t="str">
        <f t="shared" si="56"/>
        <v xml:space="preserve"> </v>
      </c>
      <c r="AG65" t="str">
        <f t="shared" si="57"/>
        <v xml:space="preserve"> </v>
      </c>
      <c r="AH65" t="str">
        <f t="shared" si="38"/>
        <v xml:space="preserve"> </v>
      </c>
      <c r="AI65" t="str">
        <f t="shared" si="58"/>
        <v xml:space="preserve"> </v>
      </c>
      <c r="AJ65" t="str">
        <f t="shared" si="59"/>
        <v xml:space="preserve"> </v>
      </c>
      <c r="AK65" t="str">
        <f t="shared" si="39"/>
        <v xml:space="preserve"> </v>
      </c>
      <c r="AL65" t="str">
        <f t="shared" si="60"/>
        <v xml:space="preserve"> </v>
      </c>
      <c r="AM65" t="str">
        <f t="shared" si="61"/>
        <v xml:space="preserve"> </v>
      </c>
      <c r="AN65" t="str">
        <f t="shared" si="40"/>
        <v xml:space="preserve"> </v>
      </c>
      <c r="AO65" t="str">
        <f t="shared" si="62"/>
        <v xml:space="preserve"> </v>
      </c>
      <c r="AP65" t="str">
        <f t="shared" si="63"/>
        <v xml:space="preserve"> </v>
      </c>
      <c r="AQ65" t="str">
        <f t="shared" si="41"/>
        <v xml:space="preserve"> </v>
      </c>
      <c r="AR65" t="str">
        <f t="shared" si="64"/>
        <v xml:space="preserve"> </v>
      </c>
      <c r="AS65" t="str">
        <f t="shared" si="65"/>
        <v xml:space="preserve"> </v>
      </c>
      <c r="AT65" t="str">
        <f t="shared" si="42"/>
        <v xml:space="preserve"> </v>
      </c>
      <c r="AU65" t="str">
        <f t="shared" si="66"/>
        <v xml:space="preserve"> </v>
      </c>
      <c r="AV65" t="str">
        <f t="shared" si="67"/>
        <v xml:space="preserve"> </v>
      </c>
      <c r="AW65" t="str">
        <f t="shared" si="43"/>
        <v xml:space="preserve"> </v>
      </c>
      <c r="AX65" t="str">
        <f t="shared" si="68"/>
        <v xml:space="preserve"> </v>
      </c>
      <c r="AY65" t="str">
        <f t="shared" si="69"/>
        <v xml:space="preserve"> </v>
      </c>
      <c r="AZ65" t="str">
        <f t="shared" si="44"/>
        <v xml:space="preserve"> </v>
      </c>
      <c r="BA65" t="str">
        <f t="shared" si="70"/>
        <v xml:space="preserve"> </v>
      </c>
      <c r="BB65" t="str">
        <f t="shared" si="71"/>
        <v xml:space="preserve"> </v>
      </c>
      <c r="BC65" t="str">
        <f t="shared" si="45"/>
        <v xml:space="preserve"> </v>
      </c>
      <c r="BD65" t="str">
        <f t="shared" si="72"/>
        <v xml:space="preserve"> </v>
      </c>
      <c r="BE65" t="str">
        <f t="shared" si="73"/>
        <v xml:space="preserve"> </v>
      </c>
      <c r="BF65" t="str">
        <f t="shared" si="46"/>
        <v xml:space="preserve"> </v>
      </c>
      <c r="BG65" t="str">
        <f t="shared" si="74"/>
        <v xml:space="preserve"> </v>
      </c>
      <c r="BH65" t="str">
        <f t="shared" si="75"/>
        <v xml:space="preserve"> </v>
      </c>
      <c r="BI65" t="str">
        <f t="shared" si="47"/>
        <v xml:space="preserve"> </v>
      </c>
      <c r="BJ65" t="str">
        <f t="shared" si="76"/>
        <v xml:space="preserve"> </v>
      </c>
      <c r="BK65" t="str">
        <f t="shared" si="77"/>
        <v xml:space="preserve"> </v>
      </c>
      <c r="BL65" t="str">
        <f t="shared" si="48"/>
        <v xml:space="preserve"> </v>
      </c>
      <c r="BM65" t="str">
        <f t="shared" si="78"/>
        <v xml:space="preserve"> </v>
      </c>
      <c r="BN65" t="str">
        <f t="shared" si="79"/>
        <v xml:space="preserve"> </v>
      </c>
      <c r="BO65" t="str">
        <f t="shared" si="49"/>
        <v xml:space="preserve"> </v>
      </c>
    </row>
    <row r="66" spans="1:67" x14ac:dyDescent="0.25">
      <c r="A66" t="s">
        <v>21</v>
      </c>
      <c r="B66">
        <v>10000</v>
      </c>
      <c r="C66">
        <v>10000</v>
      </c>
      <c r="D66">
        <v>10000</v>
      </c>
      <c r="E66">
        <v>10000</v>
      </c>
      <c r="F66">
        <v>10000</v>
      </c>
      <c r="G66">
        <v>10000</v>
      </c>
      <c r="H66">
        <v>10000</v>
      </c>
      <c r="I66">
        <v>1</v>
      </c>
      <c r="J66">
        <v>1</v>
      </c>
      <c r="T66" t="str">
        <f t="shared" si="33"/>
        <v xml:space="preserve"> </v>
      </c>
      <c r="U66" t="str">
        <f t="shared" si="34"/>
        <v xml:space="preserve"> </v>
      </c>
      <c r="V66" t="str">
        <f t="shared" si="2"/>
        <v xml:space="preserve"> </v>
      </c>
      <c r="W66" t="str">
        <f t="shared" si="50"/>
        <v xml:space="preserve"> </v>
      </c>
      <c r="X66" t="str">
        <f t="shared" si="51"/>
        <v xml:space="preserve"> </v>
      </c>
      <c r="Y66" t="str">
        <f t="shared" si="35"/>
        <v xml:space="preserve"> </v>
      </c>
      <c r="Z66" t="str">
        <f t="shared" si="52"/>
        <v xml:space="preserve"> </v>
      </c>
      <c r="AA66" t="str">
        <f t="shared" si="53"/>
        <v xml:space="preserve"> </v>
      </c>
      <c r="AB66" t="str">
        <f t="shared" si="36"/>
        <v xml:space="preserve"> </v>
      </c>
      <c r="AC66" t="str">
        <f t="shared" si="54"/>
        <v xml:space="preserve"> </v>
      </c>
      <c r="AD66" t="str">
        <f t="shared" si="55"/>
        <v xml:space="preserve"> </v>
      </c>
      <c r="AE66" t="str">
        <f t="shared" si="37"/>
        <v xml:space="preserve"> </v>
      </c>
      <c r="AF66" t="str">
        <f t="shared" si="56"/>
        <v xml:space="preserve"> </v>
      </c>
      <c r="AG66" t="str">
        <f t="shared" si="57"/>
        <v xml:space="preserve"> </v>
      </c>
      <c r="AH66" t="str">
        <f t="shared" si="38"/>
        <v xml:space="preserve"> </v>
      </c>
      <c r="AI66" t="str">
        <f t="shared" si="58"/>
        <v xml:space="preserve"> </v>
      </c>
      <c r="AJ66" t="str">
        <f t="shared" si="59"/>
        <v xml:space="preserve"> </v>
      </c>
      <c r="AK66" t="str">
        <f t="shared" si="39"/>
        <v xml:space="preserve"> </v>
      </c>
      <c r="AL66" t="str">
        <f t="shared" si="60"/>
        <v xml:space="preserve"> </v>
      </c>
      <c r="AM66" t="str">
        <f t="shared" si="61"/>
        <v xml:space="preserve"> </v>
      </c>
      <c r="AN66" t="str">
        <f t="shared" si="40"/>
        <v xml:space="preserve"> </v>
      </c>
      <c r="AO66" t="str">
        <f t="shared" si="62"/>
        <v xml:space="preserve"> </v>
      </c>
      <c r="AP66" t="str">
        <f t="shared" si="63"/>
        <v xml:space="preserve"> </v>
      </c>
      <c r="AQ66" t="str">
        <f t="shared" si="41"/>
        <v xml:space="preserve"> </v>
      </c>
      <c r="AR66" t="str">
        <f t="shared" si="64"/>
        <v xml:space="preserve"> </v>
      </c>
      <c r="AS66" t="str">
        <f t="shared" si="65"/>
        <v xml:space="preserve"> </v>
      </c>
      <c r="AT66" t="str">
        <f t="shared" si="42"/>
        <v xml:space="preserve"> </v>
      </c>
      <c r="AU66" t="str">
        <f t="shared" si="66"/>
        <v xml:space="preserve"> </v>
      </c>
      <c r="AV66" t="str">
        <f t="shared" si="67"/>
        <v xml:space="preserve"> </v>
      </c>
      <c r="AW66" t="str">
        <f t="shared" si="43"/>
        <v xml:space="preserve"> </v>
      </c>
      <c r="AX66" t="str">
        <f t="shared" si="68"/>
        <v xml:space="preserve"> </v>
      </c>
      <c r="AY66" t="str">
        <f t="shared" si="69"/>
        <v xml:space="preserve"> </v>
      </c>
      <c r="AZ66" t="str">
        <f t="shared" si="44"/>
        <v xml:space="preserve"> </v>
      </c>
      <c r="BA66" t="str">
        <f t="shared" si="70"/>
        <v xml:space="preserve"> </v>
      </c>
      <c r="BB66" t="str">
        <f t="shared" si="71"/>
        <v xml:space="preserve"> </v>
      </c>
      <c r="BC66" t="str">
        <f t="shared" si="45"/>
        <v xml:space="preserve"> </v>
      </c>
      <c r="BD66" t="str">
        <f t="shared" si="72"/>
        <v xml:space="preserve"> </v>
      </c>
      <c r="BE66" t="str">
        <f t="shared" si="73"/>
        <v xml:space="preserve"> </v>
      </c>
      <c r="BF66" t="str">
        <f t="shared" si="46"/>
        <v xml:space="preserve"> </v>
      </c>
      <c r="BG66" t="str">
        <f t="shared" si="74"/>
        <v xml:space="preserve"> </v>
      </c>
      <c r="BH66" t="str">
        <f t="shared" si="75"/>
        <v xml:space="preserve"> </v>
      </c>
      <c r="BI66" t="str">
        <f t="shared" si="47"/>
        <v xml:space="preserve"> </v>
      </c>
      <c r="BJ66" t="str">
        <f t="shared" si="76"/>
        <v xml:space="preserve"> </v>
      </c>
      <c r="BK66" t="str">
        <f t="shared" si="77"/>
        <v xml:space="preserve"> </v>
      </c>
      <c r="BL66" t="str">
        <f t="shared" si="48"/>
        <v xml:space="preserve"> </v>
      </c>
      <c r="BM66" t="str">
        <f t="shared" si="78"/>
        <v xml:space="preserve"> </v>
      </c>
      <c r="BN66" t="str">
        <f t="shared" si="79"/>
        <v xml:space="preserve"> </v>
      </c>
      <c r="BO66" t="str">
        <f t="shared" si="49"/>
        <v xml:space="preserve"> </v>
      </c>
    </row>
    <row r="67" spans="1:67" x14ac:dyDescent="0.25">
      <c r="A67" t="s">
        <v>16</v>
      </c>
      <c r="T67" t="str">
        <f t="shared" si="33"/>
        <v xml:space="preserve"> </v>
      </c>
      <c r="U67" t="str">
        <f t="shared" si="34"/>
        <v xml:space="preserve"> </v>
      </c>
      <c r="V67" t="str">
        <f t="shared" si="2"/>
        <v xml:space="preserve"> </v>
      </c>
      <c r="W67" t="str">
        <f t="shared" si="50"/>
        <v xml:space="preserve"> </v>
      </c>
      <c r="X67" t="str">
        <f t="shared" si="51"/>
        <v xml:space="preserve"> </v>
      </c>
      <c r="Y67" t="str">
        <f t="shared" si="35"/>
        <v xml:space="preserve"> </v>
      </c>
      <c r="Z67" t="str">
        <f t="shared" si="52"/>
        <v xml:space="preserve"> </v>
      </c>
      <c r="AA67" t="str">
        <f t="shared" si="53"/>
        <v xml:space="preserve"> </v>
      </c>
      <c r="AB67" t="str">
        <f t="shared" si="36"/>
        <v xml:space="preserve"> </v>
      </c>
      <c r="AC67" t="str">
        <f t="shared" si="54"/>
        <v xml:space="preserve"> </v>
      </c>
      <c r="AD67" t="str">
        <f t="shared" si="55"/>
        <v xml:space="preserve"> </v>
      </c>
      <c r="AE67" t="str">
        <f t="shared" si="37"/>
        <v xml:space="preserve"> </v>
      </c>
      <c r="AF67" t="str">
        <f t="shared" si="56"/>
        <v xml:space="preserve"> </v>
      </c>
      <c r="AG67" t="str">
        <f t="shared" si="57"/>
        <v xml:space="preserve"> </v>
      </c>
      <c r="AH67" t="str">
        <f t="shared" si="38"/>
        <v xml:space="preserve"> </v>
      </c>
      <c r="AI67" t="str">
        <f t="shared" si="58"/>
        <v xml:space="preserve"> </v>
      </c>
      <c r="AJ67" t="str">
        <f t="shared" si="59"/>
        <v xml:space="preserve"> </v>
      </c>
      <c r="AK67" t="str">
        <f t="shared" si="39"/>
        <v xml:space="preserve"> </v>
      </c>
      <c r="AL67" t="str">
        <f t="shared" si="60"/>
        <v xml:space="preserve"> </v>
      </c>
      <c r="AM67" t="str">
        <f t="shared" si="61"/>
        <v xml:space="preserve"> </v>
      </c>
      <c r="AN67" t="str">
        <f t="shared" si="40"/>
        <v xml:space="preserve"> </v>
      </c>
      <c r="AO67" t="str">
        <f t="shared" si="62"/>
        <v xml:space="preserve"> </v>
      </c>
      <c r="AP67" t="str">
        <f t="shared" si="63"/>
        <v xml:space="preserve"> </v>
      </c>
      <c r="AQ67" t="str">
        <f t="shared" si="41"/>
        <v xml:space="preserve"> </v>
      </c>
      <c r="AR67" t="str">
        <f t="shared" si="64"/>
        <v xml:space="preserve"> </v>
      </c>
      <c r="AS67" t="str">
        <f t="shared" si="65"/>
        <v xml:space="preserve"> </v>
      </c>
      <c r="AT67" t="str">
        <f t="shared" si="42"/>
        <v xml:space="preserve"> </v>
      </c>
      <c r="AU67" t="str">
        <f t="shared" si="66"/>
        <v xml:space="preserve"> </v>
      </c>
      <c r="AV67" t="str">
        <f t="shared" si="67"/>
        <v xml:space="preserve"> </v>
      </c>
      <c r="AW67" t="str">
        <f t="shared" si="43"/>
        <v xml:space="preserve"> </v>
      </c>
      <c r="AX67" t="str">
        <f t="shared" si="68"/>
        <v xml:space="preserve"> </v>
      </c>
      <c r="AY67" t="str">
        <f t="shared" si="69"/>
        <v xml:space="preserve"> </v>
      </c>
      <c r="AZ67" t="str">
        <f t="shared" si="44"/>
        <v xml:space="preserve"> </v>
      </c>
      <c r="BA67" t="str">
        <f t="shared" si="70"/>
        <v xml:space="preserve"> </v>
      </c>
      <c r="BB67" t="str">
        <f t="shared" si="71"/>
        <v xml:space="preserve"> </v>
      </c>
      <c r="BC67" t="str">
        <f t="shared" si="45"/>
        <v xml:space="preserve"> </v>
      </c>
      <c r="BD67" t="str">
        <f t="shared" si="72"/>
        <v xml:space="preserve"> </v>
      </c>
      <c r="BE67" t="str">
        <f t="shared" si="73"/>
        <v xml:space="preserve"> </v>
      </c>
      <c r="BF67" t="str">
        <f t="shared" si="46"/>
        <v xml:space="preserve"> </v>
      </c>
      <c r="BG67" t="str">
        <f t="shared" si="74"/>
        <v xml:space="preserve"> </v>
      </c>
      <c r="BH67" t="str">
        <f t="shared" si="75"/>
        <v xml:space="preserve"> </v>
      </c>
      <c r="BI67" t="str">
        <f t="shared" si="47"/>
        <v xml:space="preserve"> </v>
      </c>
      <c r="BJ67" t="str">
        <f t="shared" si="76"/>
        <v xml:space="preserve"> </v>
      </c>
      <c r="BK67" t="str">
        <f t="shared" si="77"/>
        <v xml:space="preserve"> </v>
      </c>
      <c r="BL67" t="str">
        <f t="shared" si="48"/>
        <v xml:space="preserve"> </v>
      </c>
      <c r="BM67" t="str">
        <f t="shared" si="78"/>
        <v xml:space="preserve"> </v>
      </c>
      <c r="BN67" t="str">
        <f t="shared" si="79"/>
        <v xml:space="preserve"> </v>
      </c>
      <c r="BO67" t="str">
        <f t="shared" si="49"/>
        <v xml:space="preserve"> </v>
      </c>
    </row>
    <row r="68" spans="1:67" x14ac:dyDescent="0.25">
      <c r="A68" t="s">
        <v>22</v>
      </c>
      <c r="B68" t="s">
        <v>23</v>
      </c>
      <c r="C68" t="s">
        <v>24</v>
      </c>
      <c r="D68" t="s">
        <v>25</v>
      </c>
      <c r="E68" t="s">
        <v>26</v>
      </c>
      <c r="F68" t="s">
        <v>27</v>
      </c>
      <c r="G68" t="s">
        <v>28</v>
      </c>
      <c r="H68" t="s">
        <v>29</v>
      </c>
      <c r="I68" t="s">
        <v>30</v>
      </c>
      <c r="J68" t="s">
        <v>31</v>
      </c>
      <c r="K68" t="s">
        <v>32</v>
      </c>
      <c r="T68" t="str">
        <f t="shared" si="33"/>
        <v xml:space="preserve"> </v>
      </c>
      <c r="U68" t="str">
        <f t="shared" si="34"/>
        <v xml:space="preserve"> </v>
      </c>
      <c r="V68" t="str">
        <f t="shared" si="2"/>
        <v xml:space="preserve"> </v>
      </c>
      <c r="W68" t="str">
        <f t="shared" si="50"/>
        <v xml:space="preserve"> </v>
      </c>
      <c r="X68" t="str">
        <f t="shared" si="51"/>
        <v xml:space="preserve"> </v>
      </c>
      <c r="Y68" t="str">
        <f t="shared" si="35"/>
        <v xml:space="preserve"> </v>
      </c>
      <c r="Z68" t="str">
        <f t="shared" si="52"/>
        <v xml:space="preserve"> </v>
      </c>
      <c r="AA68" t="str">
        <f t="shared" si="53"/>
        <v xml:space="preserve"> </v>
      </c>
      <c r="AB68" t="str">
        <f t="shared" si="36"/>
        <v xml:space="preserve"> </v>
      </c>
      <c r="AC68" t="str">
        <f t="shared" si="54"/>
        <v xml:space="preserve"> </v>
      </c>
      <c r="AD68" t="str">
        <f t="shared" si="55"/>
        <v xml:space="preserve"> </v>
      </c>
      <c r="AE68" t="str">
        <f t="shared" si="37"/>
        <v xml:space="preserve"> </v>
      </c>
      <c r="AF68" t="str">
        <f t="shared" si="56"/>
        <v xml:space="preserve"> </v>
      </c>
      <c r="AG68" t="str">
        <f t="shared" si="57"/>
        <v xml:space="preserve"> </v>
      </c>
      <c r="AH68" t="str">
        <f t="shared" si="38"/>
        <v xml:space="preserve"> </v>
      </c>
      <c r="AI68" t="str">
        <f t="shared" si="58"/>
        <v xml:space="preserve"> </v>
      </c>
      <c r="AJ68" t="str">
        <f t="shared" si="59"/>
        <v xml:space="preserve"> </v>
      </c>
      <c r="AK68" t="str">
        <f t="shared" si="39"/>
        <v xml:space="preserve"> </v>
      </c>
      <c r="AL68" t="str">
        <f t="shared" si="60"/>
        <v xml:space="preserve"> </v>
      </c>
      <c r="AM68" t="str">
        <f t="shared" si="61"/>
        <v xml:space="preserve"> </v>
      </c>
      <c r="AN68" t="str">
        <f t="shared" si="40"/>
        <v xml:space="preserve"> </v>
      </c>
      <c r="AO68" t="str">
        <f t="shared" si="62"/>
        <v xml:space="preserve"> </v>
      </c>
      <c r="AP68" t="str">
        <f t="shared" si="63"/>
        <v xml:space="preserve"> </v>
      </c>
      <c r="AQ68" t="str">
        <f t="shared" si="41"/>
        <v xml:space="preserve"> </v>
      </c>
      <c r="AR68" t="str">
        <f t="shared" si="64"/>
        <v xml:space="preserve"> </v>
      </c>
      <c r="AS68" t="str">
        <f t="shared" si="65"/>
        <v xml:space="preserve"> </v>
      </c>
      <c r="AT68" t="str">
        <f t="shared" si="42"/>
        <v xml:space="preserve"> </v>
      </c>
      <c r="AU68" t="str">
        <f t="shared" si="66"/>
        <v xml:space="preserve"> </v>
      </c>
      <c r="AV68" t="str">
        <f t="shared" si="67"/>
        <v xml:space="preserve"> </v>
      </c>
      <c r="AW68" t="str">
        <f t="shared" si="43"/>
        <v xml:space="preserve"> </v>
      </c>
      <c r="AX68" t="str">
        <f t="shared" si="68"/>
        <v xml:space="preserve"> </v>
      </c>
      <c r="AY68" t="str">
        <f t="shared" si="69"/>
        <v xml:space="preserve"> </v>
      </c>
      <c r="AZ68" t="str">
        <f t="shared" si="44"/>
        <v xml:space="preserve"> </v>
      </c>
      <c r="BA68" t="str">
        <f t="shared" si="70"/>
        <v xml:space="preserve"> </v>
      </c>
      <c r="BB68" t="str">
        <f t="shared" si="71"/>
        <v xml:space="preserve"> </v>
      </c>
      <c r="BC68" t="str">
        <f t="shared" si="45"/>
        <v xml:space="preserve"> </v>
      </c>
      <c r="BD68" t="str">
        <f t="shared" si="72"/>
        <v xml:space="preserve"> </v>
      </c>
      <c r="BE68" t="str">
        <f t="shared" si="73"/>
        <v xml:space="preserve"> </v>
      </c>
      <c r="BF68" t="str">
        <f t="shared" si="46"/>
        <v xml:space="preserve"> </v>
      </c>
      <c r="BG68" t="str">
        <f t="shared" si="74"/>
        <v xml:space="preserve"> </v>
      </c>
      <c r="BH68" t="str">
        <f t="shared" si="75"/>
        <v xml:space="preserve"> </v>
      </c>
      <c r="BI68" t="str">
        <f t="shared" si="47"/>
        <v xml:space="preserve"> </v>
      </c>
      <c r="BJ68" t="str">
        <f t="shared" si="76"/>
        <v xml:space="preserve"> </v>
      </c>
      <c r="BK68" t="str">
        <f t="shared" si="77"/>
        <v xml:space="preserve"> </v>
      </c>
      <c r="BL68" t="str">
        <f t="shared" si="48"/>
        <v xml:space="preserve"> </v>
      </c>
      <c r="BM68" t="str">
        <f t="shared" si="78"/>
        <v xml:space="preserve"> </v>
      </c>
      <c r="BN68" t="str">
        <f t="shared" si="79"/>
        <v xml:space="preserve"> </v>
      </c>
      <c r="BO68" t="str">
        <f t="shared" si="49"/>
        <v xml:space="preserve"> </v>
      </c>
    </row>
    <row r="69" spans="1:67" x14ac:dyDescent="0.25">
      <c r="B69">
        <v>4.6559270000000001</v>
      </c>
      <c r="C69">
        <v>-5.3131069999999996</v>
      </c>
      <c r="D69">
        <v>0.339754</v>
      </c>
      <c r="E69">
        <v>4.2825509999999998</v>
      </c>
      <c r="F69">
        <v>-0.86028400000000005</v>
      </c>
      <c r="G69">
        <v>-4.9422000000000001E-2</v>
      </c>
      <c r="H69">
        <v>1.812117</v>
      </c>
      <c r="I69">
        <v>774.19525099999998</v>
      </c>
      <c r="J69">
        <v>17.000999</v>
      </c>
      <c r="K69" t="s">
        <v>33</v>
      </c>
      <c r="S69">
        <v>0</v>
      </c>
      <c r="T69">
        <f t="shared" si="33"/>
        <v>4.6559270000000001</v>
      </c>
      <c r="U69">
        <f t="shared" si="34"/>
        <v>-5.3131069999999996</v>
      </c>
      <c r="V69">
        <f>IF($S69=0,IF($K69=CONCATENATE(T$22," degrees"),$E69," ")," ")</f>
        <v>4.2825509999999998</v>
      </c>
      <c r="W69" t="str">
        <f t="shared" si="50"/>
        <v xml:space="preserve"> </v>
      </c>
      <c r="X69" t="str">
        <f t="shared" si="51"/>
        <v xml:space="preserve"> </v>
      </c>
      <c r="Y69" t="str">
        <f t="shared" si="35"/>
        <v xml:space="preserve"> </v>
      </c>
      <c r="Z69" t="str">
        <f t="shared" si="52"/>
        <v xml:space="preserve"> </v>
      </c>
      <c r="AA69" t="str">
        <f t="shared" si="53"/>
        <v xml:space="preserve"> </v>
      </c>
      <c r="AB69" t="str">
        <f t="shared" si="36"/>
        <v xml:space="preserve"> </v>
      </c>
      <c r="AC69" t="str">
        <f t="shared" si="54"/>
        <v xml:space="preserve"> </v>
      </c>
      <c r="AD69" t="str">
        <f t="shared" si="55"/>
        <v xml:space="preserve"> </v>
      </c>
      <c r="AE69" t="str">
        <f t="shared" si="37"/>
        <v xml:space="preserve"> </v>
      </c>
      <c r="AF69" t="str">
        <f t="shared" si="56"/>
        <v xml:space="preserve"> </v>
      </c>
      <c r="AG69" t="str">
        <f t="shared" si="57"/>
        <v xml:space="preserve"> </v>
      </c>
      <c r="AH69" t="str">
        <f t="shared" si="38"/>
        <v xml:space="preserve"> </v>
      </c>
      <c r="AI69" t="str">
        <f t="shared" si="58"/>
        <v xml:space="preserve"> </v>
      </c>
      <c r="AJ69" t="str">
        <f t="shared" si="59"/>
        <v xml:space="preserve"> </v>
      </c>
      <c r="AK69" t="str">
        <f t="shared" si="39"/>
        <v xml:space="preserve"> </v>
      </c>
      <c r="AL69" t="str">
        <f t="shared" si="60"/>
        <v xml:space="preserve"> </v>
      </c>
      <c r="AM69" t="str">
        <f t="shared" si="61"/>
        <v xml:space="preserve"> </v>
      </c>
      <c r="AN69" t="str">
        <f t="shared" si="40"/>
        <v xml:space="preserve"> </v>
      </c>
      <c r="AO69" t="str">
        <f t="shared" si="62"/>
        <v xml:space="preserve"> </v>
      </c>
      <c r="AP69" t="str">
        <f t="shared" si="63"/>
        <v xml:space="preserve"> </v>
      </c>
      <c r="AQ69" t="str">
        <f t="shared" si="41"/>
        <v xml:space="preserve"> </v>
      </c>
      <c r="AR69" t="str">
        <f t="shared" si="64"/>
        <v xml:space="preserve"> </v>
      </c>
      <c r="AS69" t="str">
        <f t="shared" si="65"/>
        <v xml:space="preserve"> </v>
      </c>
      <c r="AT69" t="str">
        <f t="shared" si="42"/>
        <v xml:space="preserve"> </v>
      </c>
      <c r="AU69" t="str">
        <f t="shared" si="66"/>
        <v xml:space="preserve"> </v>
      </c>
      <c r="AV69" t="str">
        <f t="shared" si="67"/>
        <v xml:space="preserve"> </v>
      </c>
      <c r="AW69" t="str">
        <f t="shared" si="43"/>
        <v xml:space="preserve"> </v>
      </c>
      <c r="AX69" t="str">
        <f t="shared" si="68"/>
        <v xml:space="preserve"> </v>
      </c>
      <c r="AY69" t="str">
        <f t="shared" si="69"/>
        <v xml:space="preserve"> </v>
      </c>
      <c r="AZ69" t="str">
        <f t="shared" si="44"/>
        <v xml:space="preserve"> </v>
      </c>
      <c r="BA69" t="str">
        <f t="shared" si="70"/>
        <v xml:space="preserve"> </v>
      </c>
      <c r="BB69" t="str">
        <f t="shared" si="71"/>
        <v xml:space="preserve"> </v>
      </c>
      <c r="BC69" t="str">
        <f t="shared" si="45"/>
        <v xml:space="preserve"> </v>
      </c>
      <c r="BD69" t="str">
        <f t="shared" si="72"/>
        <v xml:space="preserve"> </v>
      </c>
      <c r="BE69" t="str">
        <f t="shared" si="73"/>
        <v xml:space="preserve"> </v>
      </c>
      <c r="BF69" t="str">
        <f t="shared" si="46"/>
        <v xml:space="preserve"> </v>
      </c>
      <c r="BG69" t="str">
        <f t="shared" si="74"/>
        <v xml:space="preserve"> </v>
      </c>
      <c r="BH69" t="str">
        <f t="shared" si="75"/>
        <v xml:space="preserve"> </v>
      </c>
      <c r="BI69" t="str">
        <f t="shared" si="47"/>
        <v xml:space="preserve"> </v>
      </c>
      <c r="BJ69" t="str">
        <f t="shared" si="76"/>
        <v xml:space="preserve"> </v>
      </c>
      <c r="BK69" t="str">
        <f t="shared" si="77"/>
        <v xml:space="preserve"> </v>
      </c>
      <c r="BL69" t="str">
        <f t="shared" si="48"/>
        <v xml:space="preserve"> </v>
      </c>
      <c r="BM69" t="str">
        <f t="shared" si="78"/>
        <v xml:space="preserve"> </v>
      </c>
      <c r="BN69" t="str">
        <f t="shared" si="79"/>
        <v xml:space="preserve"> </v>
      </c>
      <c r="BO69" t="str">
        <f t="shared" si="49"/>
        <v xml:space="preserve"> </v>
      </c>
    </row>
    <row r="70" spans="1:67" x14ac:dyDescent="0.25">
      <c r="B70">
        <v>-10.009052000000001</v>
      </c>
      <c r="C70">
        <v>18.407252</v>
      </c>
      <c r="D70">
        <v>0.53249100000000005</v>
      </c>
      <c r="E70">
        <v>9.3096999999999999E-2</v>
      </c>
      <c r="F70">
        <v>-1.172186</v>
      </c>
      <c r="G70">
        <v>5.2533999999999997E-2</v>
      </c>
      <c r="H70">
        <v>1.8121149999999999</v>
      </c>
      <c r="I70">
        <v>774.19097899999997</v>
      </c>
      <c r="J70">
        <v>16.529399999999999</v>
      </c>
      <c r="K70" t="s">
        <v>33</v>
      </c>
      <c r="S70">
        <v>1</v>
      </c>
      <c r="T70" t="str">
        <f t="shared" si="33"/>
        <v xml:space="preserve"> </v>
      </c>
      <c r="U70" t="str">
        <f t="shared" si="34"/>
        <v xml:space="preserve"> </v>
      </c>
      <c r="V70" t="str">
        <f t="shared" ref="V70:V133" si="80">IF($S70=0,IF($K70=CONCATENATE(T$22," degrees"),$E70," ")," ")</f>
        <v xml:space="preserve"> </v>
      </c>
      <c r="W70" t="str">
        <f t="shared" si="50"/>
        <v xml:space="preserve"> </v>
      </c>
      <c r="X70" t="str">
        <f t="shared" si="51"/>
        <v xml:space="preserve"> </v>
      </c>
      <c r="Y70" t="str">
        <f t="shared" si="35"/>
        <v xml:space="preserve"> </v>
      </c>
      <c r="Z70" t="str">
        <f t="shared" si="52"/>
        <v xml:space="preserve"> </v>
      </c>
      <c r="AA70" t="str">
        <f t="shared" si="53"/>
        <v xml:space="preserve"> </v>
      </c>
      <c r="AB70" t="str">
        <f t="shared" si="36"/>
        <v xml:space="preserve"> </v>
      </c>
      <c r="AC70" t="str">
        <f t="shared" si="54"/>
        <v xml:space="preserve"> </v>
      </c>
      <c r="AD70" t="str">
        <f t="shared" si="55"/>
        <v xml:space="preserve"> </v>
      </c>
      <c r="AE70" t="str">
        <f t="shared" si="37"/>
        <v xml:space="preserve"> </v>
      </c>
      <c r="AF70" t="str">
        <f t="shared" si="56"/>
        <v xml:space="preserve"> </v>
      </c>
      <c r="AG70" t="str">
        <f t="shared" si="57"/>
        <v xml:space="preserve"> </v>
      </c>
      <c r="AH70" t="str">
        <f t="shared" si="38"/>
        <v xml:space="preserve"> </v>
      </c>
      <c r="AI70" t="str">
        <f t="shared" si="58"/>
        <v xml:space="preserve"> </v>
      </c>
      <c r="AJ70" t="str">
        <f t="shared" si="59"/>
        <v xml:space="preserve"> </v>
      </c>
      <c r="AK70" t="str">
        <f t="shared" si="39"/>
        <v xml:space="preserve"> </v>
      </c>
      <c r="AL70" t="str">
        <f t="shared" si="60"/>
        <v xml:space="preserve"> </v>
      </c>
      <c r="AM70" t="str">
        <f t="shared" si="61"/>
        <v xml:space="preserve"> </v>
      </c>
      <c r="AN70" t="str">
        <f t="shared" si="40"/>
        <v xml:space="preserve"> </v>
      </c>
      <c r="AO70" t="str">
        <f t="shared" si="62"/>
        <v xml:space="preserve"> </v>
      </c>
      <c r="AP70" t="str">
        <f t="shared" si="63"/>
        <v xml:space="preserve"> </v>
      </c>
      <c r="AQ70" t="str">
        <f t="shared" si="41"/>
        <v xml:space="preserve"> </v>
      </c>
      <c r="AR70">
        <f t="shared" si="64"/>
        <v>-10.009052000000001</v>
      </c>
      <c r="AS70">
        <f t="shared" si="65"/>
        <v>18.407252</v>
      </c>
      <c r="AT70">
        <f t="shared" si="42"/>
        <v>9.3096999999999999E-2</v>
      </c>
      <c r="AU70" t="str">
        <f t="shared" si="66"/>
        <v xml:space="preserve"> </v>
      </c>
      <c r="AV70" t="str">
        <f t="shared" si="67"/>
        <v xml:space="preserve"> </v>
      </c>
      <c r="AW70" t="str">
        <f t="shared" si="43"/>
        <v xml:space="preserve"> </v>
      </c>
      <c r="AX70" t="str">
        <f t="shared" si="68"/>
        <v xml:space="preserve"> </v>
      </c>
      <c r="AY70" t="str">
        <f t="shared" si="69"/>
        <v xml:space="preserve"> </v>
      </c>
      <c r="AZ70" t="str">
        <f t="shared" si="44"/>
        <v xml:space="preserve"> </v>
      </c>
      <c r="BA70" t="str">
        <f t="shared" si="70"/>
        <v xml:space="preserve"> </v>
      </c>
      <c r="BB70" t="str">
        <f t="shared" si="71"/>
        <v xml:space="preserve"> </v>
      </c>
      <c r="BC70" t="str">
        <f t="shared" si="45"/>
        <v xml:space="preserve"> </v>
      </c>
      <c r="BD70" t="str">
        <f t="shared" si="72"/>
        <v xml:space="preserve"> </v>
      </c>
      <c r="BE70" t="str">
        <f t="shared" si="73"/>
        <v xml:space="preserve"> </v>
      </c>
      <c r="BF70" t="str">
        <f t="shared" si="46"/>
        <v xml:space="preserve"> </v>
      </c>
      <c r="BG70" t="str">
        <f t="shared" si="74"/>
        <v xml:space="preserve"> </v>
      </c>
      <c r="BH70" t="str">
        <f t="shared" si="75"/>
        <v xml:space="preserve"> </v>
      </c>
      <c r="BI70" t="str">
        <f t="shared" si="47"/>
        <v xml:space="preserve"> </v>
      </c>
      <c r="BJ70" t="str">
        <f t="shared" si="76"/>
        <v xml:space="preserve"> </v>
      </c>
      <c r="BK70" t="str">
        <f t="shared" si="77"/>
        <v xml:space="preserve"> </v>
      </c>
      <c r="BL70" t="str">
        <f t="shared" si="48"/>
        <v xml:space="preserve"> </v>
      </c>
      <c r="BM70" t="str">
        <f t="shared" si="78"/>
        <v xml:space="preserve"> </v>
      </c>
      <c r="BN70" t="str">
        <f t="shared" si="79"/>
        <v xml:space="preserve"> </v>
      </c>
      <c r="BO70" t="str">
        <f t="shared" si="49"/>
        <v xml:space="preserve"> </v>
      </c>
    </row>
    <row r="71" spans="1:67" x14ac:dyDescent="0.25">
      <c r="B71">
        <v>-10.022093</v>
      </c>
      <c r="C71">
        <v>18.453703999999998</v>
      </c>
      <c r="D71">
        <v>0.48286899999999999</v>
      </c>
      <c r="E71">
        <v>8.6604E-2</v>
      </c>
      <c r="F71">
        <v>-0.99570899999999996</v>
      </c>
      <c r="G71">
        <v>0.39443699999999998</v>
      </c>
      <c r="H71">
        <v>1.8121119999999999</v>
      </c>
      <c r="I71">
        <v>774.18511999999998</v>
      </c>
      <c r="J71">
        <v>16.297701</v>
      </c>
      <c r="K71" t="s">
        <v>33</v>
      </c>
      <c r="S71">
        <v>1</v>
      </c>
      <c r="T71" t="str">
        <f t="shared" si="33"/>
        <v xml:space="preserve"> </v>
      </c>
      <c r="U71" t="str">
        <f t="shared" si="34"/>
        <v xml:space="preserve"> </v>
      </c>
      <c r="V71" t="str">
        <f t="shared" si="80"/>
        <v xml:space="preserve"> </v>
      </c>
      <c r="W71" t="str">
        <f t="shared" si="50"/>
        <v xml:space="preserve"> </v>
      </c>
      <c r="X71" t="str">
        <f t="shared" si="51"/>
        <v xml:space="preserve"> </v>
      </c>
      <c r="Y71" t="str">
        <f t="shared" si="35"/>
        <v xml:space="preserve"> </v>
      </c>
      <c r="Z71" t="str">
        <f t="shared" si="52"/>
        <v xml:space="preserve"> </v>
      </c>
      <c r="AA71" t="str">
        <f t="shared" si="53"/>
        <v xml:space="preserve"> </v>
      </c>
      <c r="AB71" t="str">
        <f t="shared" si="36"/>
        <v xml:space="preserve"> </v>
      </c>
      <c r="AC71" t="str">
        <f t="shared" si="54"/>
        <v xml:space="preserve"> </v>
      </c>
      <c r="AD71" t="str">
        <f t="shared" si="55"/>
        <v xml:space="preserve"> </v>
      </c>
      <c r="AE71" t="str">
        <f t="shared" si="37"/>
        <v xml:space="preserve"> </v>
      </c>
      <c r="AF71" t="str">
        <f t="shared" si="56"/>
        <v xml:space="preserve"> </v>
      </c>
      <c r="AG71" t="str">
        <f t="shared" si="57"/>
        <v xml:space="preserve"> </v>
      </c>
      <c r="AH71" t="str">
        <f t="shared" si="38"/>
        <v xml:space="preserve"> </v>
      </c>
      <c r="AI71" t="str">
        <f t="shared" si="58"/>
        <v xml:space="preserve"> </v>
      </c>
      <c r="AJ71" t="str">
        <f t="shared" si="59"/>
        <v xml:space="preserve"> </v>
      </c>
      <c r="AK71" t="str">
        <f t="shared" si="39"/>
        <v xml:space="preserve"> </v>
      </c>
      <c r="AL71" t="str">
        <f t="shared" si="60"/>
        <v xml:space="preserve"> </v>
      </c>
      <c r="AM71" t="str">
        <f t="shared" si="61"/>
        <v xml:space="preserve"> </v>
      </c>
      <c r="AN71" t="str">
        <f t="shared" si="40"/>
        <v xml:space="preserve"> </v>
      </c>
      <c r="AO71" t="str">
        <f t="shared" si="62"/>
        <v xml:space="preserve"> </v>
      </c>
      <c r="AP71" t="str">
        <f t="shared" si="63"/>
        <v xml:space="preserve"> </v>
      </c>
      <c r="AQ71" t="str">
        <f t="shared" si="41"/>
        <v xml:space="preserve"> </v>
      </c>
      <c r="AR71">
        <f t="shared" si="64"/>
        <v>-10.022093</v>
      </c>
      <c r="AS71">
        <f t="shared" si="65"/>
        <v>18.453703999999998</v>
      </c>
      <c r="AT71">
        <f t="shared" si="42"/>
        <v>8.6604E-2</v>
      </c>
      <c r="AU71" t="str">
        <f t="shared" si="66"/>
        <v xml:space="preserve"> </v>
      </c>
      <c r="AV71" t="str">
        <f t="shared" si="67"/>
        <v xml:space="preserve"> </v>
      </c>
      <c r="AW71" t="str">
        <f t="shared" si="43"/>
        <v xml:space="preserve"> </v>
      </c>
      <c r="AX71" t="str">
        <f t="shared" si="68"/>
        <v xml:space="preserve"> </v>
      </c>
      <c r="AY71" t="str">
        <f t="shared" si="69"/>
        <v xml:space="preserve"> </v>
      </c>
      <c r="AZ71" t="str">
        <f t="shared" si="44"/>
        <v xml:space="preserve"> </v>
      </c>
      <c r="BA71" t="str">
        <f t="shared" si="70"/>
        <v xml:space="preserve"> </v>
      </c>
      <c r="BB71" t="str">
        <f t="shared" si="71"/>
        <v xml:space="preserve"> </v>
      </c>
      <c r="BC71" t="str">
        <f t="shared" si="45"/>
        <v xml:space="preserve"> </v>
      </c>
      <c r="BD71" t="str">
        <f t="shared" si="72"/>
        <v xml:space="preserve"> </v>
      </c>
      <c r="BE71" t="str">
        <f t="shared" si="73"/>
        <v xml:space="preserve"> </v>
      </c>
      <c r="BF71" t="str">
        <f t="shared" si="46"/>
        <v xml:space="preserve"> </v>
      </c>
      <c r="BG71" t="str">
        <f t="shared" si="74"/>
        <v xml:space="preserve"> </v>
      </c>
      <c r="BH71" t="str">
        <f t="shared" si="75"/>
        <v xml:space="preserve"> </v>
      </c>
      <c r="BI71" t="str">
        <f t="shared" si="47"/>
        <v xml:space="preserve"> </v>
      </c>
      <c r="BJ71" t="str">
        <f t="shared" si="76"/>
        <v xml:space="preserve"> </v>
      </c>
      <c r="BK71" t="str">
        <f t="shared" si="77"/>
        <v xml:space="preserve"> </v>
      </c>
      <c r="BL71" t="str">
        <f t="shared" si="48"/>
        <v xml:space="preserve"> </v>
      </c>
      <c r="BM71" t="str">
        <f t="shared" si="78"/>
        <v xml:space="preserve"> </v>
      </c>
      <c r="BN71" t="str">
        <f t="shared" si="79"/>
        <v xml:space="preserve"> </v>
      </c>
      <c r="BO71" t="str">
        <f t="shared" si="49"/>
        <v xml:space="preserve"> </v>
      </c>
    </row>
    <row r="72" spans="1:67" x14ac:dyDescent="0.25">
      <c r="B72">
        <v>-5.253063</v>
      </c>
      <c r="C72">
        <v>-4.8374139999999999</v>
      </c>
      <c r="D72">
        <v>0.44181100000000001</v>
      </c>
      <c r="E72">
        <v>-1.309029</v>
      </c>
      <c r="F72">
        <v>-0.93579699999999999</v>
      </c>
      <c r="G72">
        <v>-0.109985</v>
      </c>
      <c r="H72">
        <v>2.3066089999999999</v>
      </c>
      <c r="I72">
        <v>774.18188499999997</v>
      </c>
      <c r="J72">
        <v>15.8064</v>
      </c>
      <c r="K72" t="s">
        <v>34</v>
      </c>
      <c r="S72">
        <v>0</v>
      </c>
      <c r="T72" t="str">
        <f t="shared" si="33"/>
        <v xml:space="preserve"> </v>
      </c>
      <c r="U72" t="str">
        <f t="shared" si="34"/>
        <v xml:space="preserve"> </v>
      </c>
      <c r="V72" t="str">
        <f t="shared" si="80"/>
        <v xml:space="preserve"> </v>
      </c>
      <c r="W72">
        <f t="shared" si="50"/>
        <v>-5.253063</v>
      </c>
      <c r="X72">
        <f t="shared" si="51"/>
        <v>-4.8374139999999999</v>
      </c>
      <c r="Y72">
        <f t="shared" si="35"/>
        <v>-1.309029</v>
      </c>
      <c r="Z72" t="str">
        <f t="shared" si="52"/>
        <v xml:space="preserve"> </v>
      </c>
      <c r="AA72" t="str">
        <f t="shared" si="53"/>
        <v xml:space="preserve"> </v>
      </c>
      <c r="AB72" t="str">
        <f t="shared" si="36"/>
        <v xml:space="preserve"> </v>
      </c>
      <c r="AC72" t="str">
        <f t="shared" si="54"/>
        <v xml:space="preserve"> </v>
      </c>
      <c r="AD72" t="str">
        <f t="shared" si="55"/>
        <v xml:space="preserve"> </v>
      </c>
      <c r="AE72" t="str">
        <f t="shared" si="37"/>
        <v xml:space="preserve"> </v>
      </c>
      <c r="AF72" t="str">
        <f t="shared" si="56"/>
        <v xml:space="preserve"> </v>
      </c>
      <c r="AG72" t="str">
        <f t="shared" si="57"/>
        <v xml:space="preserve"> </v>
      </c>
      <c r="AH72" t="str">
        <f t="shared" si="38"/>
        <v xml:space="preserve"> </v>
      </c>
      <c r="AI72" t="str">
        <f t="shared" si="58"/>
        <v xml:space="preserve"> </v>
      </c>
      <c r="AJ72" t="str">
        <f t="shared" si="59"/>
        <v xml:space="preserve"> </v>
      </c>
      <c r="AK72" t="str">
        <f t="shared" si="39"/>
        <v xml:space="preserve"> </v>
      </c>
      <c r="AL72" t="str">
        <f t="shared" si="60"/>
        <v xml:space="preserve"> </v>
      </c>
      <c r="AM72" t="str">
        <f t="shared" si="61"/>
        <v xml:space="preserve"> </v>
      </c>
      <c r="AN72" t="str">
        <f t="shared" si="40"/>
        <v xml:space="preserve"> </v>
      </c>
      <c r="AO72" t="str">
        <f t="shared" si="62"/>
        <v xml:space="preserve"> </v>
      </c>
      <c r="AP72" t="str">
        <f t="shared" si="63"/>
        <v xml:space="preserve"> </v>
      </c>
      <c r="AQ72" t="str">
        <f t="shared" si="41"/>
        <v xml:space="preserve"> </v>
      </c>
      <c r="AR72" t="str">
        <f t="shared" si="64"/>
        <v xml:space="preserve"> </v>
      </c>
      <c r="AS72" t="str">
        <f t="shared" si="65"/>
        <v xml:space="preserve"> </v>
      </c>
      <c r="AT72" t="str">
        <f t="shared" si="42"/>
        <v xml:space="preserve"> </v>
      </c>
      <c r="AU72" t="str">
        <f t="shared" si="66"/>
        <v xml:space="preserve"> </v>
      </c>
      <c r="AV72" t="str">
        <f t="shared" si="67"/>
        <v xml:space="preserve"> </v>
      </c>
      <c r="AW72" t="str">
        <f t="shared" si="43"/>
        <v xml:space="preserve"> </v>
      </c>
      <c r="AX72" t="str">
        <f t="shared" si="68"/>
        <v xml:space="preserve"> </v>
      </c>
      <c r="AY72" t="str">
        <f t="shared" si="69"/>
        <v xml:space="preserve"> </v>
      </c>
      <c r="AZ72" t="str">
        <f t="shared" si="44"/>
        <v xml:space="preserve"> </v>
      </c>
      <c r="BA72" t="str">
        <f t="shared" si="70"/>
        <v xml:space="preserve"> </v>
      </c>
      <c r="BB72" t="str">
        <f t="shared" si="71"/>
        <v xml:space="preserve"> </v>
      </c>
      <c r="BC72" t="str">
        <f t="shared" si="45"/>
        <v xml:space="preserve"> </v>
      </c>
      <c r="BD72" t="str">
        <f t="shared" si="72"/>
        <v xml:space="preserve"> </v>
      </c>
      <c r="BE72" t="str">
        <f t="shared" si="73"/>
        <v xml:space="preserve"> </v>
      </c>
      <c r="BF72" t="str">
        <f t="shared" si="46"/>
        <v xml:space="preserve"> </v>
      </c>
      <c r="BG72" t="str">
        <f t="shared" si="74"/>
        <v xml:space="preserve"> </v>
      </c>
      <c r="BH72" t="str">
        <f t="shared" si="75"/>
        <v xml:space="preserve"> </v>
      </c>
      <c r="BI72" t="str">
        <f t="shared" si="47"/>
        <v xml:space="preserve"> </v>
      </c>
      <c r="BJ72" t="str">
        <f t="shared" si="76"/>
        <v xml:space="preserve"> </v>
      </c>
      <c r="BK72" t="str">
        <f t="shared" si="77"/>
        <v xml:space="preserve"> </v>
      </c>
      <c r="BL72" t="str">
        <f t="shared" si="48"/>
        <v xml:space="preserve"> </v>
      </c>
      <c r="BM72" t="str">
        <f t="shared" si="78"/>
        <v xml:space="preserve"> </v>
      </c>
      <c r="BN72" t="str">
        <f t="shared" si="79"/>
        <v xml:space="preserve"> </v>
      </c>
      <c r="BO72" t="str">
        <f t="shared" si="49"/>
        <v xml:space="preserve"> </v>
      </c>
    </row>
    <row r="73" spans="1:67" x14ac:dyDescent="0.25">
      <c r="B73">
        <v>-22.825009000000001</v>
      </c>
      <c r="C73">
        <v>18.22279</v>
      </c>
      <c r="D73">
        <v>0.60558800000000002</v>
      </c>
      <c r="E73">
        <v>-4.1160139999999998</v>
      </c>
      <c r="F73">
        <v>-1.051882</v>
      </c>
      <c r="G73">
        <v>0.205676</v>
      </c>
      <c r="H73">
        <v>2.3066149999999999</v>
      </c>
      <c r="I73">
        <v>774.18579099999999</v>
      </c>
      <c r="J73">
        <v>15.7509</v>
      </c>
      <c r="K73" t="s">
        <v>34</v>
      </c>
      <c r="S73">
        <v>1</v>
      </c>
      <c r="T73" t="str">
        <f t="shared" si="33"/>
        <v xml:space="preserve"> </v>
      </c>
      <c r="U73" t="str">
        <f t="shared" si="34"/>
        <v xml:space="preserve"> </v>
      </c>
      <c r="V73" t="str">
        <f t="shared" si="80"/>
        <v xml:space="preserve"> </v>
      </c>
      <c r="W73" t="str">
        <f t="shared" si="50"/>
        <v xml:space="preserve"> </v>
      </c>
      <c r="X73" t="str">
        <f t="shared" si="51"/>
        <v xml:space="preserve"> </v>
      </c>
      <c r="Y73" t="str">
        <f t="shared" si="35"/>
        <v xml:space="preserve"> </v>
      </c>
      <c r="Z73" t="str">
        <f t="shared" si="52"/>
        <v xml:space="preserve"> </v>
      </c>
      <c r="AA73" t="str">
        <f t="shared" si="53"/>
        <v xml:space="preserve"> </v>
      </c>
      <c r="AB73" t="str">
        <f t="shared" si="36"/>
        <v xml:space="preserve"> </v>
      </c>
      <c r="AC73" t="str">
        <f t="shared" si="54"/>
        <v xml:space="preserve"> </v>
      </c>
      <c r="AD73" t="str">
        <f t="shared" si="55"/>
        <v xml:space="preserve"> </v>
      </c>
      <c r="AE73" t="str">
        <f t="shared" si="37"/>
        <v xml:space="preserve"> </v>
      </c>
      <c r="AF73" t="str">
        <f t="shared" si="56"/>
        <v xml:space="preserve"> </v>
      </c>
      <c r="AG73" t="str">
        <f t="shared" si="57"/>
        <v xml:space="preserve"> </v>
      </c>
      <c r="AH73" t="str">
        <f t="shared" si="38"/>
        <v xml:space="preserve"> </v>
      </c>
      <c r="AI73" t="str">
        <f t="shared" si="58"/>
        <v xml:space="preserve"> </v>
      </c>
      <c r="AJ73" t="str">
        <f t="shared" si="59"/>
        <v xml:space="preserve"> </v>
      </c>
      <c r="AK73" t="str">
        <f t="shared" si="39"/>
        <v xml:space="preserve"> </v>
      </c>
      <c r="AL73" t="str">
        <f t="shared" si="60"/>
        <v xml:space="preserve"> </v>
      </c>
      <c r="AM73" t="str">
        <f t="shared" si="61"/>
        <v xml:space="preserve"> </v>
      </c>
      <c r="AN73" t="str">
        <f t="shared" si="40"/>
        <v xml:space="preserve"> </v>
      </c>
      <c r="AO73" t="str">
        <f t="shared" si="62"/>
        <v xml:space="preserve"> </v>
      </c>
      <c r="AP73" t="str">
        <f t="shared" si="63"/>
        <v xml:space="preserve"> </v>
      </c>
      <c r="AQ73" t="str">
        <f t="shared" si="41"/>
        <v xml:space="preserve"> </v>
      </c>
      <c r="AR73" t="str">
        <f t="shared" si="64"/>
        <v xml:space="preserve"> </v>
      </c>
      <c r="AS73" t="str">
        <f t="shared" si="65"/>
        <v xml:space="preserve"> </v>
      </c>
      <c r="AT73" t="str">
        <f t="shared" si="42"/>
        <v xml:space="preserve"> </v>
      </c>
      <c r="AU73">
        <f t="shared" si="66"/>
        <v>-22.825009000000001</v>
      </c>
      <c r="AV73">
        <f t="shared" si="67"/>
        <v>18.22279</v>
      </c>
      <c r="AW73">
        <f t="shared" si="43"/>
        <v>-4.1160139999999998</v>
      </c>
      <c r="AX73" t="str">
        <f t="shared" si="68"/>
        <v xml:space="preserve"> </v>
      </c>
      <c r="AY73" t="str">
        <f t="shared" si="69"/>
        <v xml:space="preserve"> </v>
      </c>
      <c r="AZ73" t="str">
        <f t="shared" si="44"/>
        <v xml:space="preserve"> </v>
      </c>
      <c r="BA73" t="str">
        <f t="shared" si="70"/>
        <v xml:space="preserve"> </v>
      </c>
      <c r="BB73" t="str">
        <f t="shared" si="71"/>
        <v xml:space="preserve"> </v>
      </c>
      <c r="BC73" t="str">
        <f t="shared" si="45"/>
        <v xml:space="preserve"> </v>
      </c>
      <c r="BD73" t="str">
        <f t="shared" si="72"/>
        <v xml:space="preserve"> </v>
      </c>
      <c r="BE73" t="str">
        <f t="shared" si="73"/>
        <v xml:space="preserve"> </v>
      </c>
      <c r="BF73" t="str">
        <f t="shared" si="46"/>
        <v xml:space="preserve"> </v>
      </c>
      <c r="BG73" t="str">
        <f t="shared" si="74"/>
        <v xml:space="preserve"> </v>
      </c>
      <c r="BH73" t="str">
        <f t="shared" si="75"/>
        <v xml:space="preserve"> </v>
      </c>
      <c r="BI73" t="str">
        <f t="shared" si="47"/>
        <v xml:space="preserve"> </v>
      </c>
      <c r="BJ73" t="str">
        <f t="shared" si="76"/>
        <v xml:space="preserve"> </v>
      </c>
      <c r="BK73" t="str">
        <f t="shared" si="77"/>
        <v xml:space="preserve"> </v>
      </c>
      <c r="BL73" t="str">
        <f t="shared" si="48"/>
        <v xml:space="preserve"> </v>
      </c>
      <c r="BM73" t="str">
        <f t="shared" si="78"/>
        <v xml:space="preserve"> </v>
      </c>
      <c r="BN73" t="str">
        <f t="shared" si="79"/>
        <v xml:space="preserve"> </v>
      </c>
      <c r="BO73" t="str">
        <f t="shared" si="49"/>
        <v xml:space="preserve"> </v>
      </c>
    </row>
    <row r="74" spans="1:67" x14ac:dyDescent="0.25">
      <c r="B74">
        <v>-22.922533000000001</v>
      </c>
      <c r="C74">
        <v>18.280003000000001</v>
      </c>
      <c r="D74">
        <v>0.68420999999999998</v>
      </c>
      <c r="E74">
        <v>-4.0723130000000003</v>
      </c>
      <c r="F74">
        <v>-1.3868990000000001</v>
      </c>
      <c r="G74">
        <v>-0.27395599999999998</v>
      </c>
      <c r="H74">
        <v>2.3066070000000001</v>
      </c>
      <c r="I74">
        <v>774.21392800000001</v>
      </c>
      <c r="J74">
        <v>15.779199999999999</v>
      </c>
      <c r="K74" t="s">
        <v>34</v>
      </c>
      <c r="S74">
        <v>1</v>
      </c>
      <c r="T74" t="str">
        <f t="shared" si="33"/>
        <v xml:space="preserve"> </v>
      </c>
      <c r="U74" t="str">
        <f t="shared" si="34"/>
        <v xml:space="preserve"> </v>
      </c>
      <c r="V74" t="str">
        <f t="shared" si="80"/>
        <v xml:space="preserve"> </v>
      </c>
      <c r="W74" t="str">
        <f t="shared" si="50"/>
        <v xml:space="preserve"> </v>
      </c>
      <c r="X74" t="str">
        <f t="shared" si="51"/>
        <v xml:space="preserve"> </v>
      </c>
      <c r="Y74" t="str">
        <f t="shared" si="35"/>
        <v xml:space="preserve"> </v>
      </c>
      <c r="Z74" t="str">
        <f t="shared" si="52"/>
        <v xml:space="preserve"> </v>
      </c>
      <c r="AA74" t="str">
        <f t="shared" si="53"/>
        <v xml:space="preserve"> </v>
      </c>
      <c r="AB74" t="str">
        <f t="shared" si="36"/>
        <v xml:space="preserve"> </v>
      </c>
      <c r="AC74" t="str">
        <f t="shared" si="54"/>
        <v xml:space="preserve"> </v>
      </c>
      <c r="AD74" t="str">
        <f t="shared" si="55"/>
        <v xml:space="preserve"> </v>
      </c>
      <c r="AE74" t="str">
        <f t="shared" si="37"/>
        <v xml:space="preserve"> </v>
      </c>
      <c r="AF74" t="str">
        <f t="shared" si="56"/>
        <v xml:space="preserve"> </v>
      </c>
      <c r="AG74" t="str">
        <f t="shared" si="57"/>
        <v xml:space="preserve"> </v>
      </c>
      <c r="AH74" t="str">
        <f t="shared" si="38"/>
        <v xml:space="preserve"> </v>
      </c>
      <c r="AI74" t="str">
        <f t="shared" si="58"/>
        <v xml:space="preserve"> </v>
      </c>
      <c r="AJ74" t="str">
        <f t="shared" si="59"/>
        <v xml:space="preserve"> </v>
      </c>
      <c r="AK74" t="str">
        <f t="shared" si="39"/>
        <v xml:space="preserve"> </v>
      </c>
      <c r="AL74" t="str">
        <f t="shared" si="60"/>
        <v xml:space="preserve"> </v>
      </c>
      <c r="AM74" t="str">
        <f t="shared" si="61"/>
        <v xml:space="preserve"> </v>
      </c>
      <c r="AN74" t="str">
        <f t="shared" si="40"/>
        <v xml:space="preserve"> </v>
      </c>
      <c r="AO74" t="str">
        <f t="shared" si="62"/>
        <v xml:space="preserve"> </v>
      </c>
      <c r="AP74" t="str">
        <f t="shared" si="63"/>
        <v xml:space="preserve"> </v>
      </c>
      <c r="AQ74" t="str">
        <f t="shared" si="41"/>
        <v xml:space="preserve"> </v>
      </c>
      <c r="AR74" t="str">
        <f t="shared" si="64"/>
        <v xml:space="preserve"> </v>
      </c>
      <c r="AS74" t="str">
        <f t="shared" si="65"/>
        <v xml:space="preserve"> </v>
      </c>
      <c r="AT74" t="str">
        <f t="shared" si="42"/>
        <v xml:space="preserve"> </v>
      </c>
      <c r="AU74">
        <f t="shared" si="66"/>
        <v>-22.922533000000001</v>
      </c>
      <c r="AV74">
        <f t="shared" si="67"/>
        <v>18.280003000000001</v>
      </c>
      <c r="AW74">
        <f t="shared" si="43"/>
        <v>-4.0723130000000003</v>
      </c>
      <c r="AX74" t="str">
        <f t="shared" si="68"/>
        <v xml:space="preserve"> </v>
      </c>
      <c r="AY74" t="str">
        <f t="shared" si="69"/>
        <v xml:space="preserve"> </v>
      </c>
      <c r="AZ74" t="str">
        <f t="shared" si="44"/>
        <v xml:space="preserve"> </v>
      </c>
      <c r="BA74" t="str">
        <f t="shared" si="70"/>
        <v xml:space="preserve"> </v>
      </c>
      <c r="BB74" t="str">
        <f t="shared" si="71"/>
        <v xml:space="preserve"> </v>
      </c>
      <c r="BC74" t="str">
        <f t="shared" si="45"/>
        <v xml:space="preserve"> </v>
      </c>
      <c r="BD74" t="str">
        <f t="shared" si="72"/>
        <v xml:space="preserve"> </v>
      </c>
      <c r="BE74" t="str">
        <f t="shared" si="73"/>
        <v xml:space="preserve"> </v>
      </c>
      <c r="BF74" t="str">
        <f t="shared" si="46"/>
        <v xml:space="preserve"> </v>
      </c>
      <c r="BG74" t="str">
        <f t="shared" si="74"/>
        <v xml:space="preserve"> </v>
      </c>
      <c r="BH74" t="str">
        <f t="shared" si="75"/>
        <v xml:space="preserve"> </v>
      </c>
      <c r="BI74" t="str">
        <f t="shared" si="47"/>
        <v xml:space="preserve"> </v>
      </c>
      <c r="BJ74" t="str">
        <f t="shared" si="76"/>
        <v xml:space="preserve"> </v>
      </c>
      <c r="BK74" t="str">
        <f t="shared" si="77"/>
        <v xml:space="preserve"> </v>
      </c>
      <c r="BL74" t="str">
        <f t="shared" si="48"/>
        <v xml:space="preserve"> </v>
      </c>
      <c r="BM74" t="str">
        <f t="shared" si="78"/>
        <v xml:space="preserve"> </v>
      </c>
      <c r="BN74" t="str">
        <f t="shared" si="79"/>
        <v xml:space="preserve"> </v>
      </c>
      <c r="BO74" t="str">
        <f t="shared" si="49"/>
        <v xml:space="preserve"> </v>
      </c>
    </row>
    <row r="75" spans="1:67" x14ac:dyDescent="0.25">
      <c r="B75">
        <v>-13.649805000000001</v>
      </c>
      <c r="C75">
        <v>-5.364242</v>
      </c>
      <c r="D75">
        <v>0.64993800000000002</v>
      </c>
      <c r="E75">
        <v>-7.5048810000000001</v>
      </c>
      <c r="F75">
        <v>-0.92581800000000003</v>
      </c>
      <c r="G75">
        <v>-0.230824</v>
      </c>
      <c r="H75">
        <v>2.7980960000000001</v>
      </c>
      <c r="I75">
        <v>774.21484399999997</v>
      </c>
      <c r="J75">
        <v>15.9939</v>
      </c>
      <c r="K75" t="s">
        <v>35</v>
      </c>
      <c r="S75">
        <v>0</v>
      </c>
      <c r="T75" t="str">
        <f t="shared" si="33"/>
        <v xml:space="preserve"> </v>
      </c>
      <c r="U75" t="str">
        <f t="shared" si="34"/>
        <v xml:space="preserve"> </v>
      </c>
      <c r="V75" t="str">
        <f t="shared" si="80"/>
        <v xml:space="preserve"> </v>
      </c>
      <c r="W75" t="str">
        <f t="shared" si="50"/>
        <v xml:space="preserve"> </v>
      </c>
      <c r="X75" t="str">
        <f t="shared" si="51"/>
        <v xml:space="preserve"> </v>
      </c>
      <c r="Y75" t="str">
        <f t="shared" si="35"/>
        <v xml:space="preserve"> </v>
      </c>
      <c r="Z75">
        <f t="shared" si="52"/>
        <v>-13.649805000000001</v>
      </c>
      <c r="AA75">
        <f t="shared" si="53"/>
        <v>-5.364242</v>
      </c>
      <c r="AB75">
        <f t="shared" si="36"/>
        <v>-7.5048810000000001</v>
      </c>
      <c r="AC75" t="str">
        <f t="shared" si="54"/>
        <v xml:space="preserve"> </v>
      </c>
      <c r="AD75" t="str">
        <f t="shared" si="55"/>
        <v xml:space="preserve"> </v>
      </c>
      <c r="AE75" t="str">
        <f t="shared" si="37"/>
        <v xml:space="preserve"> </v>
      </c>
      <c r="AF75" t="str">
        <f t="shared" si="56"/>
        <v xml:space="preserve"> </v>
      </c>
      <c r="AG75" t="str">
        <f t="shared" si="57"/>
        <v xml:space="preserve"> </v>
      </c>
      <c r="AH75" t="str">
        <f t="shared" si="38"/>
        <v xml:space="preserve"> </v>
      </c>
      <c r="AI75" t="str">
        <f t="shared" si="58"/>
        <v xml:space="preserve"> </v>
      </c>
      <c r="AJ75" t="str">
        <f t="shared" si="59"/>
        <v xml:space="preserve"> </v>
      </c>
      <c r="AK75" t="str">
        <f t="shared" si="39"/>
        <v xml:space="preserve"> </v>
      </c>
      <c r="AL75" t="str">
        <f t="shared" si="60"/>
        <v xml:space="preserve"> </v>
      </c>
      <c r="AM75" t="str">
        <f t="shared" si="61"/>
        <v xml:space="preserve"> </v>
      </c>
      <c r="AN75" t="str">
        <f t="shared" si="40"/>
        <v xml:space="preserve"> </v>
      </c>
      <c r="AO75" t="str">
        <f t="shared" si="62"/>
        <v xml:space="preserve"> </v>
      </c>
      <c r="AP75" t="str">
        <f t="shared" si="63"/>
        <v xml:space="preserve"> </v>
      </c>
      <c r="AQ75" t="str">
        <f t="shared" si="41"/>
        <v xml:space="preserve"> </v>
      </c>
      <c r="AR75" t="str">
        <f t="shared" si="64"/>
        <v xml:space="preserve"> </v>
      </c>
      <c r="AS75" t="str">
        <f t="shared" si="65"/>
        <v xml:space="preserve"> </v>
      </c>
      <c r="AT75" t="str">
        <f t="shared" si="42"/>
        <v xml:space="preserve"> </v>
      </c>
      <c r="AU75" t="str">
        <f t="shared" si="66"/>
        <v xml:space="preserve"> </v>
      </c>
      <c r="AV75" t="str">
        <f t="shared" si="67"/>
        <v xml:space="preserve"> </v>
      </c>
      <c r="AW75" t="str">
        <f t="shared" si="43"/>
        <v xml:space="preserve"> </v>
      </c>
      <c r="AX75" t="str">
        <f t="shared" si="68"/>
        <v xml:space="preserve"> </v>
      </c>
      <c r="AY75" t="str">
        <f t="shared" si="69"/>
        <v xml:space="preserve"> </v>
      </c>
      <c r="AZ75" t="str">
        <f t="shared" si="44"/>
        <v xml:space="preserve"> </v>
      </c>
      <c r="BA75" t="str">
        <f t="shared" si="70"/>
        <v xml:space="preserve"> </v>
      </c>
      <c r="BB75" t="str">
        <f t="shared" si="71"/>
        <v xml:space="preserve"> </v>
      </c>
      <c r="BC75" t="str">
        <f t="shared" si="45"/>
        <v xml:space="preserve"> </v>
      </c>
      <c r="BD75" t="str">
        <f t="shared" si="72"/>
        <v xml:space="preserve"> </v>
      </c>
      <c r="BE75" t="str">
        <f t="shared" si="73"/>
        <v xml:space="preserve"> </v>
      </c>
      <c r="BF75" t="str">
        <f t="shared" si="46"/>
        <v xml:space="preserve"> </v>
      </c>
      <c r="BG75" t="str">
        <f t="shared" si="74"/>
        <v xml:space="preserve"> </v>
      </c>
      <c r="BH75" t="str">
        <f t="shared" si="75"/>
        <v xml:space="preserve"> </v>
      </c>
      <c r="BI75" t="str">
        <f t="shared" si="47"/>
        <v xml:space="preserve"> </v>
      </c>
      <c r="BJ75" t="str">
        <f t="shared" si="76"/>
        <v xml:space="preserve"> </v>
      </c>
      <c r="BK75" t="str">
        <f t="shared" si="77"/>
        <v xml:space="preserve"> </v>
      </c>
      <c r="BL75" t="str">
        <f t="shared" si="48"/>
        <v xml:space="preserve"> </v>
      </c>
      <c r="BM75" t="str">
        <f t="shared" si="78"/>
        <v xml:space="preserve"> </v>
      </c>
      <c r="BN75" t="str">
        <f t="shared" si="79"/>
        <v xml:space="preserve"> </v>
      </c>
      <c r="BO75" t="str">
        <f t="shared" si="49"/>
        <v xml:space="preserve"> </v>
      </c>
    </row>
    <row r="76" spans="1:67" x14ac:dyDescent="0.25">
      <c r="B76">
        <v>-35.725870999999998</v>
      </c>
      <c r="C76">
        <v>16.632563000000001</v>
      </c>
      <c r="D76">
        <v>0.94852300000000001</v>
      </c>
      <c r="E76">
        <v>-9.0640669999999997</v>
      </c>
      <c r="F76">
        <v>-1.468232</v>
      </c>
      <c r="G76">
        <v>-0.60758500000000004</v>
      </c>
      <c r="H76">
        <v>2.7980700000000001</v>
      </c>
      <c r="I76">
        <v>774.19219999999996</v>
      </c>
      <c r="J76">
        <v>16.284700000000001</v>
      </c>
      <c r="K76" t="s">
        <v>35</v>
      </c>
      <c r="S76">
        <v>1</v>
      </c>
      <c r="T76" t="str">
        <f t="shared" si="33"/>
        <v xml:space="preserve"> </v>
      </c>
      <c r="U76" t="str">
        <f t="shared" si="34"/>
        <v xml:space="preserve"> </v>
      </c>
      <c r="V76" t="str">
        <f t="shared" si="80"/>
        <v xml:space="preserve"> </v>
      </c>
      <c r="W76" t="str">
        <f t="shared" si="50"/>
        <v xml:space="preserve"> </v>
      </c>
      <c r="X76" t="str">
        <f t="shared" si="51"/>
        <v xml:space="preserve"> </v>
      </c>
      <c r="Y76" t="str">
        <f t="shared" si="35"/>
        <v xml:space="preserve"> </v>
      </c>
      <c r="Z76" t="str">
        <f t="shared" si="52"/>
        <v xml:space="preserve"> </v>
      </c>
      <c r="AA76" t="str">
        <f t="shared" si="53"/>
        <v xml:space="preserve"> </v>
      </c>
      <c r="AB76" t="str">
        <f t="shared" si="36"/>
        <v xml:space="preserve"> </v>
      </c>
      <c r="AC76" t="str">
        <f t="shared" si="54"/>
        <v xml:space="preserve"> </v>
      </c>
      <c r="AD76" t="str">
        <f t="shared" si="55"/>
        <v xml:space="preserve"> </v>
      </c>
      <c r="AE76" t="str">
        <f t="shared" si="37"/>
        <v xml:space="preserve"> </v>
      </c>
      <c r="AF76" t="str">
        <f t="shared" si="56"/>
        <v xml:space="preserve"> </v>
      </c>
      <c r="AG76" t="str">
        <f t="shared" si="57"/>
        <v xml:space="preserve"> </v>
      </c>
      <c r="AH76" t="str">
        <f t="shared" si="38"/>
        <v xml:space="preserve"> </v>
      </c>
      <c r="AI76" t="str">
        <f t="shared" si="58"/>
        <v xml:space="preserve"> </v>
      </c>
      <c r="AJ76" t="str">
        <f t="shared" si="59"/>
        <v xml:space="preserve"> </v>
      </c>
      <c r="AK76" t="str">
        <f t="shared" si="39"/>
        <v xml:space="preserve"> </v>
      </c>
      <c r="AL76" t="str">
        <f t="shared" si="60"/>
        <v xml:space="preserve"> </v>
      </c>
      <c r="AM76" t="str">
        <f t="shared" si="61"/>
        <v xml:space="preserve"> </v>
      </c>
      <c r="AN76" t="str">
        <f t="shared" si="40"/>
        <v xml:space="preserve"> </v>
      </c>
      <c r="AO76" t="str">
        <f t="shared" si="62"/>
        <v xml:space="preserve"> </v>
      </c>
      <c r="AP76" t="str">
        <f t="shared" si="63"/>
        <v xml:space="preserve"> </v>
      </c>
      <c r="AQ76" t="str">
        <f t="shared" si="41"/>
        <v xml:space="preserve"> </v>
      </c>
      <c r="AR76" t="str">
        <f t="shared" si="64"/>
        <v xml:space="preserve"> </v>
      </c>
      <c r="AS76" t="str">
        <f t="shared" si="65"/>
        <v xml:space="preserve"> </v>
      </c>
      <c r="AT76" t="str">
        <f t="shared" si="42"/>
        <v xml:space="preserve"> </v>
      </c>
      <c r="AU76" t="str">
        <f t="shared" si="66"/>
        <v xml:space="preserve"> </v>
      </c>
      <c r="AV76" t="str">
        <f t="shared" si="67"/>
        <v xml:space="preserve"> </v>
      </c>
      <c r="AW76" t="str">
        <f t="shared" si="43"/>
        <v xml:space="preserve"> </v>
      </c>
      <c r="AX76">
        <f t="shared" si="68"/>
        <v>-35.725870999999998</v>
      </c>
      <c r="AY76">
        <f t="shared" si="69"/>
        <v>16.632563000000001</v>
      </c>
      <c r="AZ76">
        <f t="shared" si="44"/>
        <v>-9.0640669999999997</v>
      </c>
      <c r="BA76" t="str">
        <f t="shared" si="70"/>
        <v xml:space="preserve"> </v>
      </c>
      <c r="BB76" t="str">
        <f t="shared" si="71"/>
        <v xml:space="preserve"> </v>
      </c>
      <c r="BC76" t="str">
        <f t="shared" si="45"/>
        <v xml:space="preserve"> </v>
      </c>
      <c r="BD76" t="str">
        <f t="shared" si="72"/>
        <v xml:space="preserve"> </v>
      </c>
      <c r="BE76" t="str">
        <f t="shared" si="73"/>
        <v xml:space="preserve"> </v>
      </c>
      <c r="BF76" t="str">
        <f t="shared" si="46"/>
        <v xml:space="preserve"> </v>
      </c>
      <c r="BG76" t="str">
        <f t="shared" si="74"/>
        <v xml:space="preserve"> </v>
      </c>
      <c r="BH76" t="str">
        <f t="shared" si="75"/>
        <v xml:space="preserve"> </v>
      </c>
      <c r="BI76" t="str">
        <f t="shared" si="47"/>
        <v xml:space="preserve"> </v>
      </c>
      <c r="BJ76" t="str">
        <f t="shared" si="76"/>
        <v xml:space="preserve"> </v>
      </c>
      <c r="BK76" t="str">
        <f t="shared" si="77"/>
        <v xml:space="preserve"> </v>
      </c>
      <c r="BL76" t="str">
        <f t="shared" si="48"/>
        <v xml:space="preserve"> </v>
      </c>
      <c r="BM76" t="str">
        <f t="shared" si="78"/>
        <v xml:space="preserve"> </v>
      </c>
      <c r="BN76" t="str">
        <f t="shared" si="79"/>
        <v xml:space="preserve"> </v>
      </c>
      <c r="BO76" t="str">
        <f t="shared" si="49"/>
        <v xml:space="preserve"> </v>
      </c>
    </row>
    <row r="77" spans="1:67" x14ac:dyDescent="0.25">
      <c r="B77">
        <v>-35.58914</v>
      </c>
      <c r="C77">
        <v>16.712982</v>
      </c>
      <c r="D77">
        <v>0.96265999999999996</v>
      </c>
      <c r="E77">
        <v>-9.0955580000000005</v>
      </c>
      <c r="F77">
        <v>-1.463722</v>
      </c>
      <c r="G77">
        <v>-0.62837100000000001</v>
      </c>
      <c r="H77">
        <v>2.7980689999999999</v>
      </c>
      <c r="I77">
        <v>774.17767300000003</v>
      </c>
      <c r="J77">
        <v>16.393101000000001</v>
      </c>
      <c r="K77" t="s">
        <v>35</v>
      </c>
      <c r="S77">
        <v>1</v>
      </c>
      <c r="T77" t="str">
        <f t="shared" si="33"/>
        <v xml:space="preserve"> </v>
      </c>
      <c r="U77" t="str">
        <f t="shared" si="34"/>
        <v xml:space="preserve"> </v>
      </c>
      <c r="V77" t="str">
        <f t="shared" si="80"/>
        <v xml:space="preserve"> </v>
      </c>
      <c r="W77" t="str">
        <f t="shared" si="50"/>
        <v xml:space="preserve"> </v>
      </c>
      <c r="X77" t="str">
        <f t="shared" si="51"/>
        <v xml:space="preserve"> </v>
      </c>
      <c r="Y77" t="str">
        <f t="shared" si="35"/>
        <v xml:space="preserve"> </v>
      </c>
      <c r="Z77" t="str">
        <f t="shared" si="52"/>
        <v xml:space="preserve"> </v>
      </c>
      <c r="AA77" t="str">
        <f t="shared" si="53"/>
        <v xml:space="preserve"> </v>
      </c>
      <c r="AB77" t="str">
        <f t="shared" si="36"/>
        <v xml:space="preserve"> </v>
      </c>
      <c r="AC77" t="str">
        <f t="shared" si="54"/>
        <v xml:space="preserve"> </v>
      </c>
      <c r="AD77" t="str">
        <f t="shared" si="55"/>
        <v xml:space="preserve"> </v>
      </c>
      <c r="AE77" t="str">
        <f t="shared" si="37"/>
        <v xml:space="preserve"> </v>
      </c>
      <c r="AF77" t="str">
        <f t="shared" si="56"/>
        <v xml:space="preserve"> </v>
      </c>
      <c r="AG77" t="str">
        <f t="shared" si="57"/>
        <v xml:space="preserve"> </v>
      </c>
      <c r="AH77" t="str">
        <f t="shared" si="38"/>
        <v xml:space="preserve"> </v>
      </c>
      <c r="AI77" t="str">
        <f t="shared" si="58"/>
        <v xml:space="preserve"> </v>
      </c>
      <c r="AJ77" t="str">
        <f t="shared" si="59"/>
        <v xml:space="preserve"> </v>
      </c>
      <c r="AK77" t="str">
        <f t="shared" si="39"/>
        <v xml:space="preserve"> </v>
      </c>
      <c r="AL77" t="str">
        <f t="shared" si="60"/>
        <v xml:space="preserve"> </v>
      </c>
      <c r="AM77" t="str">
        <f t="shared" si="61"/>
        <v xml:space="preserve"> </v>
      </c>
      <c r="AN77" t="str">
        <f t="shared" si="40"/>
        <v xml:space="preserve"> </v>
      </c>
      <c r="AO77" t="str">
        <f t="shared" si="62"/>
        <v xml:space="preserve"> </v>
      </c>
      <c r="AP77" t="str">
        <f t="shared" si="63"/>
        <v xml:space="preserve"> </v>
      </c>
      <c r="AQ77" t="str">
        <f t="shared" si="41"/>
        <v xml:space="preserve"> </v>
      </c>
      <c r="AR77" t="str">
        <f t="shared" si="64"/>
        <v xml:space="preserve"> </v>
      </c>
      <c r="AS77" t="str">
        <f t="shared" si="65"/>
        <v xml:space="preserve"> </v>
      </c>
      <c r="AT77" t="str">
        <f t="shared" si="42"/>
        <v xml:space="preserve"> </v>
      </c>
      <c r="AU77" t="str">
        <f t="shared" si="66"/>
        <v xml:space="preserve"> </v>
      </c>
      <c r="AV77" t="str">
        <f t="shared" si="67"/>
        <v xml:space="preserve"> </v>
      </c>
      <c r="AW77" t="str">
        <f t="shared" si="43"/>
        <v xml:space="preserve"> </v>
      </c>
      <c r="AX77">
        <f t="shared" si="68"/>
        <v>-35.58914</v>
      </c>
      <c r="AY77">
        <f t="shared" si="69"/>
        <v>16.712982</v>
      </c>
      <c r="AZ77">
        <f t="shared" si="44"/>
        <v>-9.0955580000000005</v>
      </c>
      <c r="BA77" t="str">
        <f t="shared" si="70"/>
        <v xml:space="preserve"> </v>
      </c>
      <c r="BB77" t="str">
        <f t="shared" si="71"/>
        <v xml:space="preserve"> </v>
      </c>
      <c r="BC77" t="str">
        <f t="shared" si="45"/>
        <v xml:space="preserve"> </v>
      </c>
      <c r="BD77" t="str">
        <f t="shared" si="72"/>
        <v xml:space="preserve"> </v>
      </c>
      <c r="BE77" t="str">
        <f t="shared" si="73"/>
        <v xml:space="preserve"> </v>
      </c>
      <c r="BF77" t="str">
        <f t="shared" si="46"/>
        <v xml:space="preserve"> </v>
      </c>
      <c r="BG77" t="str">
        <f t="shared" si="74"/>
        <v xml:space="preserve"> </v>
      </c>
      <c r="BH77" t="str">
        <f t="shared" si="75"/>
        <v xml:space="preserve"> </v>
      </c>
      <c r="BI77" t="str">
        <f t="shared" si="47"/>
        <v xml:space="preserve"> </v>
      </c>
      <c r="BJ77" t="str">
        <f t="shared" si="76"/>
        <v xml:space="preserve"> </v>
      </c>
      <c r="BK77" t="str">
        <f t="shared" si="77"/>
        <v xml:space="preserve"> </v>
      </c>
      <c r="BL77" t="str">
        <f t="shared" si="48"/>
        <v xml:space="preserve"> </v>
      </c>
      <c r="BM77" t="str">
        <f t="shared" si="78"/>
        <v xml:space="preserve"> </v>
      </c>
      <c r="BN77" t="str">
        <f t="shared" si="79"/>
        <v xml:space="preserve"> </v>
      </c>
      <c r="BO77" t="str">
        <f t="shared" si="49"/>
        <v xml:space="preserve"> </v>
      </c>
    </row>
    <row r="78" spans="1:67" x14ac:dyDescent="0.25">
      <c r="B78">
        <v>-18.853556000000001</v>
      </c>
      <c r="C78">
        <v>-6.6422819999999998</v>
      </c>
      <c r="D78">
        <v>1.059688</v>
      </c>
      <c r="E78">
        <v>-14.864789999999999</v>
      </c>
      <c r="F78">
        <v>-0.56555599999999995</v>
      </c>
      <c r="G78">
        <v>-0.34015899999999999</v>
      </c>
      <c r="H78">
        <v>3.276573</v>
      </c>
      <c r="I78">
        <v>774.19372599999997</v>
      </c>
      <c r="J78">
        <v>16.732201</v>
      </c>
      <c r="K78" t="s">
        <v>36</v>
      </c>
      <c r="S78">
        <v>0</v>
      </c>
      <c r="T78" t="str">
        <f t="shared" si="33"/>
        <v xml:space="preserve"> </v>
      </c>
      <c r="U78" t="str">
        <f t="shared" si="34"/>
        <v xml:space="preserve"> </v>
      </c>
      <c r="V78" t="str">
        <f t="shared" si="80"/>
        <v xml:space="preserve"> </v>
      </c>
      <c r="W78" t="str">
        <f t="shared" si="50"/>
        <v xml:space="preserve"> </v>
      </c>
      <c r="X78" t="str">
        <f t="shared" si="51"/>
        <v xml:space="preserve"> </v>
      </c>
      <c r="Y78" t="str">
        <f t="shared" si="35"/>
        <v xml:space="preserve"> </v>
      </c>
      <c r="Z78" t="str">
        <f t="shared" si="52"/>
        <v xml:space="preserve"> </v>
      </c>
      <c r="AA78" t="str">
        <f t="shared" si="53"/>
        <v xml:space="preserve"> </v>
      </c>
      <c r="AB78" t="str">
        <f t="shared" si="36"/>
        <v xml:space="preserve"> </v>
      </c>
      <c r="AC78">
        <f t="shared" si="54"/>
        <v>-18.853556000000001</v>
      </c>
      <c r="AD78">
        <f t="shared" si="55"/>
        <v>-6.6422819999999998</v>
      </c>
      <c r="AE78">
        <f t="shared" si="37"/>
        <v>-14.864789999999999</v>
      </c>
      <c r="AF78" t="str">
        <f t="shared" si="56"/>
        <v xml:space="preserve"> </v>
      </c>
      <c r="AG78" t="str">
        <f t="shared" si="57"/>
        <v xml:space="preserve"> </v>
      </c>
      <c r="AH78" t="str">
        <f t="shared" si="38"/>
        <v xml:space="preserve"> </v>
      </c>
      <c r="AI78" t="str">
        <f t="shared" si="58"/>
        <v xml:space="preserve"> </v>
      </c>
      <c r="AJ78" t="str">
        <f t="shared" si="59"/>
        <v xml:space="preserve"> </v>
      </c>
      <c r="AK78" t="str">
        <f t="shared" si="39"/>
        <v xml:space="preserve"> </v>
      </c>
      <c r="AL78" t="str">
        <f t="shared" si="60"/>
        <v xml:space="preserve"> </v>
      </c>
      <c r="AM78" t="str">
        <f t="shared" si="61"/>
        <v xml:space="preserve"> </v>
      </c>
      <c r="AN78" t="str">
        <f t="shared" si="40"/>
        <v xml:space="preserve"> </v>
      </c>
      <c r="AO78" t="str">
        <f t="shared" si="62"/>
        <v xml:space="preserve"> </v>
      </c>
      <c r="AP78" t="str">
        <f t="shared" si="63"/>
        <v xml:space="preserve"> </v>
      </c>
      <c r="AQ78" t="str">
        <f t="shared" si="41"/>
        <v xml:space="preserve"> </v>
      </c>
      <c r="AR78" t="str">
        <f t="shared" si="64"/>
        <v xml:space="preserve"> </v>
      </c>
      <c r="AS78" t="str">
        <f t="shared" si="65"/>
        <v xml:space="preserve"> </v>
      </c>
      <c r="AT78" t="str">
        <f t="shared" si="42"/>
        <v xml:space="preserve"> </v>
      </c>
      <c r="AU78" t="str">
        <f t="shared" si="66"/>
        <v xml:space="preserve"> </v>
      </c>
      <c r="AV78" t="str">
        <f t="shared" si="67"/>
        <v xml:space="preserve"> </v>
      </c>
      <c r="AW78" t="str">
        <f t="shared" si="43"/>
        <v xml:space="preserve"> </v>
      </c>
      <c r="AX78" t="str">
        <f t="shared" si="68"/>
        <v xml:space="preserve"> </v>
      </c>
      <c r="AY78" t="str">
        <f t="shared" si="69"/>
        <v xml:space="preserve"> </v>
      </c>
      <c r="AZ78" t="str">
        <f t="shared" si="44"/>
        <v xml:space="preserve"> </v>
      </c>
      <c r="BA78" t="str">
        <f t="shared" si="70"/>
        <v xml:space="preserve"> </v>
      </c>
      <c r="BB78" t="str">
        <f t="shared" si="71"/>
        <v xml:space="preserve"> </v>
      </c>
      <c r="BC78" t="str">
        <f t="shared" si="45"/>
        <v xml:space="preserve"> </v>
      </c>
      <c r="BD78" t="str">
        <f t="shared" si="72"/>
        <v xml:space="preserve"> </v>
      </c>
      <c r="BE78" t="str">
        <f t="shared" si="73"/>
        <v xml:space="preserve"> </v>
      </c>
      <c r="BF78" t="str">
        <f t="shared" si="46"/>
        <v xml:space="preserve"> </v>
      </c>
      <c r="BG78" t="str">
        <f t="shared" si="74"/>
        <v xml:space="preserve"> </v>
      </c>
      <c r="BH78" t="str">
        <f t="shared" si="75"/>
        <v xml:space="preserve"> </v>
      </c>
      <c r="BI78" t="str">
        <f t="shared" si="47"/>
        <v xml:space="preserve"> </v>
      </c>
      <c r="BJ78" t="str">
        <f t="shared" si="76"/>
        <v xml:space="preserve"> </v>
      </c>
      <c r="BK78" t="str">
        <f t="shared" si="77"/>
        <v xml:space="preserve"> </v>
      </c>
      <c r="BL78" t="str">
        <f t="shared" si="48"/>
        <v xml:space="preserve"> </v>
      </c>
      <c r="BM78" t="str">
        <f t="shared" si="78"/>
        <v xml:space="preserve"> </v>
      </c>
      <c r="BN78" t="str">
        <f t="shared" si="79"/>
        <v xml:space="preserve"> </v>
      </c>
      <c r="BO78" t="str">
        <f t="shared" si="49"/>
        <v xml:space="preserve"> </v>
      </c>
    </row>
    <row r="79" spans="1:67" x14ac:dyDescent="0.25">
      <c r="B79">
        <v>-48.384734000000002</v>
      </c>
      <c r="C79">
        <v>13.686432</v>
      </c>
      <c r="D79">
        <v>1.1791240000000001</v>
      </c>
      <c r="E79">
        <v>-15.645452000000001</v>
      </c>
      <c r="F79">
        <v>-0.420406</v>
      </c>
      <c r="G79">
        <v>1.8922999999999999E-2</v>
      </c>
      <c r="H79">
        <v>3.2765719999999998</v>
      </c>
      <c r="I79">
        <v>774.202271</v>
      </c>
      <c r="J79">
        <v>16.848499</v>
      </c>
      <c r="K79" t="s">
        <v>36</v>
      </c>
      <c r="S79">
        <v>1</v>
      </c>
      <c r="T79" t="str">
        <f t="shared" si="33"/>
        <v xml:space="preserve"> </v>
      </c>
      <c r="U79" t="str">
        <f t="shared" si="34"/>
        <v xml:space="preserve"> </v>
      </c>
      <c r="V79" t="str">
        <f t="shared" si="80"/>
        <v xml:space="preserve"> </v>
      </c>
      <c r="W79" t="str">
        <f t="shared" si="50"/>
        <v xml:space="preserve"> </v>
      </c>
      <c r="X79" t="str">
        <f t="shared" si="51"/>
        <v xml:space="preserve"> </v>
      </c>
      <c r="Y79" t="str">
        <f t="shared" si="35"/>
        <v xml:space="preserve"> </v>
      </c>
      <c r="Z79" t="str">
        <f t="shared" si="52"/>
        <v xml:space="preserve"> </v>
      </c>
      <c r="AA79" t="str">
        <f t="shared" si="53"/>
        <v xml:space="preserve"> </v>
      </c>
      <c r="AB79" t="str">
        <f t="shared" si="36"/>
        <v xml:space="preserve"> </v>
      </c>
      <c r="AC79" t="str">
        <f t="shared" si="54"/>
        <v xml:space="preserve"> </v>
      </c>
      <c r="AD79" t="str">
        <f t="shared" si="55"/>
        <v xml:space="preserve"> </v>
      </c>
      <c r="AE79" t="str">
        <f t="shared" si="37"/>
        <v xml:space="preserve"> </v>
      </c>
      <c r="AF79" t="str">
        <f t="shared" si="56"/>
        <v xml:space="preserve"> </v>
      </c>
      <c r="AG79" t="str">
        <f t="shared" si="57"/>
        <v xml:space="preserve"> </v>
      </c>
      <c r="AH79" t="str">
        <f t="shared" si="38"/>
        <v xml:space="preserve"> </v>
      </c>
      <c r="AI79" t="str">
        <f t="shared" si="58"/>
        <v xml:space="preserve"> </v>
      </c>
      <c r="AJ79" t="str">
        <f t="shared" si="59"/>
        <v xml:space="preserve"> </v>
      </c>
      <c r="AK79" t="str">
        <f t="shared" si="39"/>
        <v xml:space="preserve"> </v>
      </c>
      <c r="AL79" t="str">
        <f t="shared" si="60"/>
        <v xml:space="preserve"> </v>
      </c>
      <c r="AM79" t="str">
        <f t="shared" si="61"/>
        <v xml:space="preserve"> </v>
      </c>
      <c r="AN79" t="str">
        <f t="shared" si="40"/>
        <v xml:space="preserve"> </v>
      </c>
      <c r="AO79" t="str">
        <f t="shared" si="62"/>
        <v xml:space="preserve"> </v>
      </c>
      <c r="AP79" t="str">
        <f t="shared" si="63"/>
        <v xml:space="preserve"> </v>
      </c>
      <c r="AQ79" t="str">
        <f t="shared" si="41"/>
        <v xml:space="preserve"> </v>
      </c>
      <c r="AR79" t="str">
        <f t="shared" si="64"/>
        <v xml:space="preserve"> </v>
      </c>
      <c r="AS79" t="str">
        <f t="shared" si="65"/>
        <v xml:space="preserve"> </v>
      </c>
      <c r="AT79" t="str">
        <f t="shared" si="42"/>
        <v xml:space="preserve"> </v>
      </c>
      <c r="AU79" t="str">
        <f t="shared" si="66"/>
        <v xml:space="preserve"> </v>
      </c>
      <c r="AV79" t="str">
        <f t="shared" si="67"/>
        <v xml:space="preserve"> </v>
      </c>
      <c r="AW79" t="str">
        <f t="shared" si="43"/>
        <v xml:space="preserve"> </v>
      </c>
      <c r="AX79" t="str">
        <f t="shared" si="68"/>
        <v xml:space="preserve"> </v>
      </c>
      <c r="AY79" t="str">
        <f t="shared" si="69"/>
        <v xml:space="preserve"> </v>
      </c>
      <c r="AZ79" t="str">
        <f t="shared" si="44"/>
        <v xml:space="preserve"> </v>
      </c>
      <c r="BA79">
        <f t="shared" si="70"/>
        <v>-48.384734000000002</v>
      </c>
      <c r="BB79">
        <f t="shared" si="71"/>
        <v>13.686432</v>
      </c>
      <c r="BC79">
        <f t="shared" si="45"/>
        <v>-15.645452000000001</v>
      </c>
      <c r="BD79" t="str">
        <f t="shared" si="72"/>
        <v xml:space="preserve"> </v>
      </c>
      <c r="BE79" t="str">
        <f t="shared" si="73"/>
        <v xml:space="preserve"> </v>
      </c>
      <c r="BF79" t="str">
        <f t="shared" si="46"/>
        <v xml:space="preserve"> </v>
      </c>
      <c r="BG79" t="str">
        <f t="shared" si="74"/>
        <v xml:space="preserve"> </v>
      </c>
      <c r="BH79" t="str">
        <f t="shared" si="75"/>
        <v xml:space="preserve"> </v>
      </c>
      <c r="BI79" t="str">
        <f t="shared" si="47"/>
        <v xml:space="preserve"> </v>
      </c>
      <c r="BJ79" t="str">
        <f t="shared" si="76"/>
        <v xml:space="preserve"> </v>
      </c>
      <c r="BK79" t="str">
        <f t="shared" si="77"/>
        <v xml:space="preserve"> </v>
      </c>
      <c r="BL79" t="str">
        <f t="shared" si="48"/>
        <v xml:space="preserve"> </v>
      </c>
      <c r="BM79" t="str">
        <f t="shared" si="78"/>
        <v xml:space="preserve"> </v>
      </c>
      <c r="BN79" t="str">
        <f t="shared" si="79"/>
        <v xml:space="preserve"> </v>
      </c>
      <c r="BO79" t="str">
        <f t="shared" si="49"/>
        <v xml:space="preserve"> </v>
      </c>
    </row>
    <row r="80" spans="1:67" x14ac:dyDescent="0.25">
      <c r="B80">
        <v>-48.921970999999999</v>
      </c>
      <c r="C80">
        <v>13.616994999999999</v>
      </c>
      <c r="D80">
        <v>1.209057</v>
      </c>
      <c r="E80">
        <v>-15.519876999999999</v>
      </c>
      <c r="F80">
        <v>-0.49207899999999999</v>
      </c>
      <c r="G80">
        <v>-5.2550000000000001E-3</v>
      </c>
      <c r="H80">
        <v>3.2765719999999998</v>
      </c>
      <c r="I80">
        <v>774.18225099999995</v>
      </c>
      <c r="J80">
        <v>16.946501000000001</v>
      </c>
      <c r="K80" t="s">
        <v>36</v>
      </c>
      <c r="S80">
        <v>1</v>
      </c>
      <c r="T80" t="str">
        <f t="shared" si="33"/>
        <v xml:space="preserve"> </v>
      </c>
      <c r="U80" t="str">
        <f t="shared" si="34"/>
        <v xml:space="preserve"> </v>
      </c>
      <c r="V80" t="str">
        <f t="shared" si="80"/>
        <v xml:space="preserve"> </v>
      </c>
      <c r="W80" t="str">
        <f t="shared" si="50"/>
        <v xml:space="preserve"> </v>
      </c>
      <c r="X80" t="str">
        <f t="shared" si="51"/>
        <v xml:space="preserve"> </v>
      </c>
      <c r="Y80" t="str">
        <f t="shared" si="35"/>
        <v xml:space="preserve"> </v>
      </c>
      <c r="Z80" t="str">
        <f t="shared" si="52"/>
        <v xml:space="preserve"> </v>
      </c>
      <c r="AA80" t="str">
        <f t="shared" si="53"/>
        <v xml:space="preserve"> </v>
      </c>
      <c r="AB80" t="str">
        <f t="shared" si="36"/>
        <v xml:space="preserve"> </v>
      </c>
      <c r="AC80" t="str">
        <f t="shared" si="54"/>
        <v xml:space="preserve"> </v>
      </c>
      <c r="AD80" t="str">
        <f t="shared" si="55"/>
        <v xml:space="preserve"> </v>
      </c>
      <c r="AE80" t="str">
        <f t="shared" si="37"/>
        <v xml:space="preserve"> </v>
      </c>
      <c r="AF80" t="str">
        <f t="shared" si="56"/>
        <v xml:space="preserve"> </v>
      </c>
      <c r="AG80" t="str">
        <f t="shared" si="57"/>
        <v xml:space="preserve"> </v>
      </c>
      <c r="AH80" t="str">
        <f t="shared" si="38"/>
        <v xml:space="preserve"> </v>
      </c>
      <c r="AI80" t="str">
        <f t="shared" si="58"/>
        <v xml:space="preserve"> </v>
      </c>
      <c r="AJ80" t="str">
        <f t="shared" si="59"/>
        <v xml:space="preserve"> </v>
      </c>
      <c r="AK80" t="str">
        <f t="shared" si="39"/>
        <v xml:space="preserve"> </v>
      </c>
      <c r="AL80" t="str">
        <f t="shared" si="60"/>
        <v xml:space="preserve"> </v>
      </c>
      <c r="AM80" t="str">
        <f t="shared" si="61"/>
        <v xml:space="preserve"> </v>
      </c>
      <c r="AN80" t="str">
        <f t="shared" si="40"/>
        <v xml:space="preserve"> </v>
      </c>
      <c r="AO80" t="str">
        <f t="shared" si="62"/>
        <v xml:space="preserve"> </v>
      </c>
      <c r="AP80" t="str">
        <f t="shared" si="63"/>
        <v xml:space="preserve"> </v>
      </c>
      <c r="AQ80" t="str">
        <f t="shared" si="41"/>
        <v xml:space="preserve"> </v>
      </c>
      <c r="AR80" t="str">
        <f t="shared" si="64"/>
        <v xml:space="preserve"> </v>
      </c>
      <c r="AS80" t="str">
        <f t="shared" si="65"/>
        <v xml:space="preserve"> </v>
      </c>
      <c r="AT80" t="str">
        <f t="shared" si="42"/>
        <v xml:space="preserve"> </v>
      </c>
      <c r="AU80" t="str">
        <f t="shared" si="66"/>
        <v xml:space="preserve"> </v>
      </c>
      <c r="AV80" t="str">
        <f t="shared" si="67"/>
        <v xml:space="preserve"> </v>
      </c>
      <c r="AW80" t="str">
        <f t="shared" si="43"/>
        <v xml:space="preserve"> </v>
      </c>
      <c r="AX80" t="str">
        <f t="shared" si="68"/>
        <v xml:space="preserve"> </v>
      </c>
      <c r="AY80" t="str">
        <f t="shared" si="69"/>
        <v xml:space="preserve"> </v>
      </c>
      <c r="AZ80" t="str">
        <f t="shared" si="44"/>
        <v xml:space="preserve"> </v>
      </c>
      <c r="BA80">
        <f t="shared" si="70"/>
        <v>-48.921970999999999</v>
      </c>
      <c r="BB80">
        <f t="shared" si="71"/>
        <v>13.616994999999999</v>
      </c>
      <c r="BC80">
        <f t="shared" si="45"/>
        <v>-15.519876999999999</v>
      </c>
      <c r="BD80" t="str">
        <f t="shared" si="72"/>
        <v xml:space="preserve"> </v>
      </c>
      <c r="BE80" t="str">
        <f t="shared" si="73"/>
        <v xml:space="preserve"> </v>
      </c>
      <c r="BF80" t="str">
        <f t="shared" si="46"/>
        <v xml:space="preserve"> </v>
      </c>
      <c r="BG80" t="str">
        <f t="shared" si="74"/>
        <v xml:space="preserve"> </v>
      </c>
      <c r="BH80" t="str">
        <f t="shared" si="75"/>
        <v xml:space="preserve"> </v>
      </c>
      <c r="BI80" t="str">
        <f t="shared" si="47"/>
        <v xml:space="preserve"> </v>
      </c>
      <c r="BJ80" t="str">
        <f t="shared" si="76"/>
        <v xml:space="preserve"> </v>
      </c>
      <c r="BK80" t="str">
        <f t="shared" si="77"/>
        <v xml:space="preserve"> </v>
      </c>
      <c r="BL80" t="str">
        <f t="shared" si="48"/>
        <v xml:space="preserve"> </v>
      </c>
      <c r="BM80" t="str">
        <f t="shared" si="78"/>
        <v xml:space="preserve"> </v>
      </c>
      <c r="BN80" t="str">
        <f t="shared" si="79"/>
        <v xml:space="preserve"> </v>
      </c>
      <c r="BO80" t="str">
        <f t="shared" si="49"/>
        <v xml:space="preserve"> </v>
      </c>
    </row>
    <row r="81" spans="2:67" x14ac:dyDescent="0.25">
      <c r="B81">
        <v>-21.526325</v>
      </c>
      <c r="C81">
        <v>-9.1183449999999997</v>
      </c>
      <c r="D81">
        <v>1.072484</v>
      </c>
      <c r="E81">
        <v>-25.153417000000001</v>
      </c>
      <c r="F81">
        <v>-0.52690400000000004</v>
      </c>
      <c r="G81">
        <v>-0.29813600000000001</v>
      </c>
      <c r="H81">
        <v>3.7817799999999999</v>
      </c>
      <c r="I81">
        <v>774.18518100000006</v>
      </c>
      <c r="J81">
        <v>17.236699999999999</v>
      </c>
      <c r="K81" t="s">
        <v>37</v>
      </c>
      <c r="S81">
        <v>0</v>
      </c>
      <c r="T81" t="str">
        <f t="shared" si="33"/>
        <v xml:space="preserve"> </v>
      </c>
      <c r="U81" t="str">
        <f t="shared" si="34"/>
        <v xml:space="preserve"> </v>
      </c>
      <c r="V81" t="str">
        <f t="shared" si="80"/>
        <v xml:space="preserve"> </v>
      </c>
      <c r="W81" t="str">
        <f t="shared" si="50"/>
        <v xml:space="preserve"> </v>
      </c>
      <c r="X81" t="str">
        <f t="shared" si="51"/>
        <v xml:space="preserve"> </v>
      </c>
      <c r="Y81" t="str">
        <f t="shared" si="35"/>
        <v xml:space="preserve"> </v>
      </c>
      <c r="Z81" t="str">
        <f t="shared" si="52"/>
        <v xml:space="preserve"> </v>
      </c>
      <c r="AA81" t="str">
        <f t="shared" si="53"/>
        <v xml:space="preserve"> </v>
      </c>
      <c r="AB81" t="str">
        <f t="shared" si="36"/>
        <v xml:space="preserve"> </v>
      </c>
      <c r="AC81" t="str">
        <f t="shared" si="54"/>
        <v xml:space="preserve"> </v>
      </c>
      <c r="AD81" t="str">
        <f t="shared" si="55"/>
        <v xml:space="preserve"> </v>
      </c>
      <c r="AE81" t="str">
        <f t="shared" si="37"/>
        <v xml:space="preserve"> </v>
      </c>
      <c r="AF81">
        <f t="shared" si="56"/>
        <v>-21.526325</v>
      </c>
      <c r="AG81">
        <f t="shared" si="57"/>
        <v>-9.1183449999999997</v>
      </c>
      <c r="AH81">
        <f t="shared" si="38"/>
        <v>-25.153417000000001</v>
      </c>
      <c r="AI81" t="str">
        <f t="shared" si="58"/>
        <v xml:space="preserve"> </v>
      </c>
      <c r="AJ81" t="str">
        <f t="shared" si="59"/>
        <v xml:space="preserve"> </v>
      </c>
      <c r="AK81" t="str">
        <f t="shared" si="39"/>
        <v xml:space="preserve"> </v>
      </c>
      <c r="AL81" t="str">
        <f t="shared" si="60"/>
        <v xml:space="preserve"> </v>
      </c>
      <c r="AM81" t="str">
        <f t="shared" si="61"/>
        <v xml:space="preserve"> </v>
      </c>
      <c r="AN81" t="str">
        <f t="shared" si="40"/>
        <v xml:space="preserve"> </v>
      </c>
      <c r="AO81" t="str">
        <f t="shared" si="62"/>
        <v xml:space="preserve"> </v>
      </c>
      <c r="AP81" t="str">
        <f t="shared" si="63"/>
        <v xml:space="preserve"> </v>
      </c>
      <c r="AQ81" t="str">
        <f t="shared" si="41"/>
        <v xml:space="preserve"> </v>
      </c>
      <c r="AR81" t="str">
        <f t="shared" si="64"/>
        <v xml:space="preserve"> </v>
      </c>
      <c r="AS81" t="str">
        <f t="shared" si="65"/>
        <v xml:space="preserve"> </v>
      </c>
      <c r="AT81" t="str">
        <f t="shared" si="42"/>
        <v xml:space="preserve"> </v>
      </c>
      <c r="AU81" t="str">
        <f t="shared" si="66"/>
        <v xml:space="preserve"> </v>
      </c>
      <c r="AV81" t="str">
        <f t="shared" si="67"/>
        <v xml:space="preserve"> </v>
      </c>
      <c r="AW81" t="str">
        <f t="shared" si="43"/>
        <v xml:space="preserve"> </v>
      </c>
      <c r="AX81" t="str">
        <f t="shared" si="68"/>
        <v xml:space="preserve"> </v>
      </c>
      <c r="AY81" t="str">
        <f t="shared" si="69"/>
        <v xml:space="preserve"> </v>
      </c>
      <c r="AZ81" t="str">
        <f t="shared" si="44"/>
        <v xml:space="preserve"> </v>
      </c>
      <c r="BA81" t="str">
        <f t="shared" si="70"/>
        <v xml:space="preserve"> </v>
      </c>
      <c r="BB81" t="str">
        <f t="shared" si="71"/>
        <v xml:space="preserve"> </v>
      </c>
      <c r="BC81" t="str">
        <f t="shared" si="45"/>
        <v xml:space="preserve"> </v>
      </c>
      <c r="BD81" t="str">
        <f t="shared" si="72"/>
        <v xml:space="preserve"> </v>
      </c>
      <c r="BE81" t="str">
        <f t="shared" si="73"/>
        <v xml:space="preserve"> </v>
      </c>
      <c r="BF81" t="str">
        <f t="shared" si="46"/>
        <v xml:space="preserve"> </v>
      </c>
      <c r="BG81" t="str">
        <f t="shared" si="74"/>
        <v xml:space="preserve"> </v>
      </c>
      <c r="BH81" t="str">
        <f t="shared" si="75"/>
        <v xml:space="preserve"> </v>
      </c>
      <c r="BI81" t="str">
        <f t="shared" si="47"/>
        <v xml:space="preserve"> </v>
      </c>
      <c r="BJ81" t="str">
        <f t="shared" si="76"/>
        <v xml:space="preserve"> </v>
      </c>
      <c r="BK81" t="str">
        <f t="shared" si="77"/>
        <v xml:space="preserve"> </v>
      </c>
      <c r="BL81" t="str">
        <f t="shared" si="48"/>
        <v xml:space="preserve"> </v>
      </c>
      <c r="BM81" t="str">
        <f t="shared" si="78"/>
        <v xml:space="preserve"> </v>
      </c>
      <c r="BN81" t="str">
        <f t="shared" si="79"/>
        <v xml:space="preserve"> </v>
      </c>
      <c r="BO81" t="str">
        <f t="shared" si="49"/>
        <v xml:space="preserve"> </v>
      </c>
    </row>
    <row r="82" spans="2:67" x14ac:dyDescent="0.25">
      <c r="B82">
        <v>-58.879497000000001</v>
      </c>
      <c r="C82">
        <v>7.9706799999999998</v>
      </c>
      <c r="D82">
        <v>1.4337839999999999</v>
      </c>
      <c r="E82">
        <v>-24.813549999999999</v>
      </c>
      <c r="F82">
        <v>-0.65481999999999996</v>
      </c>
      <c r="G82">
        <v>-0.26274900000000001</v>
      </c>
      <c r="H82">
        <v>3.7817989999999999</v>
      </c>
      <c r="I82">
        <v>774.18054199999995</v>
      </c>
      <c r="J82">
        <v>17.321898999999998</v>
      </c>
      <c r="K82" t="s">
        <v>37</v>
      </c>
      <c r="S82">
        <v>1</v>
      </c>
      <c r="T82" t="str">
        <f t="shared" si="33"/>
        <v xml:space="preserve"> </v>
      </c>
      <c r="U82" t="str">
        <f t="shared" si="34"/>
        <v xml:space="preserve"> </v>
      </c>
      <c r="V82" t="str">
        <f t="shared" si="80"/>
        <v xml:space="preserve"> </v>
      </c>
      <c r="W82" t="str">
        <f t="shared" si="50"/>
        <v xml:space="preserve"> </v>
      </c>
      <c r="X82" t="str">
        <f t="shared" si="51"/>
        <v xml:space="preserve"> </v>
      </c>
      <c r="Y82" t="str">
        <f t="shared" si="35"/>
        <v xml:space="preserve"> </v>
      </c>
      <c r="Z82" t="str">
        <f t="shared" si="52"/>
        <v xml:space="preserve"> </v>
      </c>
      <c r="AA82" t="str">
        <f t="shared" si="53"/>
        <v xml:space="preserve"> </v>
      </c>
      <c r="AB82" t="str">
        <f t="shared" si="36"/>
        <v xml:space="preserve"> </v>
      </c>
      <c r="AC82" t="str">
        <f t="shared" si="54"/>
        <v xml:space="preserve"> </v>
      </c>
      <c r="AD82" t="str">
        <f t="shared" si="55"/>
        <v xml:space="preserve"> </v>
      </c>
      <c r="AE82" t="str">
        <f t="shared" si="37"/>
        <v xml:space="preserve"> </v>
      </c>
      <c r="AF82" t="str">
        <f t="shared" si="56"/>
        <v xml:space="preserve"> </v>
      </c>
      <c r="AG82" t="str">
        <f t="shared" si="57"/>
        <v xml:space="preserve"> </v>
      </c>
      <c r="AH82" t="str">
        <f t="shared" si="38"/>
        <v xml:space="preserve"> </v>
      </c>
      <c r="AI82" t="str">
        <f t="shared" si="58"/>
        <v xml:space="preserve"> </v>
      </c>
      <c r="AJ82" t="str">
        <f t="shared" si="59"/>
        <v xml:space="preserve"> </v>
      </c>
      <c r="AK82" t="str">
        <f t="shared" si="39"/>
        <v xml:space="preserve"> </v>
      </c>
      <c r="AL82" t="str">
        <f t="shared" si="60"/>
        <v xml:space="preserve"> </v>
      </c>
      <c r="AM82" t="str">
        <f t="shared" si="61"/>
        <v xml:space="preserve"> </v>
      </c>
      <c r="AN82" t="str">
        <f t="shared" si="40"/>
        <v xml:space="preserve"> </v>
      </c>
      <c r="AO82" t="str">
        <f t="shared" si="62"/>
        <v xml:space="preserve"> </v>
      </c>
      <c r="AP82" t="str">
        <f t="shared" si="63"/>
        <v xml:space="preserve"> </v>
      </c>
      <c r="AQ82" t="str">
        <f t="shared" si="41"/>
        <v xml:space="preserve"> </v>
      </c>
      <c r="AR82" t="str">
        <f t="shared" si="64"/>
        <v xml:space="preserve"> </v>
      </c>
      <c r="AS82" t="str">
        <f t="shared" si="65"/>
        <v xml:space="preserve"> </v>
      </c>
      <c r="AT82" t="str">
        <f t="shared" si="42"/>
        <v xml:space="preserve"> </v>
      </c>
      <c r="AU82" t="str">
        <f t="shared" si="66"/>
        <v xml:space="preserve"> </v>
      </c>
      <c r="AV82" t="str">
        <f t="shared" si="67"/>
        <v xml:space="preserve"> </v>
      </c>
      <c r="AW82" t="str">
        <f t="shared" si="43"/>
        <v xml:space="preserve"> </v>
      </c>
      <c r="AX82" t="str">
        <f t="shared" si="68"/>
        <v xml:space="preserve"> </v>
      </c>
      <c r="AY82" t="str">
        <f t="shared" si="69"/>
        <v xml:space="preserve"> </v>
      </c>
      <c r="AZ82" t="str">
        <f t="shared" si="44"/>
        <v xml:space="preserve"> </v>
      </c>
      <c r="BA82" t="str">
        <f t="shared" si="70"/>
        <v xml:space="preserve"> </v>
      </c>
      <c r="BB82" t="str">
        <f t="shared" si="71"/>
        <v xml:space="preserve"> </v>
      </c>
      <c r="BC82" t="str">
        <f t="shared" si="45"/>
        <v xml:space="preserve"> </v>
      </c>
      <c r="BD82">
        <f t="shared" si="72"/>
        <v>-58.879497000000001</v>
      </c>
      <c r="BE82">
        <f t="shared" si="73"/>
        <v>7.9706799999999998</v>
      </c>
      <c r="BF82">
        <f t="shared" si="46"/>
        <v>-24.813549999999999</v>
      </c>
      <c r="BG82" t="str">
        <f t="shared" si="74"/>
        <v xml:space="preserve"> </v>
      </c>
      <c r="BH82" t="str">
        <f t="shared" si="75"/>
        <v xml:space="preserve"> </v>
      </c>
      <c r="BI82" t="str">
        <f t="shared" si="47"/>
        <v xml:space="preserve"> </v>
      </c>
      <c r="BJ82" t="str">
        <f t="shared" si="76"/>
        <v xml:space="preserve"> </v>
      </c>
      <c r="BK82" t="str">
        <f t="shared" si="77"/>
        <v xml:space="preserve"> </v>
      </c>
      <c r="BL82" t="str">
        <f t="shared" si="48"/>
        <v xml:space="preserve"> </v>
      </c>
      <c r="BM82" t="str">
        <f t="shared" si="78"/>
        <v xml:space="preserve"> </v>
      </c>
      <c r="BN82" t="str">
        <f t="shared" si="79"/>
        <v xml:space="preserve"> </v>
      </c>
      <c r="BO82" t="str">
        <f t="shared" si="49"/>
        <v xml:space="preserve"> </v>
      </c>
    </row>
    <row r="83" spans="2:67" x14ac:dyDescent="0.25">
      <c r="B83">
        <v>-59.849893000000002</v>
      </c>
      <c r="C83">
        <v>7.7444389999999999</v>
      </c>
      <c r="D83">
        <v>1.3962330000000001</v>
      </c>
      <c r="E83">
        <v>-24.67671</v>
      </c>
      <c r="F83">
        <v>-0.47308600000000001</v>
      </c>
      <c r="G83">
        <v>-5.8638999999999997E-2</v>
      </c>
      <c r="H83">
        <v>3.7818139999999998</v>
      </c>
      <c r="I83">
        <v>774.180115</v>
      </c>
      <c r="J83">
        <v>17.401501</v>
      </c>
      <c r="K83" t="s">
        <v>37</v>
      </c>
      <c r="S83">
        <v>1</v>
      </c>
      <c r="T83" t="str">
        <f t="shared" si="33"/>
        <v xml:space="preserve"> </v>
      </c>
      <c r="U83" t="str">
        <f t="shared" si="34"/>
        <v xml:space="preserve"> </v>
      </c>
      <c r="V83" t="str">
        <f t="shared" si="80"/>
        <v xml:space="preserve"> </v>
      </c>
      <c r="W83" t="str">
        <f t="shared" si="50"/>
        <v xml:space="preserve"> </v>
      </c>
      <c r="X83" t="str">
        <f t="shared" si="51"/>
        <v xml:space="preserve"> </v>
      </c>
      <c r="Y83" t="str">
        <f t="shared" si="35"/>
        <v xml:space="preserve"> </v>
      </c>
      <c r="Z83" t="str">
        <f t="shared" si="52"/>
        <v xml:space="preserve"> </v>
      </c>
      <c r="AA83" t="str">
        <f t="shared" si="53"/>
        <v xml:space="preserve"> </v>
      </c>
      <c r="AB83" t="str">
        <f t="shared" si="36"/>
        <v xml:space="preserve"> </v>
      </c>
      <c r="AC83" t="str">
        <f t="shared" si="54"/>
        <v xml:space="preserve"> </v>
      </c>
      <c r="AD83" t="str">
        <f t="shared" si="55"/>
        <v xml:space="preserve"> </v>
      </c>
      <c r="AE83" t="str">
        <f t="shared" si="37"/>
        <v xml:space="preserve"> </v>
      </c>
      <c r="AF83" t="str">
        <f t="shared" si="56"/>
        <v xml:space="preserve"> </v>
      </c>
      <c r="AG83" t="str">
        <f t="shared" si="57"/>
        <v xml:space="preserve"> </v>
      </c>
      <c r="AH83" t="str">
        <f t="shared" si="38"/>
        <v xml:space="preserve"> </v>
      </c>
      <c r="AI83" t="str">
        <f t="shared" si="58"/>
        <v xml:space="preserve"> </v>
      </c>
      <c r="AJ83" t="str">
        <f t="shared" si="59"/>
        <v xml:space="preserve"> </v>
      </c>
      <c r="AK83" t="str">
        <f t="shared" si="39"/>
        <v xml:space="preserve"> </v>
      </c>
      <c r="AL83" t="str">
        <f t="shared" si="60"/>
        <v xml:space="preserve"> </v>
      </c>
      <c r="AM83" t="str">
        <f t="shared" si="61"/>
        <v xml:space="preserve"> </v>
      </c>
      <c r="AN83" t="str">
        <f t="shared" si="40"/>
        <v xml:space="preserve"> </v>
      </c>
      <c r="AO83" t="str">
        <f t="shared" si="62"/>
        <v xml:space="preserve"> </v>
      </c>
      <c r="AP83" t="str">
        <f t="shared" si="63"/>
        <v xml:space="preserve"> </v>
      </c>
      <c r="AQ83" t="str">
        <f t="shared" si="41"/>
        <v xml:space="preserve"> </v>
      </c>
      <c r="AR83" t="str">
        <f t="shared" si="64"/>
        <v xml:space="preserve"> </v>
      </c>
      <c r="AS83" t="str">
        <f t="shared" si="65"/>
        <v xml:space="preserve"> </v>
      </c>
      <c r="AT83" t="str">
        <f t="shared" si="42"/>
        <v xml:space="preserve"> </v>
      </c>
      <c r="AU83" t="str">
        <f t="shared" si="66"/>
        <v xml:space="preserve"> </v>
      </c>
      <c r="AV83" t="str">
        <f t="shared" si="67"/>
        <v xml:space="preserve"> </v>
      </c>
      <c r="AW83" t="str">
        <f t="shared" si="43"/>
        <v xml:space="preserve"> </v>
      </c>
      <c r="AX83" t="str">
        <f t="shared" si="68"/>
        <v xml:space="preserve"> </v>
      </c>
      <c r="AY83" t="str">
        <f t="shared" si="69"/>
        <v xml:space="preserve"> </v>
      </c>
      <c r="AZ83" t="str">
        <f t="shared" si="44"/>
        <v xml:space="preserve"> </v>
      </c>
      <c r="BA83" t="str">
        <f t="shared" si="70"/>
        <v xml:space="preserve"> </v>
      </c>
      <c r="BB83" t="str">
        <f t="shared" si="71"/>
        <v xml:space="preserve"> </v>
      </c>
      <c r="BC83" t="str">
        <f t="shared" si="45"/>
        <v xml:space="preserve"> </v>
      </c>
      <c r="BD83">
        <f t="shared" si="72"/>
        <v>-59.849893000000002</v>
      </c>
      <c r="BE83">
        <f t="shared" si="73"/>
        <v>7.7444389999999999</v>
      </c>
      <c r="BF83">
        <f t="shared" si="46"/>
        <v>-24.67671</v>
      </c>
      <c r="BG83" t="str">
        <f t="shared" si="74"/>
        <v xml:space="preserve"> </v>
      </c>
      <c r="BH83" t="str">
        <f t="shared" si="75"/>
        <v xml:space="preserve"> </v>
      </c>
      <c r="BI83" t="str">
        <f t="shared" si="47"/>
        <v xml:space="preserve"> </v>
      </c>
      <c r="BJ83" t="str">
        <f t="shared" si="76"/>
        <v xml:space="preserve"> </v>
      </c>
      <c r="BK83" t="str">
        <f t="shared" si="77"/>
        <v xml:space="preserve"> </v>
      </c>
      <c r="BL83" t="str">
        <f t="shared" si="48"/>
        <v xml:space="preserve"> </v>
      </c>
      <c r="BM83" t="str">
        <f t="shared" si="78"/>
        <v xml:space="preserve"> </v>
      </c>
      <c r="BN83" t="str">
        <f t="shared" si="79"/>
        <v xml:space="preserve"> </v>
      </c>
      <c r="BO83" t="str">
        <f t="shared" si="49"/>
        <v xml:space="preserve"> </v>
      </c>
    </row>
    <row r="84" spans="2:67" x14ac:dyDescent="0.25">
      <c r="B84">
        <v>-19.988641000000001</v>
      </c>
      <c r="C84">
        <v>-12.446346</v>
      </c>
      <c r="D84">
        <v>1.485376</v>
      </c>
      <c r="E84">
        <v>-37.686324999999997</v>
      </c>
      <c r="F84">
        <v>-0.360259</v>
      </c>
      <c r="G84">
        <v>-0.474271</v>
      </c>
      <c r="H84">
        <v>4.2593899999999998</v>
      </c>
      <c r="I84">
        <v>774.19146699999999</v>
      </c>
      <c r="J84">
        <v>17.621700000000001</v>
      </c>
      <c r="K84" t="s">
        <v>38</v>
      </c>
      <c r="S84">
        <v>0</v>
      </c>
      <c r="T84" t="str">
        <f t="shared" si="33"/>
        <v xml:space="preserve"> </v>
      </c>
      <c r="U84" t="str">
        <f t="shared" si="34"/>
        <v xml:space="preserve"> </v>
      </c>
      <c r="V84" t="str">
        <f t="shared" si="80"/>
        <v xml:space="preserve"> </v>
      </c>
      <c r="W84" t="str">
        <f t="shared" si="50"/>
        <v xml:space="preserve"> </v>
      </c>
      <c r="X84" t="str">
        <f t="shared" si="51"/>
        <v xml:space="preserve"> </v>
      </c>
      <c r="Y84" t="str">
        <f t="shared" si="35"/>
        <v xml:space="preserve"> </v>
      </c>
      <c r="Z84" t="str">
        <f t="shared" si="52"/>
        <v xml:space="preserve"> </v>
      </c>
      <c r="AA84" t="str">
        <f t="shared" si="53"/>
        <v xml:space="preserve"> </v>
      </c>
      <c r="AB84" t="str">
        <f t="shared" si="36"/>
        <v xml:space="preserve"> </v>
      </c>
      <c r="AC84" t="str">
        <f t="shared" si="54"/>
        <v xml:space="preserve"> </v>
      </c>
      <c r="AD84" t="str">
        <f t="shared" si="55"/>
        <v xml:space="preserve"> </v>
      </c>
      <c r="AE84" t="str">
        <f t="shared" si="37"/>
        <v xml:space="preserve"> </v>
      </c>
      <c r="AF84" t="str">
        <f t="shared" si="56"/>
        <v xml:space="preserve"> </v>
      </c>
      <c r="AG84" t="str">
        <f t="shared" si="57"/>
        <v xml:space="preserve"> </v>
      </c>
      <c r="AH84" t="str">
        <f t="shared" si="38"/>
        <v xml:space="preserve"> </v>
      </c>
      <c r="AI84">
        <f t="shared" si="58"/>
        <v>-19.988641000000001</v>
      </c>
      <c r="AJ84">
        <f t="shared" si="59"/>
        <v>-12.446346</v>
      </c>
      <c r="AK84">
        <f t="shared" si="39"/>
        <v>-37.686324999999997</v>
      </c>
      <c r="AL84" t="str">
        <f t="shared" si="60"/>
        <v xml:space="preserve"> </v>
      </c>
      <c r="AM84" t="str">
        <f t="shared" si="61"/>
        <v xml:space="preserve"> </v>
      </c>
      <c r="AN84" t="str">
        <f t="shared" si="40"/>
        <v xml:space="preserve"> </v>
      </c>
      <c r="AO84" t="str">
        <f t="shared" si="62"/>
        <v xml:space="preserve"> </v>
      </c>
      <c r="AP84" t="str">
        <f t="shared" si="63"/>
        <v xml:space="preserve"> </v>
      </c>
      <c r="AQ84" t="str">
        <f t="shared" si="41"/>
        <v xml:space="preserve"> </v>
      </c>
      <c r="AR84" t="str">
        <f t="shared" si="64"/>
        <v xml:space="preserve"> </v>
      </c>
      <c r="AS84" t="str">
        <f t="shared" si="65"/>
        <v xml:space="preserve"> </v>
      </c>
      <c r="AT84" t="str">
        <f t="shared" si="42"/>
        <v xml:space="preserve"> </v>
      </c>
      <c r="AU84" t="str">
        <f t="shared" si="66"/>
        <v xml:space="preserve"> </v>
      </c>
      <c r="AV84" t="str">
        <f t="shared" si="67"/>
        <v xml:space="preserve"> </v>
      </c>
      <c r="AW84" t="str">
        <f t="shared" si="43"/>
        <v xml:space="preserve"> </v>
      </c>
      <c r="AX84" t="str">
        <f t="shared" si="68"/>
        <v xml:space="preserve"> </v>
      </c>
      <c r="AY84" t="str">
        <f t="shared" si="69"/>
        <v xml:space="preserve"> </v>
      </c>
      <c r="AZ84" t="str">
        <f t="shared" si="44"/>
        <v xml:space="preserve"> </v>
      </c>
      <c r="BA84" t="str">
        <f t="shared" si="70"/>
        <v xml:space="preserve"> </v>
      </c>
      <c r="BB84" t="str">
        <f t="shared" si="71"/>
        <v xml:space="preserve"> </v>
      </c>
      <c r="BC84" t="str">
        <f t="shared" si="45"/>
        <v xml:space="preserve"> </v>
      </c>
      <c r="BD84" t="str">
        <f t="shared" si="72"/>
        <v xml:space="preserve"> </v>
      </c>
      <c r="BE84" t="str">
        <f t="shared" si="73"/>
        <v xml:space="preserve"> </v>
      </c>
      <c r="BF84" t="str">
        <f t="shared" si="46"/>
        <v xml:space="preserve"> </v>
      </c>
      <c r="BG84" t="str">
        <f t="shared" si="74"/>
        <v xml:space="preserve"> </v>
      </c>
      <c r="BH84" t="str">
        <f t="shared" si="75"/>
        <v xml:space="preserve"> </v>
      </c>
      <c r="BI84" t="str">
        <f t="shared" si="47"/>
        <v xml:space="preserve"> </v>
      </c>
      <c r="BJ84" t="str">
        <f t="shared" si="76"/>
        <v xml:space="preserve"> </v>
      </c>
      <c r="BK84" t="str">
        <f t="shared" si="77"/>
        <v xml:space="preserve"> </v>
      </c>
      <c r="BL84" t="str">
        <f t="shared" si="48"/>
        <v xml:space="preserve"> </v>
      </c>
      <c r="BM84" t="str">
        <f t="shared" si="78"/>
        <v xml:space="preserve"> </v>
      </c>
      <c r="BN84" t="str">
        <f t="shared" si="79"/>
        <v xml:space="preserve"> </v>
      </c>
      <c r="BO84" t="str">
        <f t="shared" si="49"/>
        <v xml:space="preserve"> </v>
      </c>
    </row>
    <row r="85" spans="2:67" x14ac:dyDescent="0.25">
      <c r="B85">
        <v>-64.399041999999994</v>
      </c>
      <c r="C85">
        <v>-0.11858299999999999</v>
      </c>
      <c r="D85">
        <v>1.6209549999999999</v>
      </c>
      <c r="E85">
        <v>-36.054689000000003</v>
      </c>
      <c r="F85">
        <v>0.28336</v>
      </c>
      <c r="G85">
        <v>-0.57372999999999996</v>
      </c>
      <c r="H85">
        <v>4.2595770000000002</v>
      </c>
      <c r="I85">
        <v>774.18762200000003</v>
      </c>
      <c r="J85">
        <v>17.703500999999999</v>
      </c>
      <c r="K85" t="s">
        <v>38</v>
      </c>
      <c r="S85">
        <v>1</v>
      </c>
      <c r="T85" t="str">
        <f t="shared" si="33"/>
        <v xml:space="preserve"> </v>
      </c>
      <c r="U85" t="str">
        <f t="shared" si="34"/>
        <v xml:space="preserve"> </v>
      </c>
      <c r="V85" t="str">
        <f t="shared" si="80"/>
        <v xml:space="preserve"> </v>
      </c>
      <c r="W85" t="str">
        <f t="shared" si="50"/>
        <v xml:space="preserve"> </v>
      </c>
      <c r="X85" t="str">
        <f t="shared" si="51"/>
        <v xml:space="preserve"> </v>
      </c>
      <c r="Y85" t="str">
        <f t="shared" si="35"/>
        <v xml:space="preserve"> </v>
      </c>
      <c r="Z85" t="str">
        <f t="shared" si="52"/>
        <v xml:space="preserve"> </v>
      </c>
      <c r="AA85" t="str">
        <f t="shared" si="53"/>
        <v xml:space="preserve"> </v>
      </c>
      <c r="AB85" t="str">
        <f t="shared" si="36"/>
        <v xml:space="preserve"> </v>
      </c>
      <c r="AC85" t="str">
        <f t="shared" si="54"/>
        <v xml:space="preserve"> </v>
      </c>
      <c r="AD85" t="str">
        <f t="shared" si="55"/>
        <v xml:space="preserve"> </v>
      </c>
      <c r="AE85" t="str">
        <f t="shared" si="37"/>
        <v xml:space="preserve"> </v>
      </c>
      <c r="AF85" t="str">
        <f t="shared" si="56"/>
        <v xml:space="preserve"> </v>
      </c>
      <c r="AG85" t="str">
        <f t="shared" si="57"/>
        <v xml:space="preserve"> </v>
      </c>
      <c r="AH85" t="str">
        <f t="shared" si="38"/>
        <v xml:space="preserve"> </v>
      </c>
      <c r="AI85" t="str">
        <f t="shared" si="58"/>
        <v xml:space="preserve"> </v>
      </c>
      <c r="AJ85" t="str">
        <f t="shared" si="59"/>
        <v xml:space="preserve"> </v>
      </c>
      <c r="AK85" t="str">
        <f t="shared" si="39"/>
        <v xml:space="preserve"> </v>
      </c>
      <c r="AL85" t="str">
        <f t="shared" si="60"/>
        <v xml:space="preserve"> </v>
      </c>
      <c r="AM85" t="str">
        <f t="shared" si="61"/>
        <v xml:space="preserve"> </v>
      </c>
      <c r="AN85" t="str">
        <f t="shared" si="40"/>
        <v xml:space="preserve"> </v>
      </c>
      <c r="AO85" t="str">
        <f t="shared" si="62"/>
        <v xml:space="preserve"> </v>
      </c>
      <c r="AP85" t="str">
        <f t="shared" si="63"/>
        <v xml:space="preserve"> </v>
      </c>
      <c r="AQ85" t="str">
        <f t="shared" si="41"/>
        <v xml:space="preserve"> </v>
      </c>
      <c r="AR85" t="str">
        <f t="shared" si="64"/>
        <v xml:space="preserve"> </v>
      </c>
      <c r="AS85" t="str">
        <f t="shared" si="65"/>
        <v xml:space="preserve"> </v>
      </c>
      <c r="AT85" t="str">
        <f t="shared" si="42"/>
        <v xml:space="preserve"> </v>
      </c>
      <c r="AU85" t="str">
        <f t="shared" si="66"/>
        <v xml:space="preserve"> </v>
      </c>
      <c r="AV85" t="str">
        <f t="shared" si="67"/>
        <v xml:space="preserve"> </v>
      </c>
      <c r="AW85" t="str">
        <f t="shared" si="43"/>
        <v xml:space="preserve"> </v>
      </c>
      <c r="AX85" t="str">
        <f t="shared" si="68"/>
        <v xml:space="preserve"> </v>
      </c>
      <c r="AY85" t="str">
        <f t="shared" si="69"/>
        <v xml:space="preserve"> </v>
      </c>
      <c r="AZ85" t="str">
        <f t="shared" si="44"/>
        <v xml:space="preserve"> </v>
      </c>
      <c r="BA85" t="str">
        <f t="shared" si="70"/>
        <v xml:space="preserve"> </v>
      </c>
      <c r="BB85" t="str">
        <f t="shared" si="71"/>
        <v xml:space="preserve"> </v>
      </c>
      <c r="BC85" t="str">
        <f t="shared" si="45"/>
        <v xml:space="preserve"> </v>
      </c>
      <c r="BD85" t="str">
        <f t="shared" si="72"/>
        <v xml:space="preserve"> </v>
      </c>
      <c r="BE85" t="str">
        <f t="shared" si="73"/>
        <v xml:space="preserve"> </v>
      </c>
      <c r="BF85" t="str">
        <f t="shared" si="46"/>
        <v xml:space="preserve"> </v>
      </c>
      <c r="BG85">
        <f t="shared" si="74"/>
        <v>-64.399041999999994</v>
      </c>
      <c r="BH85">
        <f t="shared" si="75"/>
        <v>-0.11858299999999999</v>
      </c>
      <c r="BI85">
        <f t="shared" si="47"/>
        <v>-36.054689000000003</v>
      </c>
      <c r="BJ85" t="str">
        <f t="shared" si="76"/>
        <v xml:space="preserve"> </v>
      </c>
      <c r="BK85" t="str">
        <f t="shared" si="77"/>
        <v xml:space="preserve"> </v>
      </c>
      <c r="BL85" t="str">
        <f t="shared" si="48"/>
        <v xml:space="preserve"> </v>
      </c>
      <c r="BM85" t="str">
        <f t="shared" si="78"/>
        <v xml:space="preserve"> </v>
      </c>
      <c r="BN85" t="str">
        <f t="shared" si="79"/>
        <v xml:space="preserve"> </v>
      </c>
      <c r="BO85" t="str">
        <f t="shared" si="49"/>
        <v xml:space="preserve"> </v>
      </c>
    </row>
    <row r="86" spans="2:67" x14ac:dyDescent="0.25">
      <c r="B86">
        <v>-64.602999999999994</v>
      </c>
      <c r="C86">
        <v>-0.66968799999999995</v>
      </c>
      <c r="D86">
        <v>1.660812</v>
      </c>
      <c r="E86">
        <v>-35.749119999999998</v>
      </c>
      <c r="F86">
        <v>-2.5805000000000002E-2</v>
      </c>
      <c r="G86">
        <v>-0.25314599999999998</v>
      </c>
      <c r="H86">
        <v>4.2595409999999996</v>
      </c>
      <c r="I86">
        <v>774.17047100000002</v>
      </c>
      <c r="J86">
        <v>17.759701</v>
      </c>
      <c r="K86" t="s">
        <v>38</v>
      </c>
      <c r="S86">
        <v>1</v>
      </c>
      <c r="T86" t="str">
        <f t="shared" si="33"/>
        <v xml:space="preserve"> </v>
      </c>
      <c r="U86" t="str">
        <f t="shared" si="34"/>
        <v xml:space="preserve"> </v>
      </c>
      <c r="V86" t="str">
        <f t="shared" si="80"/>
        <v xml:space="preserve"> </v>
      </c>
      <c r="W86" t="str">
        <f t="shared" si="50"/>
        <v xml:space="preserve"> </v>
      </c>
      <c r="X86" t="str">
        <f t="shared" si="51"/>
        <v xml:space="preserve"> </v>
      </c>
      <c r="Y86" t="str">
        <f t="shared" si="35"/>
        <v xml:space="preserve"> </v>
      </c>
      <c r="Z86" t="str">
        <f t="shared" si="52"/>
        <v xml:space="preserve"> </v>
      </c>
      <c r="AA86" t="str">
        <f t="shared" si="53"/>
        <v xml:space="preserve"> </v>
      </c>
      <c r="AB86" t="str">
        <f t="shared" si="36"/>
        <v xml:space="preserve"> </v>
      </c>
      <c r="AC86" t="str">
        <f t="shared" si="54"/>
        <v xml:space="preserve"> </v>
      </c>
      <c r="AD86" t="str">
        <f t="shared" si="55"/>
        <v xml:space="preserve"> </v>
      </c>
      <c r="AE86" t="str">
        <f t="shared" si="37"/>
        <v xml:space="preserve"> </v>
      </c>
      <c r="AF86" t="str">
        <f t="shared" si="56"/>
        <v xml:space="preserve"> </v>
      </c>
      <c r="AG86" t="str">
        <f t="shared" si="57"/>
        <v xml:space="preserve"> </v>
      </c>
      <c r="AH86" t="str">
        <f t="shared" si="38"/>
        <v xml:space="preserve"> </v>
      </c>
      <c r="AI86" t="str">
        <f t="shared" si="58"/>
        <v xml:space="preserve"> </v>
      </c>
      <c r="AJ86" t="str">
        <f t="shared" si="59"/>
        <v xml:space="preserve"> </v>
      </c>
      <c r="AK86" t="str">
        <f t="shared" si="39"/>
        <v xml:space="preserve"> </v>
      </c>
      <c r="AL86" t="str">
        <f t="shared" si="60"/>
        <v xml:space="preserve"> </v>
      </c>
      <c r="AM86" t="str">
        <f t="shared" si="61"/>
        <v xml:space="preserve"> </v>
      </c>
      <c r="AN86" t="str">
        <f t="shared" si="40"/>
        <v xml:space="preserve"> </v>
      </c>
      <c r="AO86" t="str">
        <f t="shared" si="62"/>
        <v xml:space="preserve"> </v>
      </c>
      <c r="AP86" t="str">
        <f t="shared" si="63"/>
        <v xml:space="preserve"> </v>
      </c>
      <c r="AQ86" t="str">
        <f t="shared" si="41"/>
        <v xml:space="preserve"> </v>
      </c>
      <c r="AR86" t="str">
        <f t="shared" si="64"/>
        <v xml:space="preserve"> </v>
      </c>
      <c r="AS86" t="str">
        <f t="shared" si="65"/>
        <v xml:space="preserve"> </v>
      </c>
      <c r="AT86" t="str">
        <f t="shared" si="42"/>
        <v xml:space="preserve"> </v>
      </c>
      <c r="AU86" t="str">
        <f t="shared" si="66"/>
        <v xml:space="preserve"> </v>
      </c>
      <c r="AV86" t="str">
        <f t="shared" si="67"/>
        <v xml:space="preserve"> </v>
      </c>
      <c r="AW86" t="str">
        <f t="shared" si="43"/>
        <v xml:space="preserve"> </v>
      </c>
      <c r="AX86" t="str">
        <f t="shared" si="68"/>
        <v xml:space="preserve"> </v>
      </c>
      <c r="AY86" t="str">
        <f t="shared" si="69"/>
        <v xml:space="preserve"> </v>
      </c>
      <c r="AZ86" t="str">
        <f t="shared" si="44"/>
        <v xml:space="preserve"> </v>
      </c>
      <c r="BA86" t="str">
        <f t="shared" si="70"/>
        <v xml:space="preserve"> </v>
      </c>
      <c r="BB86" t="str">
        <f t="shared" si="71"/>
        <v xml:space="preserve"> </v>
      </c>
      <c r="BC86" t="str">
        <f t="shared" si="45"/>
        <v xml:space="preserve"> </v>
      </c>
      <c r="BD86" t="str">
        <f t="shared" si="72"/>
        <v xml:space="preserve"> </v>
      </c>
      <c r="BE86" t="str">
        <f t="shared" si="73"/>
        <v xml:space="preserve"> </v>
      </c>
      <c r="BF86" t="str">
        <f t="shared" si="46"/>
        <v xml:space="preserve"> </v>
      </c>
      <c r="BG86">
        <f t="shared" si="74"/>
        <v>-64.602999999999994</v>
      </c>
      <c r="BH86">
        <f t="shared" si="75"/>
        <v>-0.66968799999999995</v>
      </c>
      <c r="BI86">
        <f t="shared" si="47"/>
        <v>-35.749119999999998</v>
      </c>
      <c r="BJ86" t="str">
        <f t="shared" si="76"/>
        <v xml:space="preserve"> </v>
      </c>
      <c r="BK86" t="str">
        <f t="shared" si="77"/>
        <v xml:space="preserve"> </v>
      </c>
      <c r="BL86" t="str">
        <f t="shared" si="48"/>
        <v xml:space="preserve"> </v>
      </c>
      <c r="BM86" t="str">
        <f t="shared" si="78"/>
        <v xml:space="preserve"> </v>
      </c>
      <c r="BN86" t="str">
        <f t="shared" si="79"/>
        <v xml:space="preserve"> </v>
      </c>
      <c r="BO86" t="str">
        <f t="shared" si="49"/>
        <v xml:space="preserve"> </v>
      </c>
    </row>
    <row r="87" spans="2:67" x14ac:dyDescent="0.25">
      <c r="B87">
        <v>-7.8363259999999997</v>
      </c>
      <c r="C87">
        <v>-18.056812000000001</v>
      </c>
      <c r="D87">
        <v>1.716869</v>
      </c>
      <c r="E87">
        <v>-50.181933000000001</v>
      </c>
      <c r="F87">
        <v>-0.38864900000000002</v>
      </c>
      <c r="G87">
        <v>-0.64571199999999995</v>
      </c>
      <c r="H87">
        <v>4.7833750000000004</v>
      </c>
      <c r="I87">
        <v>774.17211899999995</v>
      </c>
      <c r="J87">
        <v>17.936800000000002</v>
      </c>
      <c r="K87" t="s">
        <v>39</v>
      </c>
      <c r="S87">
        <v>0</v>
      </c>
      <c r="T87" t="str">
        <f t="shared" si="33"/>
        <v xml:space="preserve"> </v>
      </c>
      <c r="U87" t="str">
        <f t="shared" si="34"/>
        <v xml:space="preserve"> </v>
      </c>
      <c r="V87" t="str">
        <f t="shared" si="80"/>
        <v xml:space="preserve"> </v>
      </c>
      <c r="W87" t="str">
        <f t="shared" ref="W87:W118" si="81">IF($S87=0,IF($K87=CONCATENATE(W$22," degrees"),$B87," ")," ")</f>
        <v xml:space="preserve"> </v>
      </c>
      <c r="X87" t="str">
        <f t="shared" ref="X87:X118" si="82">IF($S87=0,IF($K87=CONCATENATE(W$22," degrees"),$C87," ")," ")</f>
        <v xml:space="preserve"> </v>
      </c>
      <c r="Y87" t="str">
        <f t="shared" si="35"/>
        <v xml:space="preserve"> </v>
      </c>
      <c r="Z87" t="str">
        <f t="shared" ref="Z87:Z118" si="83">IF($S87=0,IF($K87=CONCATENATE(Z$22," degrees"),$B87," ")," ")</f>
        <v xml:space="preserve"> </v>
      </c>
      <c r="AA87" t="str">
        <f t="shared" ref="AA87:AA118" si="84">IF($S87=0,IF($K87=CONCATENATE(Z$22," degrees"),$C87," ")," ")</f>
        <v xml:space="preserve"> </v>
      </c>
      <c r="AB87" t="str">
        <f t="shared" si="36"/>
        <v xml:space="preserve"> </v>
      </c>
      <c r="AC87" t="str">
        <f t="shared" ref="AC87:AC118" si="85">IF($S87=0,IF($K87=CONCATENATE(AC$22," degrees"),$B87," ")," ")</f>
        <v xml:space="preserve"> </v>
      </c>
      <c r="AD87" t="str">
        <f t="shared" ref="AD87:AD118" si="86">IF($S87=0,IF($K87=CONCATENATE(AC$22," degrees"),$C87," ")," ")</f>
        <v xml:space="preserve"> </v>
      </c>
      <c r="AE87" t="str">
        <f t="shared" si="37"/>
        <v xml:space="preserve"> </v>
      </c>
      <c r="AF87" t="str">
        <f t="shared" ref="AF87:AF118" si="87">IF($S87=0,IF($K87=CONCATENATE(AF$22," degrees"),$B87," ")," ")</f>
        <v xml:space="preserve"> </v>
      </c>
      <c r="AG87" t="str">
        <f t="shared" ref="AG87:AG118" si="88">IF($S87=0,IF($K87=CONCATENATE(AF$22," degrees"),$C87," ")," ")</f>
        <v xml:space="preserve"> </v>
      </c>
      <c r="AH87" t="str">
        <f t="shared" si="38"/>
        <v xml:space="preserve"> </v>
      </c>
      <c r="AI87" t="str">
        <f t="shared" ref="AI87:AI118" si="89">IF($S87=0,IF($K87=CONCATENATE(AI$22," degrees"),$B87," ")," ")</f>
        <v xml:space="preserve"> </v>
      </c>
      <c r="AJ87" t="str">
        <f t="shared" ref="AJ87:AJ118" si="90">IF($S87=0,IF($K87=CONCATENATE(AI$22," degrees"),$C87," ")," ")</f>
        <v xml:space="preserve"> </v>
      </c>
      <c r="AK87" t="str">
        <f t="shared" si="39"/>
        <v xml:space="preserve"> </v>
      </c>
      <c r="AL87">
        <f t="shared" ref="AL87:AL118" si="91">IF($S87=0,IF($K87=CONCATENATE(AL$22," degrees"),$B87," ")," ")</f>
        <v>-7.8363259999999997</v>
      </c>
      <c r="AM87">
        <f t="shared" ref="AM87:AM118" si="92">IF($S87=0,IF($K87=CONCATENATE(AL$22," degrees"),$C87," ")," ")</f>
        <v>-18.056812000000001</v>
      </c>
      <c r="AN87">
        <f t="shared" si="40"/>
        <v>-50.181933000000001</v>
      </c>
      <c r="AO87" t="str">
        <f t="shared" ref="AO87:AO118" si="93">IF($S87=0,IF($K87=CONCATENATE(AO$22," degrees"),$B87," ")," ")</f>
        <v xml:space="preserve"> </v>
      </c>
      <c r="AP87" t="str">
        <f t="shared" ref="AP87:AP118" si="94">IF($S87=0,IF($K87=CONCATENATE(AO$22," degrees"),$C87," ")," ")</f>
        <v xml:space="preserve"> </v>
      </c>
      <c r="AQ87" t="str">
        <f t="shared" si="41"/>
        <v xml:space="preserve"> </v>
      </c>
      <c r="AR87" t="str">
        <f t="shared" ref="AR87:AR118" si="95">IF($S87=1,IF($K87=CONCATENATE(AR$22," degrees"),$B87," ")," ")</f>
        <v xml:space="preserve"> </v>
      </c>
      <c r="AS87" t="str">
        <f t="shared" ref="AS87:AS118" si="96">IF($S87=1,IF($K87=CONCATENATE(AR$22," degrees"),$C87," ")," ")</f>
        <v xml:space="preserve"> </v>
      </c>
      <c r="AT87" t="str">
        <f t="shared" si="42"/>
        <v xml:space="preserve"> </v>
      </c>
      <c r="AU87" t="str">
        <f t="shared" ref="AU87:AU118" si="97">IF($S87=1,IF($K87=CONCATENATE(AU$22," degrees"),$B87," ")," ")</f>
        <v xml:space="preserve"> </v>
      </c>
      <c r="AV87" t="str">
        <f t="shared" ref="AV87:AV118" si="98">IF($S87=1,IF($K87=CONCATENATE(AU$22," degrees"),$C87," ")," ")</f>
        <v xml:space="preserve"> </v>
      </c>
      <c r="AW87" t="str">
        <f t="shared" si="43"/>
        <v xml:space="preserve"> </v>
      </c>
      <c r="AX87" t="str">
        <f t="shared" ref="AX87:AX118" si="99">IF($S87=1,IF($K87=CONCATENATE(AX$22," degrees"),$B87," ")," ")</f>
        <v xml:space="preserve"> </v>
      </c>
      <c r="AY87" t="str">
        <f t="shared" ref="AY87:AY118" si="100">IF($S87=1,IF($K87=CONCATENATE(AX$22," degrees"),$C87," ")," ")</f>
        <v xml:space="preserve"> </v>
      </c>
      <c r="AZ87" t="str">
        <f t="shared" si="44"/>
        <v xml:space="preserve"> </v>
      </c>
      <c r="BA87" t="str">
        <f t="shared" ref="BA87:BA118" si="101">IF($S87=1,IF($K87=CONCATENATE(BA$22," degrees"),$B87," ")," ")</f>
        <v xml:space="preserve"> </v>
      </c>
      <c r="BB87" t="str">
        <f t="shared" ref="BB87:BB118" si="102">IF($S87=1,IF($K87=CONCATENATE(BA$22," degrees"),$C87," ")," ")</f>
        <v xml:space="preserve"> </v>
      </c>
      <c r="BC87" t="str">
        <f t="shared" si="45"/>
        <v xml:space="preserve"> </v>
      </c>
      <c r="BD87" t="str">
        <f t="shared" ref="BD87:BD118" si="103">IF($S87=1,IF($K87=CONCATENATE(BD$22," degrees"),$B87," ")," ")</f>
        <v xml:space="preserve"> </v>
      </c>
      <c r="BE87" t="str">
        <f t="shared" ref="BE87:BE118" si="104">IF($S87=1,IF($K87=CONCATENATE(BD$22," degrees"),$C87," ")," ")</f>
        <v xml:space="preserve"> </v>
      </c>
      <c r="BF87" t="str">
        <f t="shared" si="46"/>
        <v xml:space="preserve"> </v>
      </c>
      <c r="BG87" t="str">
        <f t="shared" ref="BG87:BG118" si="105">IF($S87=1,IF($K87=CONCATENATE(BG$22," degrees"),$B87," ")," ")</f>
        <v xml:space="preserve"> </v>
      </c>
      <c r="BH87" t="str">
        <f t="shared" ref="BH87:BH118" si="106">IF($S87=1,IF($K87=CONCATENATE(BG$22," degrees"),$C87," ")," ")</f>
        <v xml:space="preserve"> </v>
      </c>
      <c r="BI87" t="str">
        <f t="shared" si="47"/>
        <v xml:space="preserve"> </v>
      </c>
      <c r="BJ87" t="str">
        <f t="shared" ref="BJ87:BJ118" si="107">IF($S87=1,IF($K87=CONCATENATE(BJ$22," degrees"),$B87," ")," ")</f>
        <v xml:space="preserve"> </v>
      </c>
      <c r="BK87" t="str">
        <f t="shared" ref="BK87:BK118" si="108">IF($S87=1,IF($K87=CONCATENATE(BJ$22," degrees"),$C87," ")," ")</f>
        <v xml:space="preserve"> </v>
      </c>
      <c r="BL87" t="str">
        <f t="shared" si="48"/>
        <v xml:space="preserve"> </v>
      </c>
      <c r="BM87" t="str">
        <f t="shared" ref="BM87:BM118" si="109">IF($S87=1,IF($K87=CONCATENATE(BM$22," degrees"),$B87," ")," ")</f>
        <v xml:space="preserve"> </v>
      </c>
      <c r="BN87" t="str">
        <f t="shared" ref="BN87:BN118" si="110">IF($S87=1,IF($K87=CONCATENATE(BM$22," degrees"),$C87," ")," ")</f>
        <v xml:space="preserve"> </v>
      </c>
      <c r="BO87" t="str">
        <f t="shared" si="49"/>
        <v xml:space="preserve"> </v>
      </c>
    </row>
    <row r="88" spans="2:67" x14ac:dyDescent="0.25">
      <c r="B88">
        <v>-10.101922999999999</v>
      </c>
      <c r="C88">
        <v>-18.532214</v>
      </c>
      <c r="D88">
        <v>1.6520140000000001</v>
      </c>
      <c r="E88">
        <v>-49.295749000000001</v>
      </c>
      <c r="F88">
        <v>-0.52338700000000005</v>
      </c>
      <c r="G88">
        <v>-0.59641699999999997</v>
      </c>
      <c r="H88">
        <v>4.783296</v>
      </c>
      <c r="I88">
        <v>774.09960899999999</v>
      </c>
      <c r="J88">
        <v>18.326499999999999</v>
      </c>
      <c r="K88" t="s">
        <v>39</v>
      </c>
      <c r="S88">
        <v>0</v>
      </c>
      <c r="T88" t="str">
        <f t="shared" ref="T88:T151" si="111">IF($S88=0,IF($K88=CONCATENATE(T$22," degrees"),$B88," ")," ")</f>
        <v xml:space="preserve"> </v>
      </c>
      <c r="U88" t="str">
        <f t="shared" ref="U88:U151" si="112">IF($S88=0,IF($K88=CONCATENATE(T$22," degrees"),$C88," ")," ")</f>
        <v xml:space="preserve"> </v>
      </c>
      <c r="V88" t="str">
        <f t="shared" si="80"/>
        <v xml:space="preserve"> </v>
      </c>
      <c r="W88" t="str">
        <f t="shared" si="81"/>
        <v xml:space="preserve"> </v>
      </c>
      <c r="X88" t="str">
        <f t="shared" si="82"/>
        <v xml:space="preserve"> </v>
      </c>
      <c r="Y88" t="str">
        <f t="shared" ref="Y88:Y151" si="113">IF($S88=0,IF($K88=CONCATENATE(W$22," degrees"),$E88," ")," ")</f>
        <v xml:space="preserve"> </v>
      </c>
      <c r="Z88" t="str">
        <f t="shared" si="83"/>
        <v xml:space="preserve"> </v>
      </c>
      <c r="AA88" t="str">
        <f t="shared" si="84"/>
        <v xml:space="preserve"> </v>
      </c>
      <c r="AB88" t="str">
        <f t="shared" ref="AB88:AB151" si="114">IF($S88=0,IF($K88=CONCATENATE(Z$22," degrees"),$E88," ")," ")</f>
        <v xml:space="preserve"> </v>
      </c>
      <c r="AC88" t="str">
        <f t="shared" si="85"/>
        <v xml:space="preserve"> </v>
      </c>
      <c r="AD88" t="str">
        <f t="shared" si="86"/>
        <v xml:space="preserve"> </v>
      </c>
      <c r="AE88" t="str">
        <f t="shared" ref="AE88:AE151" si="115">IF($S88=0,IF($K88=CONCATENATE(AC$22," degrees"),$E88," ")," ")</f>
        <v xml:space="preserve"> </v>
      </c>
      <c r="AF88" t="str">
        <f t="shared" si="87"/>
        <v xml:space="preserve"> </v>
      </c>
      <c r="AG88" t="str">
        <f t="shared" si="88"/>
        <v xml:space="preserve"> </v>
      </c>
      <c r="AH88" t="str">
        <f t="shared" ref="AH88:AH151" si="116">IF($S88=0,IF($K88=CONCATENATE(AF$22," degrees"),$E88," ")," ")</f>
        <v xml:space="preserve"> </v>
      </c>
      <c r="AI88" t="str">
        <f t="shared" si="89"/>
        <v xml:space="preserve"> </v>
      </c>
      <c r="AJ88" t="str">
        <f t="shared" si="90"/>
        <v xml:space="preserve"> </v>
      </c>
      <c r="AK88" t="str">
        <f t="shared" ref="AK88:AK151" si="117">IF($S88=0,IF($K88=CONCATENATE(AI$22," degrees"),$E88," ")," ")</f>
        <v xml:space="preserve"> </v>
      </c>
      <c r="AL88">
        <f t="shared" si="91"/>
        <v>-10.101922999999999</v>
      </c>
      <c r="AM88">
        <f t="shared" si="92"/>
        <v>-18.532214</v>
      </c>
      <c r="AN88">
        <f t="shared" ref="AN88:AN151" si="118">IF($S88=0,IF($K88=CONCATENATE(AL$22," degrees"),$E88," ")," ")</f>
        <v>-49.295749000000001</v>
      </c>
      <c r="AO88" t="str">
        <f t="shared" si="93"/>
        <v xml:space="preserve"> </v>
      </c>
      <c r="AP88" t="str">
        <f t="shared" si="94"/>
        <v xml:space="preserve"> </v>
      </c>
      <c r="AQ88" t="str">
        <f t="shared" ref="AQ88:AQ151" si="119">IF($S88=0,IF($K88=CONCATENATE(AO$22," degrees"),$E88," ")," ")</f>
        <v xml:space="preserve"> </v>
      </c>
      <c r="AR88" t="str">
        <f t="shared" si="95"/>
        <v xml:space="preserve"> </v>
      </c>
      <c r="AS88" t="str">
        <f t="shared" si="96"/>
        <v xml:space="preserve"> </v>
      </c>
      <c r="AT88" t="str">
        <f t="shared" ref="AT88:AT151" si="120">IF($S88=1,IF($K88=CONCATENATE(AR$22," degrees"),$E88," ")," ")</f>
        <v xml:space="preserve"> </v>
      </c>
      <c r="AU88" t="str">
        <f t="shared" si="97"/>
        <v xml:space="preserve"> </v>
      </c>
      <c r="AV88" t="str">
        <f t="shared" si="98"/>
        <v xml:space="preserve"> </v>
      </c>
      <c r="AW88" t="str">
        <f t="shared" ref="AW88:AW151" si="121">IF($S88=1,IF($K88=CONCATENATE(AU$22," degrees"),$E88," ")," ")</f>
        <v xml:space="preserve"> </v>
      </c>
      <c r="AX88" t="str">
        <f t="shared" si="99"/>
        <v xml:space="preserve"> </v>
      </c>
      <c r="AY88" t="str">
        <f t="shared" si="100"/>
        <v xml:space="preserve"> </v>
      </c>
      <c r="AZ88" t="str">
        <f t="shared" ref="AZ88:AZ151" si="122">IF($S88=1,IF($K88=CONCATENATE(AX$22," degrees"),$E88," ")," ")</f>
        <v xml:space="preserve"> </v>
      </c>
      <c r="BA88" t="str">
        <f t="shared" si="101"/>
        <v xml:space="preserve"> </v>
      </c>
      <c r="BB88" t="str">
        <f t="shared" si="102"/>
        <v xml:space="preserve"> </v>
      </c>
      <c r="BC88" t="str">
        <f t="shared" ref="BC88:BC151" si="123">IF($S88=1,IF($K88=CONCATENATE(BA$22," degrees"),$E88," ")," ")</f>
        <v xml:space="preserve"> </v>
      </c>
      <c r="BD88" t="str">
        <f t="shared" si="103"/>
        <v xml:space="preserve"> </v>
      </c>
      <c r="BE88" t="str">
        <f t="shared" si="104"/>
        <v xml:space="preserve"> </v>
      </c>
      <c r="BF88" t="str">
        <f t="shared" ref="BF88:BF151" si="124">IF($S88=1,IF($K88=CONCATENATE(BD$22," degrees"),$E88," ")," ")</f>
        <v xml:space="preserve"> </v>
      </c>
      <c r="BG88" t="str">
        <f t="shared" si="105"/>
        <v xml:space="preserve"> </v>
      </c>
      <c r="BH88" t="str">
        <f t="shared" si="106"/>
        <v xml:space="preserve"> </v>
      </c>
      <c r="BI88" t="str">
        <f t="shared" ref="BI88:BI151" si="125">IF($S88=1,IF($K88=CONCATENATE(BG$22," degrees"),$E88," ")," ")</f>
        <v xml:space="preserve"> </v>
      </c>
      <c r="BJ88" t="str">
        <f t="shared" si="107"/>
        <v xml:space="preserve"> </v>
      </c>
      <c r="BK88" t="str">
        <f t="shared" si="108"/>
        <v xml:space="preserve"> </v>
      </c>
      <c r="BL88" t="str">
        <f t="shared" ref="BL88:BL151" si="126">IF($S88=1,IF($K88=CONCATENATE(BJ$22," degrees"),$E88," ")," ")</f>
        <v xml:space="preserve"> </v>
      </c>
      <c r="BM88" t="str">
        <f t="shared" si="109"/>
        <v xml:space="preserve"> </v>
      </c>
      <c r="BN88" t="str">
        <f t="shared" si="110"/>
        <v xml:space="preserve"> </v>
      </c>
      <c r="BO88" t="str">
        <f t="shared" ref="BO88:BO151" si="127">IF($S88=1,IF($K88=CONCATENATE(BM$22," degrees"),$E88," ")," ")</f>
        <v xml:space="preserve"> </v>
      </c>
    </row>
    <row r="89" spans="2:67" x14ac:dyDescent="0.25">
      <c r="B89">
        <v>-60.533881000000001</v>
      </c>
      <c r="C89">
        <v>-12.643337000000001</v>
      </c>
      <c r="D89">
        <v>1.8090919999999999</v>
      </c>
      <c r="E89">
        <v>-48.483896999999999</v>
      </c>
      <c r="F89">
        <v>1.685827</v>
      </c>
      <c r="G89">
        <v>0.13309399999999999</v>
      </c>
      <c r="H89">
        <v>4.7833019999999999</v>
      </c>
      <c r="I89">
        <v>774.11218299999996</v>
      </c>
      <c r="J89">
        <v>18.360099999999999</v>
      </c>
      <c r="K89" t="s">
        <v>39</v>
      </c>
      <c r="S89">
        <v>1</v>
      </c>
      <c r="T89" t="str">
        <f t="shared" si="111"/>
        <v xml:space="preserve"> </v>
      </c>
      <c r="U89" t="str">
        <f t="shared" si="112"/>
        <v xml:space="preserve"> </v>
      </c>
      <c r="V89" t="str">
        <f t="shared" si="80"/>
        <v xml:space="preserve"> </v>
      </c>
      <c r="W89" t="str">
        <f t="shared" si="81"/>
        <v xml:space="preserve"> </v>
      </c>
      <c r="X89" t="str">
        <f t="shared" si="82"/>
        <v xml:space="preserve"> </v>
      </c>
      <c r="Y89" t="str">
        <f t="shared" si="113"/>
        <v xml:space="preserve"> </v>
      </c>
      <c r="Z89" t="str">
        <f t="shared" si="83"/>
        <v xml:space="preserve"> </v>
      </c>
      <c r="AA89" t="str">
        <f t="shared" si="84"/>
        <v xml:space="preserve"> </v>
      </c>
      <c r="AB89" t="str">
        <f t="shared" si="114"/>
        <v xml:space="preserve"> </v>
      </c>
      <c r="AC89" t="str">
        <f t="shared" si="85"/>
        <v xml:space="preserve"> </v>
      </c>
      <c r="AD89" t="str">
        <f t="shared" si="86"/>
        <v xml:space="preserve"> </v>
      </c>
      <c r="AE89" t="str">
        <f t="shared" si="115"/>
        <v xml:space="preserve"> </v>
      </c>
      <c r="AF89" t="str">
        <f t="shared" si="87"/>
        <v xml:space="preserve"> </v>
      </c>
      <c r="AG89" t="str">
        <f t="shared" si="88"/>
        <v xml:space="preserve"> </v>
      </c>
      <c r="AH89" t="str">
        <f t="shared" si="116"/>
        <v xml:space="preserve"> </v>
      </c>
      <c r="AI89" t="str">
        <f t="shared" si="89"/>
        <v xml:space="preserve"> </v>
      </c>
      <c r="AJ89" t="str">
        <f t="shared" si="90"/>
        <v xml:space="preserve"> </v>
      </c>
      <c r="AK89" t="str">
        <f t="shared" si="117"/>
        <v xml:space="preserve"> </v>
      </c>
      <c r="AL89" t="str">
        <f t="shared" si="91"/>
        <v xml:space="preserve"> </v>
      </c>
      <c r="AM89" t="str">
        <f t="shared" si="92"/>
        <v xml:space="preserve"> </v>
      </c>
      <c r="AN89" t="str">
        <f t="shared" si="118"/>
        <v xml:space="preserve"> </v>
      </c>
      <c r="AO89" t="str">
        <f t="shared" si="93"/>
        <v xml:space="preserve"> </v>
      </c>
      <c r="AP89" t="str">
        <f t="shared" si="94"/>
        <v xml:space="preserve"> </v>
      </c>
      <c r="AQ89" t="str">
        <f t="shared" si="119"/>
        <v xml:space="preserve"> </v>
      </c>
      <c r="AR89" t="str">
        <f t="shared" si="95"/>
        <v xml:space="preserve"> </v>
      </c>
      <c r="AS89" t="str">
        <f t="shared" si="96"/>
        <v xml:space="preserve"> </v>
      </c>
      <c r="AT89" t="str">
        <f t="shared" si="120"/>
        <v xml:space="preserve"> </v>
      </c>
      <c r="AU89" t="str">
        <f t="shared" si="97"/>
        <v xml:space="preserve"> </v>
      </c>
      <c r="AV89" t="str">
        <f t="shared" si="98"/>
        <v xml:space="preserve"> </v>
      </c>
      <c r="AW89" t="str">
        <f t="shared" si="121"/>
        <v xml:space="preserve"> </v>
      </c>
      <c r="AX89" t="str">
        <f t="shared" si="99"/>
        <v xml:space="preserve"> </v>
      </c>
      <c r="AY89" t="str">
        <f t="shared" si="100"/>
        <v xml:space="preserve"> </v>
      </c>
      <c r="AZ89" t="str">
        <f t="shared" si="122"/>
        <v xml:space="preserve"> </v>
      </c>
      <c r="BA89" t="str">
        <f t="shared" si="101"/>
        <v xml:space="preserve"> </v>
      </c>
      <c r="BB89" t="str">
        <f t="shared" si="102"/>
        <v xml:space="preserve"> </v>
      </c>
      <c r="BC89" t="str">
        <f t="shared" si="123"/>
        <v xml:space="preserve"> </v>
      </c>
      <c r="BD89" t="str">
        <f t="shared" si="103"/>
        <v xml:space="preserve"> </v>
      </c>
      <c r="BE89" t="str">
        <f t="shared" si="104"/>
        <v xml:space="preserve"> </v>
      </c>
      <c r="BF89" t="str">
        <f t="shared" si="124"/>
        <v xml:space="preserve"> </v>
      </c>
      <c r="BG89" t="str">
        <f t="shared" si="105"/>
        <v xml:space="preserve"> </v>
      </c>
      <c r="BH89" t="str">
        <f t="shared" si="106"/>
        <v xml:space="preserve"> </v>
      </c>
      <c r="BI89" t="str">
        <f t="shared" si="125"/>
        <v xml:space="preserve"> </v>
      </c>
      <c r="BJ89">
        <f t="shared" si="107"/>
        <v>-60.533881000000001</v>
      </c>
      <c r="BK89">
        <f t="shared" si="108"/>
        <v>-12.643337000000001</v>
      </c>
      <c r="BL89">
        <f t="shared" si="126"/>
        <v>-48.483896999999999</v>
      </c>
      <c r="BM89" t="str">
        <f t="shared" si="109"/>
        <v xml:space="preserve"> </v>
      </c>
      <c r="BN89" t="str">
        <f t="shared" si="110"/>
        <v xml:space="preserve"> </v>
      </c>
      <c r="BO89" t="str">
        <f t="shared" si="127"/>
        <v xml:space="preserve"> </v>
      </c>
    </row>
    <row r="90" spans="2:67" x14ac:dyDescent="0.25">
      <c r="B90">
        <v>-10.690530000000001</v>
      </c>
      <c r="C90">
        <v>-18.103145000000001</v>
      </c>
      <c r="D90">
        <v>1.704636</v>
      </c>
      <c r="E90">
        <v>-48.372140000000002</v>
      </c>
      <c r="F90">
        <v>-0.49751299999999998</v>
      </c>
      <c r="G90">
        <v>-0.549701</v>
      </c>
      <c r="H90">
        <v>4.7832629999999998</v>
      </c>
      <c r="I90">
        <v>773.926514</v>
      </c>
      <c r="J90">
        <v>17.459101</v>
      </c>
      <c r="K90" t="s">
        <v>39</v>
      </c>
      <c r="S90">
        <v>0</v>
      </c>
      <c r="T90" t="str">
        <f t="shared" si="111"/>
        <v xml:space="preserve"> </v>
      </c>
      <c r="U90" t="str">
        <f t="shared" si="112"/>
        <v xml:space="preserve"> </v>
      </c>
      <c r="V90" t="str">
        <f t="shared" si="80"/>
        <v xml:space="preserve"> </v>
      </c>
      <c r="W90" t="str">
        <f t="shared" si="81"/>
        <v xml:space="preserve"> </v>
      </c>
      <c r="X90" t="str">
        <f t="shared" si="82"/>
        <v xml:space="preserve"> </v>
      </c>
      <c r="Y90" t="str">
        <f t="shared" si="113"/>
        <v xml:space="preserve"> </v>
      </c>
      <c r="Z90" t="str">
        <f t="shared" si="83"/>
        <v xml:space="preserve"> </v>
      </c>
      <c r="AA90" t="str">
        <f t="shared" si="84"/>
        <v xml:space="preserve"> </v>
      </c>
      <c r="AB90" t="str">
        <f t="shared" si="114"/>
        <v xml:space="preserve"> </v>
      </c>
      <c r="AC90" t="str">
        <f t="shared" si="85"/>
        <v xml:space="preserve"> </v>
      </c>
      <c r="AD90" t="str">
        <f t="shared" si="86"/>
        <v xml:space="preserve"> </v>
      </c>
      <c r="AE90" t="str">
        <f t="shared" si="115"/>
        <v xml:space="preserve"> </v>
      </c>
      <c r="AF90" t="str">
        <f t="shared" si="87"/>
        <v xml:space="preserve"> </v>
      </c>
      <c r="AG90" t="str">
        <f t="shared" si="88"/>
        <v xml:space="preserve"> </v>
      </c>
      <c r="AH90" t="str">
        <f t="shared" si="116"/>
        <v xml:space="preserve"> </v>
      </c>
      <c r="AI90" t="str">
        <f t="shared" si="89"/>
        <v xml:space="preserve"> </v>
      </c>
      <c r="AJ90" t="str">
        <f t="shared" si="90"/>
        <v xml:space="preserve"> </v>
      </c>
      <c r="AK90" t="str">
        <f t="shared" si="117"/>
        <v xml:space="preserve"> </v>
      </c>
      <c r="AL90">
        <f t="shared" si="91"/>
        <v>-10.690530000000001</v>
      </c>
      <c r="AM90">
        <f t="shared" si="92"/>
        <v>-18.103145000000001</v>
      </c>
      <c r="AN90">
        <f t="shared" si="118"/>
        <v>-48.372140000000002</v>
      </c>
      <c r="AO90" t="str">
        <f t="shared" si="93"/>
        <v xml:space="preserve"> </v>
      </c>
      <c r="AP90" t="str">
        <f t="shared" si="94"/>
        <v xml:space="preserve"> </v>
      </c>
      <c r="AQ90" t="str">
        <f t="shared" si="119"/>
        <v xml:space="preserve"> </v>
      </c>
      <c r="AR90" t="str">
        <f t="shared" si="95"/>
        <v xml:space="preserve"> </v>
      </c>
      <c r="AS90" t="str">
        <f t="shared" si="96"/>
        <v xml:space="preserve"> </v>
      </c>
      <c r="AT90" t="str">
        <f t="shared" si="120"/>
        <v xml:space="preserve"> </v>
      </c>
      <c r="AU90" t="str">
        <f t="shared" si="97"/>
        <v xml:space="preserve"> </v>
      </c>
      <c r="AV90" t="str">
        <f t="shared" si="98"/>
        <v xml:space="preserve"> </v>
      </c>
      <c r="AW90" t="str">
        <f t="shared" si="121"/>
        <v xml:space="preserve"> </v>
      </c>
      <c r="AX90" t="str">
        <f t="shared" si="99"/>
        <v xml:space="preserve"> </v>
      </c>
      <c r="AY90" t="str">
        <f t="shared" si="100"/>
        <v xml:space="preserve"> </v>
      </c>
      <c r="AZ90" t="str">
        <f t="shared" si="122"/>
        <v xml:space="preserve"> </v>
      </c>
      <c r="BA90" t="str">
        <f t="shared" si="101"/>
        <v xml:space="preserve"> </v>
      </c>
      <c r="BB90" t="str">
        <f t="shared" si="102"/>
        <v xml:space="preserve"> </v>
      </c>
      <c r="BC90" t="str">
        <f t="shared" si="123"/>
        <v xml:space="preserve"> </v>
      </c>
      <c r="BD90" t="str">
        <f t="shared" si="103"/>
        <v xml:space="preserve"> </v>
      </c>
      <c r="BE90" t="str">
        <f t="shared" si="104"/>
        <v xml:space="preserve"> </v>
      </c>
      <c r="BF90" t="str">
        <f t="shared" si="124"/>
        <v xml:space="preserve"> </v>
      </c>
      <c r="BG90" t="str">
        <f t="shared" si="105"/>
        <v xml:space="preserve"> </v>
      </c>
      <c r="BH90" t="str">
        <f t="shared" si="106"/>
        <v xml:space="preserve"> </v>
      </c>
      <c r="BI90" t="str">
        <f t="shared" si="125"/>
        <v xml:space="preserve"> </v>
      </c>
      <c r="BJ90" t="str">
        <f t="shared" si="107"/>
        <v xml:space="preserve"> </v>
      </c>
      <c r="BK90" t="str">
        <f t="shared" si="108"/>
        <v xml:space="preserve"> </v>
      </c>
      <c r="BL90" t="str">
        <f t="shared" si="126"/>
        <v xml:space="preserve"> </v>
      </c>
      <c r="BM90" t="str">
        <f t="shared" si="109"/>
        <v xml:space="preserve"> </v>
      </c>
      <c r="BN90" t="str">
        <f t="shared" si="110"/>
        <v xml:space="preserve"> </v>
      </c>
      <c r="BO90" t="str">
        <f t="shared" si="127"/>
        <v xml:space="preserve"> </v>
      </c>
    </row>
    <row r="91" spans="2:67" x14ac:dyDescent="0.25">
      <c r="B91">
        <v>-61.669051000000003</v>
      </c>
      <c r="C91">
        <v>-12.506045</v>
      </c>
      <c r="D91">
        <v>1.819831</v>
      </c>
      <c r="E91">
        <v>-47.807428000000002</v>
      </c>
      <c r="F91">
        <v>1.959462</v>
      </c>
      <c r="G91">
        <v>0.45127299999999998</v>
      </c>
      <c r="H91">
        <v>4.7832699999999999</v>
      </c>
      <c r="I91">
        <v>773.928406</v>
      </c>
      <c r="J91">
        <v>17.061599999999999</v>
      </c>
      <c r="K91" t="s">
        <v>39</v>
      </c>
      <c r="S91">
        <v>1</v>
      </c>
      <c r="T91" t="str">
        <f t="shared" si="111"/>
        <v xml:space="preserve"> </v>
      </c>
      <c r="U91" t="str">
        <f t="shared" si="112"/>
        <v xml:space="preserve"> </v>
      </c>
      <c r="V91" t="str">
        <f t="shared" si="80"/>
        <v xml:space="preserve"> </v>
      </c>
      <c r="W91" t="str">
        <f t="shared" si="81"/>
        <v xml:space="preserve"> </v>
      </c>
      <c r="X91" t="str">
        <f t="shared" si="82"/>
        <v xml:space="preserve"> </v>
      </c>
      <c r="Y91" t="str">
        <f t="shared" si="113"/>
        <v xml:space="preserve"> </v>
      </c>
      <c r="Z91" t="str">
        <f t="shared" si="83"/>
        <v xml:space="preserve"> </v>
      </c>
      <c r="AA91" t="str">
        <f t="shared" si="84"/>
        <v xml:space="preserve"> </v>
      </c>
      <c r="AB91" t="str">
        <f t="shared" si="114"/>
        <v xml:space="preserve"> </v>
      </c>
      <c r="AC91" t="str">
        <f t="shared" si="85"/>
        <v xml:space="preserve"> </v>
      </c>
      <c r="AD91" t="str">
        <f t="shared" si="86"/>
        <v xml:space="preserve"> </v>
      </c>
      <c r="AE91" t="str">
        <f t="shared" si="115"/>
        <v xml:space="preserve"> </v>
      </c>
      <c r="AF91" t="str">
        <f t="shared" si="87"/>
        <v xml:space="preserve"> </v>
      </c>
      <c r="AG91" t="str">
        <f t="shared" si="88"/>
        <v xml:space="preserve"> </v>
      </c>
      <c r="AH91" t="str">
        <f t="shared" si="116"/>
        <v xml:space="preserve"> </v>
      </c>
      <c r="AI91" t="str">
        <f t="shared" si="89"/>
        <v xml:space="preserve"> </v>
      </c>
      <c r="AJ91" t="str">
        <f t="shared" si="90"/>
        <v xml:space="preserve"> </v>
      </c>
      <c r="AK91" t="str">
        <f t="shared" si="117"/>
        <v xml:space="preserve"> </v>
      </c>
      <c r="AL91" t="str">
        <f t="shared" si="91"/>
        <v xml:space="preserve"> </v>
      </c>
      <c r="AM91" t="str">
        <f t="shared" si="92"/>
        <v xml:space="preserve"> </v>
      </c>
      <c r="AN91" t="str">
        <f t="shared" si="118"/>
        <v xml:space="preserve"> </v>
      </c>
      <c r="AO91" t="str">
        <f t="shared" si="93"/>
        <v xml:space="preserve"> </v>
      </c>
      <c r="AP91" t="str">
        <f t="shared" si="94"/>
        <v xml:space="preserve"> </v>
      </c>
      <c r="AQ91" t="str">
        <f t="shared" si="119"/>
        <v xml:space="preserve"> </v>
      </c>
      <c r="AR91" t="str">
        <f t="shared" si="95"/>
        <v xml:space="preserve"> </v>
      </c>
      <c r="AS91" t="str">
        <f t="shared" si="96"/>
        <v xml:space="preserve"> </v>
      </c>
      <c r="AT91" t="str">
        <f t="shared" si="120"/>
        <v xml:space="preserve"> </v>
      </c>
      <c r="AU91" t="str">
        <f t="shared" si="97"/>
        <v xml:space="preserve"> </v>
      </c>
      <c r="AV91" t="str">
        <f t="shared" si="98"/>
        <v xml:space="preserve"> </v>
      </c>
      <c r="AW91" t="str">
        <f t="shared" si="121"/>
        <v xml:space="preserve"> </v>
      </c>
      <c r="AX91" t="str">
        <f t="shared" si="99"/>
        <v xml:space="preserve"> </v>
      </c>
      <c r="AY91" t="str">
        <f t="shared" si="100"/>
        <v xml:space="preserve"> </v>
      </c>
      <c r="AZ91" t="str">
        <f t="shared" si="122"/>
        <v xml:space="preserve"> </v>
      </c>
      <c r="BA91" t="str">
        <f t="shared" si="101"/>
        <v xml:space="preserve"> </v>
      </c>
      <c r="BB91" t="str">
        <f t="shared" si="102"/>
        <v xml:space="preserve"> </v>
      </c>
      <c r="BC91" t="str">
        <f t="shared" si="123"/>
        <v xml:space="preserve"> </v>
      </c>
      <c r="BD91" t="str">
        <f t="shared" si="103"/>
        <v xml:space="preserve"> </v>
      </c>
      <c r="BE91" t="str">
        <f t="shared" si="104"/>
        <v xml:space="preserve"> </v>
      </c>
      <c r="BF91" t="str">
        <f t="shared" si="124"/>
        <v xml:space="preserve"> </v>
      </c>
      <c r="BG91" t="str">
        <f t="shared" si="105"/>
        <v xml:space="preserve"> </v>
      </c>
      <c r="BH91" t="str">
        <f t="shared" si="106"/>
        <v xml:space="preserve"> </v>
      </c>
      <c r="BI91" t="str">
        <f t="shared" si="125"/>
        <v xml:space="preserve"> </v>
      </c>
      <c r="BJ91">
        <f t="shared" si="107"/>
        <v>-61.669051000000003</v>
      </c>
      <c r="BK91">
        <f t="shared" si="108"/>
        <v>-12.506045</v>
      </c>
      <c r="BL91">
        <f t="shared" si="126"/>
        <v>-47.807428000000002</v>
      </c>
      <c r="BM91" t="str">
        <f t="shared" si="109"/>
        <v xml:space="preserve"> </v>
      </c>
      <c r="BN91" t="str">
        <f t="shared" si="110"/>
        <v xml:space="preserve"> </v>
      </c>
      <c r="BO91" t="str">
        <f t="shared" si="127"/>
        <v xml:space="preserve"> </v>
      </c>
    </row>
    <row r="92" spans="2:67" x14ac:dyDescent="0.25">
      <c r="B92">
        <v>-62.301963000000001</v>
      </c>
      <c r="C92">
        <v>-12.61544</v>
      </c>
      <c r="D92">
        <v>1.525733</v>
      </c>
      <c r="E92">
        <v>-47.887225999999998</v>
      </c>
      <c r="F92">
        <v>2.6432250000000002</v>
      </c>
      <c r="G92">
        <v>0.57289999999999996</v>
      </c>
      <c r="H92">
        <v>4.7832689999999998</v>
      </c>
      <c r="I92">
        <v>773.92962599999998</v>
      </c>
      <c r="J92">
        <v>16.795099</v>
      </c>
      <c r="K92" t="s">
        <v>40</v>
      </c>
      <c r="S92">
        <v>99</v>
      </c>
      <c r="T92" t="str">
        <f t="shared" si="111"/>
        <v xml:space="preserve"> </v>
      </c>
      <c r="U92" t="str">
        <f t="shared" si="112"/>
        <v xml:space="preserve"> </v>
      </c>
      <c r="V92" t="str">
        <f t="shared" si="80"/>
        <v xml:space="preserve"> </v>
      </c>
      <c r="W92" t="str">
        <f t="shared" si="81"/>
        <v xml:space="preserve"> </v>
      </c>
      <c r="X92" t="str">
        <f t="shared" si="82"/>
        <v xml:space="preserve"> </v>
      </c>
      <c r="Y92" t="str">
        <f t="shared" si="113"/>
        <v xml:space="preserve"> </v>
      </c>
      <c r="Z92" t="str">
        <f t="shared" si="83"/>
        <v xml:space="preserve"> </v>
      </c>
      <c r="AA92" t="str">
        <f t="shared" si="84"/>
        <v xml:space="preserve"> </v>
      </c>
      <c r="AB92" t="str">
        <f t="shared" si="114"/>
        <v xml:space="preserve"> </v>
      </c>
      <c r="AC92" t="str">
        <f t="shared" si="85"/>
        <v xml:space="preserve"> </v>
      </c>
      <c r="AD92" t="str">
        <f t="shared" si="86"/>
        <v xml:space="preserve"> </v>
      </c>
      <c r="AE92" t="str">
        <f t="shared" si="115"/>
        <v xml:space="preserve"> </v>
      </c>
      <c r="AF92" t="str">
        <f t="shared" si="87"/>
        <v xml:space="preserve"> </v>
      </c>
      <c r="AG92" t="str">
        <f t="shared" si="88"/>
        <v xml:space="preserve"> </v>
      </c>
      <c r="AH92" t="str">
        <f t="shared" si="116"/>
        <v xml:space="preserve"> </v>
      </c>
      <c r="AI92" t="str">
        <f t="shared" si="89"/>
        <v xml:space="preserve"> </v>
      </c>
      <c r="AJ92" t="str">
        <f t="shared" si="90"/>
        <v xml:space="preserve"> </v>
      </c>
      <c r="AK92" t="str">
        <f t="shared" si="117"/>
        <v xml:space="preserve"> </v>
      </c>
      <c r="AL92" t="str">
        <f t="shared" si="91"/>
        <v xml:space="preserve"> </v>
      </c>
      <c r="AM92" t="str">
        <f t="shared" si="92"/>
        <v xml:space="preserve"> </v>
      </c>
      <c r="AN92" t="str">
        <f t="shared" si="118"/>
        <v xml:space="preserve"> </v>
      </c>
      <c r="AO92" t="str">
        <f t="shared" si="93"/>
        <v xml:space="preserve"> </v>
      </c>
      <c r="AP92" t="str">
        <f t="shared" si="94"/>
        <v xml:space="preserve"> </v>
      </c>
      <c r="AQ92" t="str">
        <f t="shared" si="119"/>
        <v xml:space="preserve"> </v>
      </c>
      <c r="AR92" t="str">
        <f t="shared" si="95"/>
        <v xml:space="preserve"> </v>
      </c>
      <c r="AS92" t="str">
        <f t="shared" si="96"/>
        <v xml:space="preserve"> </v>
      </c>
      <c r="AT92" t="str">
        <f t="shared" si="120"/>
        <v xml:space="preserve"> </v>
      </c>
      <c r="AU92" t="str">
        <f t="shared" si="97"/>
        <v xml:space="preserve"> </v>
      </c>
      <c r="AV92" t="str">
        <f t="shared" si="98"/>
        <v xml:space="preserve"> </v>
      </c>
      <c r="AW92" t="str">
        <f t="shared" si="121"/>
        <v xml:space="preserve"> </v>
      </c>
      <c r="AX92" t="str">
        <f t="shared" si="99"/>
        <v xml:space="preserve"> </v>
      </c>
      <c r="AY92" t="str">
        <f t="shared" si="100"/>
        <v xml:space="preserve"> </v>
      </c>
      <c r="AZ92" t="str">
        <f t="shared" si="122"/>
        <v xml:space="preserve"> </v>
      </c>
      <c r="BA92" t="str">
        <f t="shared" si="101"/>
        <v xml:space="preserve"> </v>
      </c>
      <c r="BB92" t="str">
        <f t="shared" si="102"/>
        <v xml:space="preserve"> </v>
      </c>
      <c r="BC92" t="str">
        <f t="shared" si="123"/>
        <v xml:space="preserve"> </v>
      </c>
      <c r="BD92" t="str">
        <f t="shared" si="103"/>
        <v xml:space="preserve"> </v>
      </c>
      <c r="BE92" t="str">
        <f t="shared" si="104"/>
        <v xml:space="preserve"> </v>
      </c>
      <c r="BF92" t="str">
        <f t="shared" si="124"/>
        <v xml:space="preserve"> </v>
      </c>
      <c r="BG92" t="str">
        <f t="shared" si="105"/>
        <v xml:space="preserve"> </v>
      </c>
      <c r="BH92" t="str">
        <f t="shared" si="106"/>
        <v xml:space="preserve"> </v>
      </c>
      <c r="BI92" t="str">
        <f t="shared" si="125"/>
        <v xml:space="preserve"> </v>
      </c>
      <c r="BJ92" t="str">
        <f t="shared" si="107"/>
        <v xml:space="preserve"> </v>
      </c>
      <c r="BK92" t="str">
        <f t="shared" si="108"/>
        <v xml:space="preserve"> </v>
      </c>
      <c r="BL92" t="str">
        <f t="shared" si="126"/>
        <v xml:space="preserve"> </v>
      </c>
      <c r="BM92" t="str">
        <f t="shared" si="109"/>
        <v xml:space="preserve"> </v>
      </c>
      <c r="BN92" t="str">
        <f t="shared" si="110"/>
        <v xml:space="preserve"> </v>
      </c>
      <c r="BO92" t="str">
        <f t="shared" si="127"/>
        <v xml:space="preserve"> </v>
      </c>
    </row>
    <row r="93" spans="2:67" x14ac:dyDescent="0.25">
      <c r="B93">
        <v>65.059152999999995</v>
      </c>
      <c r="C93">
        <v>-35.218184999999998</v>
      </c>
      <c r="D93">
        <v>6.4167940000000003</v>
      </c>
      <c r="E93">
        <v>-114.91479200000001</v>
      </c>
      <c r="F93">
        <v>3.9365489999999999</v>
      </c>
      <c r="G93">
        <v>-3.467937</v>
      </c>
      <c r="H93">
        <v>5.2398829999999998</v>
      </c>
      <c r="I93">
        <v>773.938354</v>
      </c>
      <c r="J93">
        <v>16.364000000000001</v>
      </c>
      <c r="K93" t="s">
        <v>40</v>
      </c>
      <c r="S93">
        <v>0</v>
      </c>
      <c r="T93" t="str">
        <f t="shared" si="111"/>
        <v xml:space="preserve"> </v>
      </c>
      <c r="U93" t="str">
        <f t="shared" si="112"/>
        <v xml:space="preserve"> </v>
      </c>
      <c r="V93" t="str">
        <f t="shared" si="80"/>
        <v xml:space="preserve"> </v>
      </c>
      <c r="W93" t="str">
        <f t="shared" si="81"/>
        <v xml:space="preserve"> </v>
      </c>
      <c r="X93" t="str">
        <f t="shared" si="82"/>
        <v xml:space="preserve"> </v>
      </c>
      <c r="Y93" t="str">
        <f t="shared" si="113"/>
        <v xml:space="preserve"> </v>
      </c>
      <c r="Z93" t="str">
        <f t="shared" si="83"/>
        <v xml:space="preserve"> </v>
      </c>
      <c r="AA93" t="str">
        <f t="shared" si="84"/>
        <v xml:space="preserve"> </v>
      </c>
      <c r="AB93" t="str">
        <f t="shared" si="114"/>
        <v xml:space="preserve"> </v>
      </c>
      <c r="AC93" t="str">
        <f t="shared" si="85"/>
        <v xml:space="preserve"> </v>
      </c>
      <c r="AD93" t="str">
        <f t="shared" si="86"/>
        <v xml:space="preserve"> </v>
      </c>
      <c r="AE93" t="str">
        <f t="shared" si="115"/>
        <v xml:space="preserve"> </v>
      </c>
      <c r="AF93" t="str">
        <f t="shared" si="87"/>
        <v xml:space="preserve"> </v>
      </c>
      <c r="AG93" t="str">
        <f t="shared" si="88"/>
        <v xml:space="preserve"> </v>
      </c>
      <c r="AH93" t="str">
        <f t="shared" si="116"/>
        <v xml:space="preserve"> </v>
      </c>
      <c r="AI93" t="str">
        <f t="shared" si="89"/>
        <v xml:space="preserve"> </v>
      </c>
      <c r="AJ93" t="str">
        <f t="shared" si="90"/>
        <v xml:space="preserve"> </v>
      </c>
      <c r="AK93" t="str">
        <f t="shared" si="117"/>
        <v xml:space="preserve"> </v>
      </c>
      <c r="AL93" t="str">
        <f t="shared" si="91"/>
        <v xml:space="preserve"> </v>
      </c>
      <c r="AM93" t="str">
        <f t="shared" si="92"/>
        <v xml:space="preserve"> </v>
      </c>
      <c r="AN93" t="str">
        <f t="shared" si="118"/>
        <v xml:space="preserve"> </v>
      </c>
      <c r="AO93">
        <f t="shared" si="93"/>
        <v>65.059152999999995</v>
      </c>
      <c r="AP93">
        <f t="shared" si="94"/>
        <v>-35.218184999999998</v>
      </c>
      <c r="AQ93">
        <f t="shared" si="119"/>
        <v>-114.91479200000001</v>
      </c>
      <c r="AR93" t="str">
        <f t="shared" si="95"/>
        <v xml:space="preserve"> </v>
      </c>
      <c r="AS93" t="str">
        <f t="shared" si="96"/>
        <v xml:space="preserve"> </v>
      </c>
      <c r="AT93" t="str">
        <f t="shared" si="120"/>
        <v xml:space="preserve"> </v>
      </c>
      <c r="AU93" t="str">
        <f t="shared" si="97"/>
        <v xml:space="preserve"> </v>
      </c>
      <c r="AV93" t="str">
        <f t="shared" si="98"/>
        <v xml:space="preserve"> </v>
      </c>
      <c r="AW93" t="str">
        <f t="shared" si="121"/>
        <v xml:space="preserve"> </v>
      </c>
      <c r="AX93" t="str">
        <f t="shared" si="99"/>
        <v xml:space="preserve"> </v>
      </c>
      <c r="AY93" t="str">
        <f t="shared" si="100"/>
        <v xml:space="preserve"> </v>
      </c>
      <c r="AZ93" t="str">
        <f t="shared" si="122"/>
        <v xml:space="preserve"> </v>
      </c>
      <c r="BA93" t="str">
        <f t="shared" si="101"/>
        <v xml:space="preserve"> </v>
      </c>
      <c r="BB93" t="str">
        <f t="shared" si="102"/>
        <v xml:space="preserve"> </v>
      </c>
      <c r="BC93" t="str">
        <f t="shared" si="123"/>
        <v xml:space="preserve"> </v>
      </c>
      <c r="BD93" t="str">
        <f t="shared" si="103"/>
        <v xml:space="preserve"> </v>
      </c>
      <c r="BE93" t="str">
        <f t="shared" si="104"/>
        <v xml:space="preserve"> </v>
      </c>
      <c r="BF93" t="str">
        <f t="shared" si="124"/>
        <v xml:space="preserve"> </v>
      </c>
      <c r="BG93" t="str">
        <f t="shared" si="105"/>
        <v xml:space="preserve"> </v>
      </c>
      <c r="BH93" t="str">
        <f t="shared" si="106"/>
        <v xml:space="preserve"> </v>
      </c>
      <c r="BI93" t="str">
        <f t="shared" si="125"/>
        <v xml:space="preserve"> </v>
      </c>
      <c r="BJ93" t="str">
        <f t="shared" si="107"/>
        <v xml:space="preserve"> </v>
      </c>
      <c r="BK93" t="str">
        <f t="shared" si="108"/>
        <v xml:space="preserve"> </v>
      </c>
      <c r="BL93" t="str">
        <f t="shared" si="126"/>
        <v xml:space="preserve"> </v>
      </c>
      <c r="BM93" t="str">
        <f t="shared" si="109"/>
        <v xml:space="preserve"> </v>
      </c>
      <c r="BN93" t="str">
        <f t="shared" si="110"/>
        <v xml:space="preserve"> </v>
      </c>
      <c r="BO93" t="str">
        <f t="shared" si="127"/>
        <v xml:space="preserve"> </v>
      </c>
    </row>
    <row r="94" spans="2:67" x14ac:dyDescent="0.25">
      <c r="B94">
        <v>15.129352000000001</v>
      </c>
      <c r="C94">
        <v>-34.792994</v>
      </c>
      <c r="D94">
        <v>6.7572169999999998</v>
      </c>
      <c r="E94">
        <v>-119.176795</v>
      </c>
      <c r="F94">
        <v>7.9250189999999998</v>
      </c>
      <c r="G94">
        <v>-3.6562809999999999</v>
      </c>
      <c r="H94">
        <v>5.2398809999999996</v>
      </c>
      <c r="I94">
        <v>773.91888400000005</v>
      </c>
      <c r="J94">
        <v>16.246500000000001</v>
      </c>
      <c r="K94" t="s">
        <v>40</v>
      </c>
      <c r="S94">
        <v>1</v>
      </c>
      <c r="T94" t="str">
        <f t="shared" si="111"/>
        <v xml:space="preserve"> </v>
      </c>
      <c r="U94" t="str">
        <f t="shared" si="112"/>
        <v xml:space="preserve"> </v>
      </c>
      <c r="V94" t="str">
        <f t="shared" si="80"/>
        <v xml:space="preserve"> </v>
      </c>
      <c r="W94" t="str">
        <f t="shared" si="81"/>
        <v xml:space="preserve"> </v>
      </c>
      <c r="X94" t="str">
        <f t="shared" si="82"/>
        <v xml:space="preserve"> </v>
      </c>
      <c r="Y94" t="str">
        <f t="shared" si="113"/>
        <v xml:space="preserve"> </v>
      </c>
      <c r="Z94" t="str">
        <f t="shared" si="83"/>
        <v xml:space="preserve"> </v>
      </c>
      <c r="AA94" t="str">
        <f t="shared" si="84"/>
        <v xml:space="preserve"> </v>
      </c>
      <c r="AB94" t="str">
        <f t="shared" si="114"/>
        <v xml:space="preserve"> </v>
      </c>
      <c r="AC94" t="str">
        <f t="shared" si="85"/>
        <v xml:space="preserve"> </v>
      </c>
      <c r="AD94" t="str">
        <f t="shared" si="86"/>
        <v xml:space="preserve"> </v>
      </c>
      <c r="AE94" t="str">
        <f t="shared" si="115"/>
        <v xml:space="preserve"> </v>
      </c>
      <c r="AF94" t="str">
        <f t="shared" si="87"/>
        <v xml:space="preserve"> </v>
      </c>
      <c r="AG94" t="str">
        <f t="shared" si="88"/>
        <v xml:space="preserve"> </v>
      </c>
      <c r="AH94" t="str">
        <f t="shared" si="116"/>
        <v xml:space="preserve"> </v>
      </c>
      <c r="AI94" t="str">
        <f t="shared" si="89"/>
        <v xml:space="preserve"> </v>
      </c>
      <c r="AJ94" t="str">
        <f t="shared" si="90"/>
        <v xml:space="preserve"> </v>
      </c>
      <c r="AK94" t="str">
        <f t="shared" si="117"/>
        <v xml:space="preserve"> </v>
      </c>
      <c r="AL94" t="str">
        <f t="shared" si="91"/>
        <v xml:space="preserve"> </v>
      </c>
      <c r="AM94" t="str">
        <f t="shared" si="92"/>
        <v xml:space="preserve"> </v>
      </c>
      <c r="AN94" t="str">
        <f t="shared" si="118"/>
        <v xml:space="preserve"> </v>
      </c>
      <c r="AO94" t="str">
        <f t="shared" si="93"/>
        <v xml:space="preserve"> </v>
      </c>
      <c r="AP94" t="str">
        <f t="shared" si="94"/>
        <v xml:space="preserve"> </v>
      </c>
      <c r="AQ94" t="str">
        <f t="shared" si="119"/>
        <v xml:space="preserve"> </v>
      </c>
      <c r="AR94" t="str">
        <f t="shared" si="95"/>
        <v xml:space="preserve"> </v>
      </c>
      <c r="AS94" t="str">
        <f t="shared" si="96"/>
        <v xml:space="preserve"> </v>
      </c>
      <c r="AT94" t="str">
        <f t="shared" si="120"/>
        <v xml:space="preserve"> </v>
      </c>
      <c r="AU94" t="str">
        <f t="shared" si="97"/>
        <v xml:space="preserve"> </v>
      </c>
      <c r="AV94" t="str">
        <f t="shared" si="98"/>
        <v xml:space="preserve"> </v>
      </c>
      <c r="AW94" t="str">
        <f t="shared" si="121"/>
        <v xml:space="preserve"> </v>
      </c>
      <c r="AX94" t="str">
        <f t="shared" si="99"/>
        <v xml:space="preserve"> </v>
      </c>
      <c r="AY94" t="str">
        <f t="shared" si="100"/>
        <v xml:space="preserve"> </v>
      </c>
      <c r="AZ94" t="str">
        <f t="shared" si="122"/>
        <v xml:space="preserve"> </v>
      </c>
      <c r="BA94" t="str">
        <f t="shared" si="101"/>
        <v xml:space="preserve"> </v>
      </c>
      <c r="BB94" t="str">
        <f t="shared" si="102"/>
        <v xml:space="preserve"> </v>
      </c>
      <c r="BC94" t="str">
        <f t="shared" si="123"/>
        <v xml:space="preserve"> </v>
      </c>
      <c r="BD94" t="str">
        <f t="shared" si="103"/>
        <v xml:space="preserve"> </v>
      </c>
      <c r="BE94" t="str">
        <f t="shared" si="104"/>
        <v xml:space="preserve"> </v>
      </c>
      <c r="BF94" t="str">
        <f t="shared" si="124"/>
        <v xml:space="preserve"> </v>
      </c>
      <c r="BG94" t="str">
        <f t="shared" si="105"/>
        <v xml:space="preserve"> </v>
      </c>
      <c r="BH94" t="str">
        <f t="shared" si="106"/>
        <v xml:space="preserve"> </v>
      </c>
      <c r="BI94" t="str">
        <f t="shared" si="125"/>
        <v xml:space="preserve"> </v>
      </c>
      <c r="BJ94" t="str">
        <f t="shared" si="107"/>
        <v xml:space="preserve"> </v>
      </c>
      <c r="BK94" t="str">
        <f t="shared" si="108"/>
        <v xml:space="preserve"> </v>
      </c>
      <c r="BL94" t="str">
        <f t="shared" si="126"/>
        <v xml:space="preserve"> </v>
      </c>
      <c r="BM94">
        <f t="shared" si="109"/>
        <v>15.129352000000001</v>
      </c>
      <c r="BN94">
        <f t="shared" si="110"/>
        <v>-34.792994</v>
      </c>
      <c r="BO94">
        <f t="shared" si="127"/>
        <v>-119.176795</v>
      </c>
    </row>
    <row r="95" spans="2:67" x14ac:dyDescent="0.25">
      <c r="B95">
        <v>11.806502999999999</v>
      </c>
      <c r="C95">
        <v>-34.751770999999998</v>
      </c>
      <c r="D95">
        <v>6.634887</v>
      </c>
      <c r="E95">
        <v>-117.330619</v>
      </c>
      <c r="F95">
        <v>7.5545559999999998</v>
      </c>
      <c r="G95">
        <v>-3.3452259999999998</v>
      </c>
      <c r="H95">
        <v>5.2398769999999999</v>
      </c>
      <c r="I95">
        <v>773.92767300000003</v>
      </c>
      <c r="J95">
        <v>16.152999999999999</v>
      </c>
      <c r="K95" t="s">
        <v>40</v>
      </c>
      <c r="S95">
        <v>1</v>
      </c>
      <c r="T95" t="str">
        <f t="shared" si="111"/>
        <v xml:space="preserve"> </v>
      </c>
      <c r="U95" t="str">
        <f t="shared" si="112"/>
        <v xml:space="preserve"> </v>
      </c>
      <c r="V95" t="str">
        <f t="shared" si="80"/>
        <v xml:space="preserve"> </v>
      </c>
      <c r="W95" t="str">
        <f t="shared" si="81"/>
        <v xml:space="preserve"> </v>
      </c>
      <c r="X95" t="str">
        <f t="shared" si="82"/>
        <v xml:space="preserve"> </v>
      </c>
      <c r="Y95" t="str">
        <f t="shared" si="113"/>
        <v xml:space="preserve"> </v>
      </c>
      <c r="Z95" t="str">
        <f t="shared" si="83"/>
        <v xml:space="preserve"> </v>
      </c>
      <c r="AA95" t="str">
        <f t="shared" si="84"/>
        <v xml:space="preserve"> </v>
      </c>
      <c r="AB95" t="str">
        <f t="shared" si="114"/>
        <v xml:space="preserve"> </v>
      </c>
      <c r="AC95" t="str">
        <f t="shared" si="85"/>
        <v xml:space="preserve"> </v>
      </c>
      <c r="AD95" t="str">
        <f t="shared" si="86"/>
        <v xml:space="preserve"> </v>
      </c>
      <c r="AE95" t="str">
        <f t="shared" si="115"/>
        <v xml:space="preserve"> </v>
      </c>
      <c r="AF95" t="str">
        <f t="shared" si="87"/>
        <v xml:space="preserve"> </v>
      </c>
      <c r="AG95" t="str">
        <f t="shared" si="88"/>
        <v xml:space="preserve"> </v>
      </c>
      <c r="AH95" t="str">
        <f t="shared" si="116"/>
        <v xml:space="preserve"> </v>
      </c>
      <c r="AI95" t="str">
        <f t="shared" si="89"/>
        <v xml:space="preserve"> </v>
      </c>
      <c r="AJ95" t="str">
        <f t="shared" si="90"/>
        <v xml:space="preserve"> </v>
      </c>
      <c r="AK95" t="str">
        <f t="shared" si="117"/>
        <v xml:space="preserve"> </v>
      </c>
      <c r="AL95" t="str">
        <f t="shared" si="91"/>
        <v xml:space="preserve"> </v>
      </c>
      <c r="AM95" t="str">
        <f t="shared" si="92"/>
        <v xml:space="preserve"> </v>
      </c>
      <c r="AN95" t="str">
        <f t="shared" si="118"/>
        <v xml:space="preserve"> </v>
      </c>
      <c r="AO95" t="str">
        <f t="shared" si="93"/>
        <v xml:space="preserve"> </v>
      </c>
      <c r="AP95" t="str">
        <f t="shared" si="94"/>
        <v xml:space="preserve"> </v>
      </c>
      <c r="AQ95" t="str">
        <f t="shared" si="119"/>
        <v xml:space="preserve"> </v>
      </c>
      <c r="AR95" t="str">
        <f t="shared" si="95"/>
        <v xml:space="preserve"> </v>
      </c>
      <c r="AS95" t="str">
        <f t="shared" si="96"/>
        <v xml:space="preserve"> </v>
      </c>
      <c r="AT95" t="str">
        <f t="shared" si="120"/>
        <v xml:space="preserve"> </v>
      </c>
      <c r="AU95" t="str">
        <f t="shared" si="97"/>
        <v xml:space="preserve"> </v>
      </c>
      <c r="AV95" t="str">
        <f t="shared" si="98"/>
        <v xml:space="preserve"> </v>
      </c>
      <c r="AW95" t="str">
        <f t="shared" si="121"/>
        <v xml:space="preserve"> </v>
      </c>
      <c r="AX95" t="str">
        <f t="shared" si="99"/>
        <v xml:space="preserve"> </v>
      </c>
      <c r="AY95" t="str">
        <f t="shared" si="100"/>
        <v xml:space="preserve"> </v>
      </c>
      <c r="AZ95" t="str">
        <f t="shared" si="122"/>
        <v xml:space="preserve"> </v>
      </c>
      <c r="BA95" t="str">
        <f t="shared" si="101"/>
        <v xml:space="preserve"> </v>
      </c>
      <c r="BB95" t="str">
        <f t="shared" si="102"/>
        <v xml:space="preserve"> </v>
      </c>
      <c r="BC95" t="str">
        <f t="shared" si="123"/>
        <v xml:space="preserve"> </v>
      </c>
      <c r="BD95" t="str">
        <f t="shared" si="103"/>
        <v xml:space="preserve"> </v>
      </c>
      <c r="BE95" t="str">
        <f t="shared" si="104"/>
        <v xml:space="preserve"> </v>
      </c>
      <c r="BF95" t="str">
        <f t="shared" si="124"/>
        <v xml:space="preserve"> </v>
      </c>
      <c r="BG95" t="str">
        <f t="shared" si="105"/>
        <v xml:space="preserve"> </v>
      </c>
      <c r="BH95" t="str">
        <f t="shared" si="106"/>
        <v xml:space="preserve"> </v>
      </c>
      <c r="BI95" t="str">
        <f t="shared" si="125"/>
        <v xml:space="preserve"> </v>
      </c>
      <c r="BJ95" t="str">
        <f t="shared" si="107"/>
        <v xml:space="preserve"> </v>
      </c>
      <c r="BK95" t="str">
        <f t="shared" si="108"/>
        <v xml:space="preserve"> </v>
      </c>
      <c r="BL95" t="str">
        <f t="shared" si="126"/>
        <v xml:space="preserve"> </v>
      </c>
      <c r="BM95">
        <f t="shared" si="109"/>
        <v>11.806502999999999</v>
      </c>
      <c r="BN95">
        <f t="shared" si="110"/>
        <v>-34.751770999999998</v>
      </c>
      <c r="BO95">
        <f t="shared" si="127"/>
        <v>-117.330619</v>
      </c>
    </row>
    <row r="96" spans="2:67" x14ac:dyDescent="0.25">
      <c r="B96">
        <v>-20.719221999999998</v>
      </c>
      <c r="C96">
        <v>-15.608591000000001</v>
      </c>
      <c r="D96">
        <v>1.0315540000000001</v>
      </c>
      <c r="E96">
        <v>-39.66198</v>
      </c>
      <c r="F96">
        <v>-1.347005</v>
      </c>
      <c r="G96">
        <v>-0.15382100000000001</v>
      </c>
      <c r="H96">
        <v>4.7837579999999997</v>
      </c>
      <c r="I96">
        <v>773.89721699999996</v>
      </c>
      <c r="J96">
        <v>16.343499999999999</v>
      </c>
      <c r="K96" t="s">
        <v>39</v>
      </c>
      <c r="S96">
        <v>0</v>
      </c>
      <c r="T96" t="str">
        <f t="shared" si="111"/>
        <v xml:space="preserve"> </v>
      </c>
      <c r="U96" t="str">
        <f t="shared" si="112"/>
        <v xml:space="preserve"> </v>
      </c>
      <c r="V96" t="str">
        <f t="shared" si="80"/>
        <v xml:space="preserve"> </v>
      </c>
      <c r="W96" t="str">
        <f t="shared" si="81"/>
        <v xml:space="preserve"> </v>
      </c>
      <c r="X96" t="str">
        <f t="shared" si="82"/>
        <v xml:space="preserve"> </v>
      </c>
      <c r="Y96" t="str">
        <f t="shared" si="113"/>
        <v xml:space="preserve"> </v>
      </c>
      <c r="Z96" t="str">
        <f t="shared" si="83"/>
        <v xml:space="preserve"> </v>
      </c>
      <c r="AA96" t="str">
        <f t="shared" si="84"/>
        <v xml:space="preserve"> </v>
      </c>
      <c r="AB96" t="str">
        <f t="shared" si="114"/>
        <v xml:space="preserve"> </v>
      </c>
      <c r="AC96" t="str">
        <f t="shared" si="85"/>
        <v xml:space="preserve"> </v>
      </c>
      <c r="AD96" t="str">
        <f t="shared" si="86"/>
        <v xml:space="preserve"> </v>
      </c>
      <c r="AE96" t="str">
        <f t="shared" si="115"/>
        <v xml:space="preserve"> </v>
      </c>
      <c r="AF96" t="str">
        <f t="shared" si="87"/>
        <v xml:space="preserve"> </v>
      </c>
      <c r="AG96" t="str">
        <f t="shared" si="88"/>
        <v xml:space="preserve"> </v>
      </c>
      <c r="AH96" t="str">
        <f t="shared" si="116"/>
        <v xml:space="preserve"> </v>
      </c>
      <c r="AI96" t="str">
        <f t="shared" si="89"/>
        <v xml:space="preserve"> </v>
      </c>
      <c r="AJ96" t="str">
        <f t="shared" si="90"/>
        <v xml:space="preserve"> </v>
      </c>
      <c r="AK96" t="str">
        <f t="shared" si="117"/>
        <v xml:space="preserve"> </v>
      </c>
      <c r="AL96">
        <f t="shared" si="91"/>
        <v>-20.719221999999998</v>
      </c>
      <c r="AM96">
        <f t="shared" si="92"/>
        <v>-15.608591000000001</v>
      </c>
      <c r="AN96">
        <f t="shared" si="118"/>
        <v>-39.66198</v>
      </c>
      <c r="AO96" t="str">
        <f t="shared" si="93"/>
        <v xml:space="preserve"> </v>
      </c>
      <c r="AP96" t="str">
        <f t="shared" si="94"/>
        <v xml:space="preserve"> </v>
      </c>
      <c r="AQ96" t="str">
        <f t="shared" si="119"/>
        <v xml:space="preserve"> </v>
      </c>
      <c r="AR96" t="str">
        <f t="shared" si="95"/>
        <v xml:space="preserve"> </v>
      </c>
      <c r="AS96" t="str">
        <f t="shared" si="96"/>
        <v xml:space="preserve"> </v>
      </c>
      <c r="AT96" t="str">
        <f t="shared" si="120"/>
        <v xml:space="preserve"> </v>
      </c>
      <c r="AU96" t="str">
        <f t="shared" si="97"/>
        <v xml:space="preserve"> </v>
      </c>
      <c r="AV96" t="str">
        <f t="shared" si="98"/>
        <v xml:space="preserve"> </v>
      </c>
      <c r="AW96" t="str">
        <f t="shared" si="121"/>
        <v xml:space="preserve"> </v>
      </c>
      <c r="AX96" t="str">
        <f t="shared" si="99"/>
        <v xml:space="preserve"> </v>
      </c>
      <c r="AY96" t="str">
        <f t="shared" si="100"/>
        <v xml:space="preserve"> </v>
      </c>
      <c r="AZ96" t="str">
        <f t="shared" si="122"/>
        <v xml:space="preserve"> </v>
      </c>
      <c r="BA96" t="str">
        <f t="shared" si="101"/>
        <v xml:space="preserve"> </v>
      </c>
      <c r="BB96" t="str">
        <f t="shared" si="102"/>
        <v xml:space="preserve"> </v>
      </c>
      <c r="BC96" t="str">
        <f t="shared" si="123"/>
        <v xml:space="preserve"> </v>
      </c>
      <c r="BD96" t="str">
        <f t="shared" si="103"/>
        <v xml:space="preserve"> </v>
      </c>
      <c r="BE96" t="str">
        <f t="shared" si="104"/>
        <v xml:space="preserve"> </v>
      </c>
      <c r="BF96" t="str">
        <f t="shared" si="124"/>
        <v xml:space="preserve"> </v>
      </c>
      <c r="BG96" t="str">
        <f t="shared" si="105"/>
        <v xml:space="preserve"> </v>
      </c>
      <c r="BH96" t="str">
        <f t="shared" si="106"/>
        <v xml:space="preserve"> </v>
      </c>
      <c r="BI96" t="str">
        <f t="shared" si="125"/>
        <v xml:space="preserve"> </v>
      </c>
      <c r="BJ96" t="str">
        <f t="shared" si="107"/>
        <v xml:space="preserve"> </v>
      </c>
      <c r="BK96" t="str">
        <f t="shared" si="108"/>
        <v xml:space="preserve"> </v>
      </c>
      <c r="BL96" t="str">
        <f t="shared" si="126"/>
        <v xml:space="preserve"> </v>
      </c>
      <c r="BM96" t="str">
        <f t="shared" si="109"/>
        <v xml:space="preserve"> </v>
      </c>
      <c r="BN96" t="str">
        <f t="shared" si="110"/>
        <v xml:space="preserve"> </v>
      </c>
      <c r="BO96" t="str">
        <f t="shared" si="127"/>
        <v xml:space="preserve"> </v>
      </c>
    </row>
    <row r="97" spans="2:67" x14ac:dyDescent="0.25">
      <c r="B97">
        <v>-72.714008000000007</v>
      </c>
      <c r="C97">
        <v>-9.1724300000000003</v>
      </c>
      <c r="D97">
        <v>1.1803870000000001</v>
      </c>
      <c r="E97">
        <v>-37.577105000000003</v>
      </c>
      <c r="F97">
        <v>0.341443</v>
      </c>
      <c r="G97">
        <v>0.516212</v>
      </c>
      <c r="H97">
        <v>4.7837670000000001</v>
      </c>
      <c r="I97">
        <v>773.92260699999997</v>
      </c>
      <c r="J97">
        <v>16.425301000000001</v>
      </c>
      <c r="K97" t="s">
        <v>39</v>
      </c>
      <c r="S97">
        <v>1</v>
      </c>
      <c r="T97" t="str">
        <f t="shared" si="111"/>
        <v xml:space="preserve"> </v>
      </c>
      <c r="U97" t="str">
        <f t="shared" si="112"/>
        <v xml:space="preserve"> </v>
      </c>
      <c r="V97" t="str">
        <f t="shared" si="80"/>
        <v xml:space="preserve"> </v>
      </c>
      <c r="W97" t="str">
        <f t="shared" si="81"/>
        <v xml:space="preserve"> </v>
      </c>
      <c r="X97" t="str">
        <f t="shared" si="82"/>
        <v xml:space="preserve"> </v>
      </c>
      <c r="Y97" t="str">
        <f t="shared" si="113"/>
        <v xml:space="preserve"> </v>
      </c>
      <c r="Z97" t="str">
        <f t="shared" si="83"/>
        <v xml:space="preserve"> </v>
      </c>
      <c r="AA97" t="str">
        <f t="shared" si="84"/>
        <v xml:space="preserve"> </v>
      </c>
      <c r="AB97" t="str">
        <f t="shared" si="114"/>
        <v xml:space="preserve"> </v>
      </c>
      <c r="AC97" t="str">
        <f t="shared" si="85"/>
        <v xml:space="preserve"> </v>
      </c>
      <c r="AD97" t="str">
        <f t="shared" si="86"/>
        <v xml:space="preserve"> </v>
      </c>
      <c r="AE97" t="str">
        <f t="shared" si="115"/>
        <v xml:space="preserve"> </v>
      </c>
      <c r="AF97" t="str">
        <f t="shared" si="87"/>
        <v xml:space="preserve"> </v>
      </c>
      <c r="AG97" t="str">
        <f t="shared" si="88"/>
        <v xml:space="preserve"> </v>
      </c>
      <c r="AH97" t="str">
        <f t="shared" si="116"/>
        <v xml:space="preserve"> </v>
      </c>
      <c r="AI97" t="str">
        <f t="shared" si="89"/>
        <v xml:space="preserve"> </v>
      </c>
      <c r="AJ97" t="str">
        <f t="shared" si="90"/>
        <v xml:space="preserve"> </v>
      </c>
      <c r="AK97" t="str">
        <f t="shared" si="117"/>
        <v xml:space="preserve"> </v>
      </c>
      <c r="AL97" t="str">
        <f t="shared" si="91"/>
        <v xml:space="preserve"> </v>
      </c>
      <c r="AM97" t="str">
        <f t="shared" si="92"/>
        <v xml:space="preserve"> </v>
      </c>
      <c r="AN97" t="str">
        <f t="shared" si="118"/>
        <v xml:space="preserve"> </v>
      </c>
      <c r="AO97" t="str">
        <f t="shared" si="93"/>
        <v xml:space="preserve"> </v>
      </c>
      <c r="AP97" t="str">
        <f t="shared" si="94"/>
        <v xml:space="preserve"> </v>
      </c>
      <c r="AQ97" t="str">
        <f t="shared" si="119"/>
        <v xml:space="preserve"> </v>
      </c>
      <c r="AR97" t="str">
        <f t="shared" si="95"/>
        <v xml:space="preserve"> </v>
      </c>
      <c r="AS97" t="str">
        <f t="shared" si="96"/>
        <v xml:space="preserve"> </v>
      </c>
      <c r="AT97" t="str">
        <f t="shared" si="120"/>
        <v xml:space="preserve"> </v>
      </c>
      <c r="AU97" t="str">
        <f t="shared" si="97"/>
        <v xml:space="preserve"> </v>
      </c>
      <c r="AV97" t="str">
        <f t="shared" si="98"/>
        <v xml:space="preserve"> </v>
      </c>
      <c r="AW97" t="str">
        <f t="shared" si="121"/>
        <v xml:space="preserve"> </v>
      </c>
      <c r="AX97" t="str">
        <f t="shared" si="99"/>
        <v xml:space="preserve"> </v>
      </c>
      <c r="AY97" t="str">
        <f t="shared" si="100"/>
        <v xml:space="preserve"> </v>
      </c>
      <c r="AZ97" t="str">
        <f t="shared" si="122"/>
        <v xml:space="preserve"> </v>
      </c>
      <c r="BA97" t="str">
        <f t="shared" si="101"/>
        <v xml:space="preserve"> </v>
      </c>
      <c r="BB97" t="str">
        <f t="shared" si="102"/>
        <v xml:space="preserve"> </v>
      </c>
      <c r="BC97" t="str">
        <f t="shared" si="123"/>
        <v xml:space="preserve"> </v>
      </c>
      <c r="BD97" t="str">
        <f t="shared" si="103"/>
        <v xml:space="preserve"> </v>
      </c>
      <c r="BE97" t="str">
        <f t="shared" si="104"/>
        <v xml:space="preserve"> </v>
      </c>
      <c r="BF97" t="str">
        <f t="shared" si="124"/>
        <v xml:space="preserve"> </v>
      </c>
      <c r="BG97" t="str">
        <f t="shared" si="105"/>
        <v xml:space="preserve"> </v>
      </c>
      <c r="BH97" t="str">
        <f t="shared" si="106"/>
        <v xml:space="preserve"> </v>
      </c>
      <c r="BI97" t="str">
        <f t="shared" si="125"/>
        <v xml:space="preserve"> </v>
      </c>
      <c r="BJ97">
        <f t="shared" si="107"/>
        <v>-72.714008000000007</v>
      </c>
      <c r="BK97">
        <f t="shared" si="108"/>
        <v>-9.1724300000000003</v>
      </c>
      <c r="BL97">
        <f t="shared" si="126"/>
        <v>-37.577105000000003</v>
      </c>
      <c r="BM97" t="str">
        <f t="shared" si="109"/>
        <v xml:space="preserve"> </v>
      </c>
      <c r="BN97" t="str">
        <f t="shared" si="110"/>
        <v xml:space="preserve"> </v>
      </c>
      <c r="BO97" t="str">
        <f t="shared" si="127"/>
        <v xml:space="preserve"> </v>
      </c>
    </row>
    <row r="98" spans="2:67" x14ac:dyDescent="0.25">
      <c r="B98">
        <v>-72.904750000000007</v>
      </c>
      <c r="C98">
        <v>-9.3778419999999993</v>
      </c>
      <c r="D98">
        <v>1.269479</v>
      </c>
      <c r="E98">
        <v>-37.586294000000002</v>
      </c>
      <c r="F98">
        <v>0.49107400000000001</v>
      </c>
      <c r="G98">
        <v>0.72778299999999996</v>
      </c>
      <c r="H98">
        <v>4.7837719999999999</v>
      </c>
      <c r="I98">
        <v>773.903503</v>
      </c>
      <c r="J98">
        <v>16.495000999999998</v>
      </c>
      <c r="K98" t="s">
        <v>39</v>
      </c>
      <c r="S98">
        <v>1</v>
      </c>
      <c r="T98" t="str">
        <f t="shared" si="111"/>
        <v xml:space="preserve"> </v>
      </c>
      <c r="U98" t="str">
        <f t="shared" si="112"/>
        <v xml:space="preserve"> </v>
      </c>
      <c r="V98" t="str">
        <f t="shared" si="80"/>
        <v xml:space="preserve"> </v>
      </c>
      <c r="W98" t="str">
        <f t="shared" si="81"/>
        <v xml:space="preserve"> </v>
      </c>
      <c r="X98" t="str">
        <f t="shared" si="82"/>
        <v xml:space="preserve"> </v>
      </c>
      <c r="Y98" t="str">
        <f t="shared" si="113"/>
        <v xml:space="preserve"> </v>
      </c>
      <c r="Z98" t="str">
        <f t="shared" si="83"/>
        <v xml:space="preserve"> </v>
      </c>
      <c r="AA98" t="str">
        <f t="shared" si="84"/>
        <v xml:space="preserve"> </v>
      </c>
      <c r="AB98" t="str">
        <f t="shared" si="114"/>
        <v xml:space="preserve"> </v>
      </c>
      <c r="AC98" t="str">
        <f t="shared" si="85"/>
        <v xml:space="preserve"> </v>
      </c>
      <c r="AD98" t="str">
        <f t="shared" si="86"/>
        <v xml:space="preserve"> </v>
      </c>
      <c r="AE98" t="str">
        <f t="shared" si="115"/>
        <v xml:space="preserve"> </v>
      </c>
      <c r="AF98" t="str">
        <f t="shared" si="87"/>
        <v xml:space="preserve"> </v>
      </c>
      <c r="AG98" t="str">
        <f t="shared" si="88"/>
        <v xml:space="preserve"> </v>
      </c>
      <c r="AH98" t="str">
        <f t="shared" si="116"/>
        <v xml:space="preserve"> </v>
      </c>
      <c r="AI98" t="str">
        <f t="shared" si="89"/>
        <v xml:space="preserve"> </v>
      </c>
      <c r="AJ98" t="str">
        <f t="shared" si="90"/>
        <v xml:space="preserve"> </v>
      </c>
      <c r="AK98" t="str">
        <f t="shared" si="117"/>
        <v xml:space="preserve"> </v>
      </c>
      <c r="AL98" t="str">
        <f t="shared" si="91"/>
        <v xml:space="preserve"> </v>
      </c>
      <c r="AM98" t="str">
        <f t="shared" si="92"/>
        <v xml:space="preserve"> </v>
      </c>
      <c r="AN98" t="str">
        <f t="shared" si="118"/>
        <v xml:space="preserve"> </v>
      </c>
      <c r="AO98" t="str">
        <f t="shared" si="93"/>
        <v xml:space="preserve"> </v>
      </c>
      <c r="AP98" t="str">
        <f t="shared" si="94"/>
        <v xml:space="preserve"> </v>
      </c>
      <c r="AQ98" t="str">
        <f t="shared" si="119"/>
        <v xml:space="preserve"> </v>
      </c>
      <c r="AR98" t="str">
        <f t="shared" si="95"/>
        <v xml:space="preserve"> </v>
      </c>
      <c r="AS98" t="str">
        <f t="shared" si="96"/>
        <v xml:space="preserve"> </v>
      </c>
      <c r="AT98" t="str">
        <f t="shared" si="120"/>
        <v xml:space="preserve"> </v>
      </c>
      <c r="AU98" t="str">
        <f t="shared" si="97"/>
        <v xml:space="preserve"> </v>
      </c>
      <c r="AV98" t="str">
        <f t="shared" si="98"/>
        <v xml:space="preserve"> </v>
      </c>
      <c r="AW98" t="str">
        <f t="shared" si="121"/>
        <v xml:space="preserve"> </v>
      </c>
      <c r="AX98" t="str">
        <f t="shared" si="99"/>
        <v xml:space="preserve"> </v>
      </c>
      <c r="AY98" t="str">
        <f t="shared" si="100"/>
        <v xml:space="preserve"> </v>
      </c>
      <c r="AZ98" t="str">
        <f t="shared" si="122"/>
        <v xml:space="preserve"> </v>
      </c>
      <c r="BA98" t="str">
        <f t="shared" si="101"/>
        <v xml:space="preserve"> </v>
      </c>
      <c r="BB98" t="str">
        <f t="shared" si="102"/>
        <v xml:space="preserve"> </v>
      </c>
      <c r="BC98" t="str">
        <f t="shared" si="123"/>
        <v xml:space="preserve"> </v>
      </c>
      <c r="BD98" t="str">
        <f t="shared" si="103"/>
        <v xml:space="preserve"> </v>
      </c>
      <c r="BE98" t="str">
        <f t="shared" si="104"/>
        <v xml:space="preserve"> </v>
      </c>
      <c r="BF98" t="str">
        <f t="shared" si="124"/>
        <v xml:space="preserve"> </v>
      </c>
      <c r="BG98" t="str">
        <f t="shared" si="105"/>
        <v xml:space="preserve"> </v>
      </c>
      <c r="BH98" t="str">
        <f t="shared" si="106"/>
        <v xml:space="preserve"> </v>
      </c>
      <c r="BI98" t="str">
        <f t="shared" si="125"/>
        <v xml:space="preserve"> </v>
      </c>
      <c r="BJ98">
        <f t="shared" si="107"/>
        <v>-72.904750000000007</v>
      </c>
      <c r="BK98">
        <f t="shared" si="108"/>
        <v>-9.3778419999999993</v>
      </c>
      <c r="BL98">
        <f t="shared" si="126"/>
        <v>-37.586294000000002</v>
      </c>
      <c r="BM98" t="str">
        <f t="shared" si="109"/>
        <v xml:space="preserve"> </v>
      </c>
      <c r="BN98" t="str">
        <f t="shared" si="110"/>
        <v xml:space="preserve"> </v>
      </c>
      <c r="BO98" t="str">
        <f t="shared" si="127"/>
        <v xml:space="preserve"> </v>
      </c>
    </row>
    <row r="99" spans="2:67" x14ac:dyDescent="0.25">
      <c r="B99">
        <v>-28.148301</v>
      </c>
      <c r="C99">
        <v>-10.631382</v>
      </c>
      <c r="D99">
        <v>0.85902699999999999</v>
      </c>
      <c r="E99">
        <v>-29.625167999999999</v>
      </c>
      <c r="F99">
        <v>-0.49332500000000001</v>
      </c>
      <c r="G99">
        <v>0.147477</v>
      </c>
      <c r="H99">
        <v>4.2588340000000002</v>
      </c>
      <c r="I99">
        <v>773.90033000000005</v>
      </c>
      <c r="J99">
        <v>16.764600999999999</v>
      </c>
      <c r="K99" t="s">
        <v>38</v>
      </c>
      <c r="S99">
        <v>0</v>
      </c>
      <c r="T99" t="str">
        <f t="shared" si="111"/>
        <v xml:space="preserve"> </v>
      </c>
      <c r="U99" t="str">
        <f t="shared" si="112"/>
        <v xml:space="preserve"> </v>
      </c>
      <c r="V99" t="str">
        <f t="shared" si="80"/>
        <v xml:space="preserve"> </v>
      </c>
      <c r="W99" t="str">
        <f t="shared" si="81"/>
        <v xml:space="preserve"> </v>
      </c>
      <c r="X99" t="str">
        <f t="shared" si="82"/>
        <v xml:space="preserve"> </v>
      </c>
      <c r="Y99" t="str">
        <f t="shared" si="113"/>
        <v xml:space="preserve"> </v>
      </c>
      <c r="Z99" t="str">
        <f t="shared" si="83"/>
        <v xml:space="preserve"> </v>
      </c>
      <c r="AA99" t="str">
        <f t="shared" si="84"/>
        <v xml:space="preserve"> </v>
      </c>
      <c r="AB99" t="str">
        <f t="shared" si="114"/>
        <v xml:space="preserve"> </v>
      </c>
      <c r="AC99" t="str">
        <f t="shared" si="85"/>
        <v xml:space="preserve"> </v>
      </c>
      <c r="AD99" t="str">
        <f t="shared" si="86"/>
        <v xml:space="preserve"> </v>
      </c>
      <c r="AE99" t="str">
        <f t="shared" si="115"/>
        <v xml:space="preserve"> </v>
      </c>
      <c r="AF99" t="str">
        <f t="shared" si="87"/>
        <v xml:space="preserve"> </v>
      </c>
      <c r="AG99" t="str">
        <f t="shared" si="88"/>
        <v xml:space="preserve"> </v>
      </c>
      <c r="AH99" t="str">
        <f t="shared" si="116"/>
        <v xml:space="preserve"> </v>
      </c>
      <c r="AI99">
        <f t="shared" si="89"/>
        <v>-28.148301</v>
      </c>
      <c r="AJ99">
        <f t="shared" si="90"/>
        <v>-10.631382</v>
      </c>
      <c r="AK99">
        <f t="shared" si="117"/>
        <v>-29.625167999999999</v>
      </c>
      <c r="AL99" t="str">
        <f t="shared" si="91"/>
        <v xml:space="preserve"> </v>
      </c>
      <c r="AM99" t="str">
        <f t="shared" si="92"/>
        <v xml:space="preserve"> </v>
      </c>
      <c r="AN99" t="str">
        <f t="shared" si="118"/>
        <v xml:space="preserve"> </v>
      </c>
      <c r="AO99" t="str">
        <f t="shared" si="93"/>
        <v xml:space="preserve"> </v>
      </c>
      <c r="AP99" t="str">
        <f t="shared" si="94"/>
        <v xml:space="preserve"> </v>
      </c>
      <c r="AQ99" t="str">
        <f t="shared" si="119"/>
        <v xml:space="preserve"> </v>
      </c>
      <c r="AR99" t="str">
        <f t="shared" si="95"/>
        <v xml:space="preserve"> </v>
      </c>
      <c r="AS99" t="str">
        <f t="shared" si="96"/>
        <v xml:space="preserve"> </v>
      </c>
      <c r="AT99" t="str">
        <f t="shared" si="120"/>
        <v xml:space="preserve"> </v>
      </c>
      <c r="AU99" t="str">
        <f t="shared" si="97"/>
        <v xml:space="preserve"> </v>
      </c>
      <c r="AV99" t="str">
        <f t="shared" si="98"/>
        <v xml:space="preserve"> </v>
      </c>
      <c r="AW99" t="str">
        <f t="shared" si="121"/>
        <v xml:space="preserve"> </v>
      </c>
      <c r="AX99" t="str">
        <f t="shared" si="99"/>
        <v xml:space="preserve"> </v>
      </c>
      <c r="AY99" t="str">
        <f t="shared" si="100"/>
        <v xml:space="preserve"> </v>
      </c>
      <c r="AZ99" t="str">
        <f t="shared" si="122"/>
        <v xml:space="preserve"> </v>
      </c>
      <c r="BA99" t="str">
        <f t="shared" si="101"/>
        <v xml:space="preserve"> </v>
      </c>
      <c r="BB99" t="str">
        <f t="shared" si="102"/>
        <v xml:space="preserve"> </v>
      </c>
      <c r="BC99" t="str">
        <f t="shared" si="123"/>
        <v xml:space="preserve"> </v>
      </c>
      <c r="BD99" t="str">
        <f t="shared" si="103"/>
        <v xml:space="preserve"> </v>
      </c>
      <c r="BE99" t="str">
        <f t="shared" si="104"/>
        <v xml:space="preserve"> </v>
      </c>
      <c r="BF99" t="str">
        <f t="shared" si="124"/>
        <v xml:space="preserve"> </v>
      </c>
      <c r="BG99" t="str">
        <f t="shared" si="105"/>
        <v xml:space="preserve"> </v>
      </c>
      <c r="BH99" t="str">
        <f t="shared" si="106"/>
        <v xml:space="preserve"> </v>
      </c>
      <c r="BI99" t="str">
        <f t="shared" si="125"/>
        <v xml:space="preserve"> </v>
      </c>
      <c r="BJ99" t="str">
        <f t="shared" si="107"/>
        <v xml:space="preserve"> </v>
      </c>
      <c r="BK99" t="str">
        <f t="shared" si="108"/>
        <v xml:space="preserve"> </v>
      </c>
      <c r="BL99" t="str">
        <f t="shared" si="126"/>
        <v xml:space="preserve"> </v>
      </c>
      <c r="BM99" t="str">
        <f t="shared" si="109"/>
        <v xml:space="preserve"> </v>
      </c>
      <c r="BN99" t="str">
        <f t="shared" si="110"/>
        <v xml:space="preserve"> </v>
      </c>
      <c r="BO99" t="str">
        <f t="shared" si="127"/>
        <v xml:space="preserve"> </v>
      </c>
    </row>
    <row r="100" spans="2:67" x14ac:dyDescent="0.25">
      <c r="B100">
        <v>-71.676319000000007</v>
      </c>
      <c r="C100">
        <v>2.778559</v>
      </c>
      <c r="D100">
        <v>0.83738599999999996</v>
      </c>
      <c r="E100">
        <v>-27.664194999999999</v>
      </c>
      <c r="F100">
        <v>0.91646700000000003</v>
      </c>
      <c r="G100">
        <v>2.3730899999999999</v>
      </c>
      <c r="H100">
        <v>4.2588059999999999</v>
      </c>
      <c r="I100">
        <v>773.89544699999999</v>
      </c>
      <c r="J100">
        <v>16.900998999999999</v>
      </c>
      <c r="K100" t="s">
        <v>38</v>
      </c>
      <c r="S100">
        <v>1</v>
      </c>
      <c r="T100" t="str">
        <f t="shared" si="111"/>
        <v xml:space="preserve"> </v>
      </c>
      <c r="U100" t="str">
        <f t="shared" si="112"/>
        <v xml:space="preserve"> </v>
      </c>
      <c r="V100" t="str">
        <f t="shared" si="80"/>
        <v xml:space="preserve"> </v>
      </c>
      <c r="W100" t="str">
        <f t="shared" si="81"/>
        <v xml:space="preserve"> </v>
      </c>
      <c r="X100" t="str">
        <f t="shared" si="82"/>
        <v xml:space="preserve"> </v>
      </c>
      <c r="Y100" t="str">
        <f t="shared" si="113"/>
        <v xml:space="preserve"> </v>
      </c>
      <c r="Z100" t="str">
        <f t="shared" si="83"/>
        <v xml:space="preserve"> </v>
      </c>
      <c r="AA100" t="str">
        <f t="shared" si="84"/>
        <v xml:space="preserve"> </v>
      </c>
      <c r="AB100" t="str">
        <f t="shared" si="114"/>
        <v xml:space="preserve"> </v>
      </c>
      <c r="AC100" t="str">
        <f t="shared" si="85"/>
        <v xml:space="preserve"> </v>
      </c>
      <c r="AD100" t="str">
        <f t="shared" si="86"/>
        <v xml:space="preserve"> </v>
      </c>
      <c r="AE100" t="str">
        <f t="shared" si="115"/>
        <v xml:space="preserve"> </v>
      </c>
      <c r="AF100" t="str">
        <f t="shared" si="87"/>
        <v xml:space="preserve"> </v>
      </c>
      <c r="AG100" t="str">
        <f t="shared" si="88"/>
        <v xml:space="preserve"> </v>
      </c>
      <c r="AH100" t="str">
        <f t="shared" si="116"/>
        <v xml:space="preserve"> </v>
      </c>
      <c r="AI100" t="str">
        <f t="shared" si="89"/>
        <v xml:space="preserve"> </v>
      </c>
      <c r="AJ100" t="str">
        <f t="shared" si="90"/>
        <v xml:space="preserve"> </v>
      </c>
      <c r="AK100" t="str">
        <f t="shared" si="117"/>
        <v xml:space="preserve"> </v>
      </c>
      <c r="AL100" t="str">
        <f t="shared" si="91"/>
        <v xml:space="preserve"> </v>
      </c>
      <c r="AM100" t="str">
        <f t="shared" si="92"/>
        <v xml:space="preserve"> </v>
      </c>
      <c r="AN100" t="str">
        <f t="shared" si="118"/>
        <v xml:space="preserve"> </v>
      </c>
      <c r="AO100" t="str">
        <f t="shared" si="93"/>
        <v xml:space="preserve"> </v>
      </c>
      <c r="AP100" t="str">
        <f t="shared" si="94"/>
        <v xml:space="preserve"> </v>
      </c>
      <c r="AQ100" t="str">
        <f t="shared" si="119"/>
        <v xml:space="preserve"> </v>
      </c>
      <c r="AR100" t="str">
        <f t="shared" si="95"/>
        <v xml:space="preserve"> </v>
      </c>
      <c r="AS100" t="str">
        <f t="shared" si="96"/>
        <v xml:space="preserve"> </v>
      </c>
      <c r="AT100" t="str">
        <f t="shared" si="120"/>
        <v xml:space="preserve"> </v>
      </c>
      <c r="AU100" t="str">
        <f t="shared" si="97"/>
        <v xml:space="preserve"> </v>
      </c>
      <c r="AV100" t="str">
        <f t="shared" si="98"/>
        <v xml:space="preserve"> </v>
      </c>
      <c r="AW100" t="str">
        <f t="shared" si="121"/>
        <v xml:space="preserve"> </v>
      </c>
      <c r="AX100" t="str">
        <f t="shared" si="99"/>
        <v xml:space="preserve"> </v>
      </c>
      <c r="AY100" t="str">
        <f t="shared" si="100"/>
        <v xml:space="preserve"> </v>
      </c>
      <c r="AZ100" t="str">
        <f t="shared" si="122"/>
        <v xml:space="preserve"> </v>
      </c>
      <c r="BA100" t="str">
        <f t="shared" si="101"/>
        <v xml:space="preserve"> </v>
      </c>
      <c r="BB100" t="str">
        <f t="shared" si="102"/>
        <v xml:space="preserve"> </v>
      </c>
      <c r="BC100" t="str">
        <f t="shared" si="123"/>
        <v xml:space="preserve"> </v>
      </c>
      <c r="BD100" t="str">
        <f t="shared" si="103"/>
        <v xml:space="preserve"> </v>
      </c>
      <c r="BE100" t="str">
        <f t="shared" si="104"/>
        <v xml:space="preserve"> </v>
      </c>
      <c r="BF100" t="str">
        <f t="shared" si="124"/>
        <v xml:space="preserve"> </v>
      </c>
      <c r="BG100">
        <f t="shared" si="105"/>
        <v>-71.676319000000007</v>
      </c>
      <c r="BH100">
        <f t="shared" si="106"/>
        <v>2.778559</v>
      </c>
      <c r="BI100">
        <f t="shared" si="125"/>
        <v>-27.664194999999999</v>
      </c>
      <c r="BJ100" t="str">
        <f t="shared" si="107"/>
        <v xml:space="preserve"> </v>
      </c>
      <c r="BK100" t="str">
        <f t="shared" si="108"/>
        <v xml:space="preserve"> </v>
      </c>
      <c r="BL100" t="str">
        <f t="shared" si="126"/>
        <v xml:space="preserve"> </v>
      </c>
      <c r="BM100" t="str">
        <f t="shared" si="109"/>
        <v xml:space="preserve"> </v>
      </c>
      <c r="BN100" t="str">
        <f t="shared" si="110"/>
        <v xml:space="preserve"> </v>
      </c>
      <c r="BO100" t="str">
        <f t="shared" si="127"/>
        <v xml:space="preserve"> </v>
      </c>
    </row>
    <row r="101" spans="2:67" x14ac:dyDescent="0.25">
      <c r="B101">
        <v>-70.320240999999996</v>
      </c>
      <c r="C101">
        <v>2.6995149999999999</v>
      </c>
      <c r="D101">
        <v>1.0593589999999999</v>
      </c>
      <c r="E101">
        <v>-27.723700000000001</v>
      </c>
      <c r="F101">
        <v>1.4112229999999999</v>
      </c>
      <c r="G101">
        <v>2.9585309999999998</v>
      </c>
      <c r="H101">
        <v>4.2588090000000003</v>
      </c>
      <c r="I101">
        <v>773.91613800000005</v>
      </c>
      <c r="J101">
        <v>16.9741</v>
      </c>
      <c r="K101" t="s">
        <v>38</v>
      </c>
      <c r="S101">
        <v>1</v>
      </c>
      <c r="T101" t="str">
        <f t="shared" si="111"/>
        <v xml:space="preserve"> </v>
      </c>
      <c r="U101" t="str">
        <f t="shared" si="112"/>
        <v xml:space="preserve"> </v>
      </c>
      <c r="V101" t="str">
        <f t="shared" si="80"/>
        <v xml:space="preserve"> </v>
      </c>
      <c r="W101" t="str">
        <f t="shared" si="81"/>
        <v xml:space="preserve"> </v>
      </c>
      <c r="X101" t="str">
        <f t="shared" si="82"/>
        <v xml:space="preserve"> </v>
      </c>
      <c r="Y101" t="str">
        <f t="shared" si="113"/>
        <v xml:space="preserve"> </v>
      </c>
      <c r="Z101" t="str">
        <f t="shared" si="83"/>
        <v xml:space="preserve"> </v>
      </c>
      <c r="AA101" t="str">
        <f t="shared" si="84"/>
        <v xml:space="preserve"> </v>
      </c>
      <c r="AB101" t="str">
        <f t="shared" si="114"/>
        <v xml:space="preserve"> </v>
      </c>
      <c r="AC101" t="str">
        <f t="shared" si="85"/>
        <v xml:space="preserve"> </v>
      </c>
      <c r="AD101" t="str">
        <f t="shared" si="86"/>
        <v xml:space="preserve"> </v>
      </c>
      <c r="AE101" t="str">
        <f t="shared" si="115"/>
        <v xml:space="preserve"> </v>
      </c>
      <c r="AF101" t="str">
        <f t="shared" si="87"/>
        <v xml:space="preserve"> </v>
      </c>
      <c r="AG101" t="str">
        <f t="shared" si="88"/>
        <v xml:space="preserve"> </v>
      </c>
      <c r="AH101" t="str">
        <f t="shared" si="116"/>
        <v xml:space="preserve"> </v>
      </c>
      <c r="AI101" t="str">
        <f t="shared" si="89"/>
        <v xml:space="preserve"> </v>
      </c>
      <c r="AJ101" t="str">
        <f t="shared" si="90"/>
        <v xml:space="preserve"> </v>
      </c>
      <c r="AK101" t="str">
        <f t="shared" si="117"/>
        <v xml:space="preserve"> </v>
      </c>
      <c r="AL101" t="str">
        <f t="shared" si="91"/>
        <v xml:space="preserve"> </v>
      </c>
      <c r="AM101" t="str">
        <f t="shared" si="92"/>
        <v xml:space="preserve"> </v>
      </c>
      <c r="AN101" t="str">
        <f t="shared" si="118"/>
        <v xml:space="preserve"> </v>
      </c>
      <c r="AO101" t="str">
        <f t="shared" si="93"/>
        <v xml:space="preserve"> </v>
      </c>
      <c r="AP101" t="str">
        <f t="shared" si="94"/>
        <v xml:space="preserve"> </v>
      </c>
      <c r="AQ101" t="str">
        <f t="shared" si="119"/>
        <v xml:space="preserve"> </v>
      </c>
      <c r="AR101" t="str">
        <f t="shared" si="95"/>
        <v xml:space="preserve"> </v>
      </c>
      <c r="AS101" t="str">
        <f t="shared" si="96"/>
        <v xml:space="preserve"> </v>
      </c>
      <c r="AT101" t="str">
        <f t="shared" si="120"/>
        <v xml:space="preserve"> </v>
      </c>
      <c r="AU101" t="str">
        <f t="shared" si="97"/>
        <v xml:space="preserve"> </v>
      </c>
      <c r="AV101" t="str">
        <f t="shared" si="98"/>
        <v xml:space="preserve"> </v>
      </c>
      <c r="AW101" t="str">
        <f t="shared" si="121"/>
        <v xml:space="preserve"> </v>
      </c>
      <c r="AX101" t="str">
        <f t="shared" si="99"/>
        <v xml:space="preserve"> </v>
      </c>
      <c r="AY101" t="str">
        <f t="shared" si="100"/>
        <v xml:space="preserve"> </v>
      </c>
      <c r="AZ101" t="str">
        <f t="shared" si="122"/>
        <v xml:space="preserve"> </v>
      </c>
      <c r="BA101" t="str">
        <f t="shared" si="101"/>
        <v xml:space="preserve"> </v>
      </c>
      <c r="BB101" t="str">
        <f t="shared" si="102"/>
        <v xml:space="preserve"> </v>
      </c>
      <c r="BC101" t="str">
        <f t="shared" si="123"/>
        <v xml:space="preserve"> </v>
      </c>
      <c r="BD101" t="str">
        <f t="shared" si="103"/>
        <v xml:space="preserve"> </v>
      </c>
      <c r="BE101" t="str">
        <f t="shared" si="104"/>
        <v xml:space="preserve"> </v>
      </c>
      <c r="BF101" t="str">
        <f t="shared" si="124"/>
        <v xml:space="preserve"> </v>
      </c>
      <c r="BG101">
        <f t="shared" si="105"/>
        <v>-70.320240999999996</v>
      </c>
      <c r="BH101">
        <f t="shared" si="106"/>
        <v>2.6995149999999999</v>
      </c>
      <c r="BI101">
        <f t="shared" si="125"/>
        <v>-27.723700000000001</v>
      </c>
      <c r="BJ101" t="str">
        <f t="shared" si="107"/>
        <v xml:space="preserve"> </v>
      </c>
      <c r="BK101" t="str">
        <f t="shared" si="108"/>
        <v xml:space="preserve"> </v>
      </c>
      <c r="BL101" t="str">
        <f t="shared" si="126"/>
        <v xml:space="preserve"> </v>
      </c>
      <c r="BM101" t="str">
        <f t="shared" si="109"/>
        <v xml:space="preserve"> </v>
      </c>
      <c r="BN101" t="str">
        <f t="shared" si="110"/>
        <v xml:space="preserve"> </v>
      </c>
      <c r="BO101" t="str">
        <f t="shared" si="127"/>
        <v xml:space="preserve"> </v>
      </c>
    </row>
    <row r="102" spans="2:67" x14ac:dyDescent="0.25">
      <c r="B102">
        <v>-25.178618</v>
      </c>
      <c r="C102">
        <v>-7.8515360000000003</v>
      </c>
      <c r="D102">
        <v>0.934728</v>
      </c>
      <c r="E102">
        <v>-21.397400999999999</v>
      </c>
      <c r="F102">
        <v>-1.707697</v>
      </c>
      <c r="G102">
        <v>-4.4991999999999997E-2</v>
      </c>
      <c r="H102">
        <v>3.781453</v>
      </c>
      <c r="I102">
        <v>773.91784700000005</v>
      </c>
      <c r="J102">
        <v>17.265301000000001</v>
      </c>
      <c r="K102" t="s">
        <v>37</v>
      </c>
      <c r="S102">
        <v>0</v>
      </c>
      <c r="T102" t="str">
        <f t="shared" si="111"/>
        <v xml:space="preserve"> </v>
      </c>
      <c r="U102" t="str">
        <f t="shared" si="112"/>
        <v xml:space="preserve"> </v>
      </c>
      <c r="V102" t="str">
        <f t="shared" si="80"/>
        <v xml:space="preserve"> </v>
      </c>
      <c r="W102" t="str">
        <f t="shared" si="81"/>
        <v xml:space="preserve"> </v>
      </c>
      <c r="X102" t="str">
        <f t="shared" si="82"/>
        <v xml:space="preserve"> </v>
      </c>
      <c r="Y102" t="str">
        <f t="shared" si="113"/>
        <v xml:space="preserve"> </v>
      </c>
      <c r="Z102" t="str">
        <f t="shared" si="83"/>
        <v xml:space="preserve"> </v>
      </c>
      <c r="AA102" t="str">
        <f t="shared" si="84"/>
        <v xml:space="preserve"> </v>
      </c>
      <c r="AB102" t="str">
        <f t="shared" si="114"/>
        <v xml:space="preserve"> </v>
      </c>
      <c r="AC102" t="str">
        <f t="shared" si="85"/>
        <v xml:space="preserve"> </v>
      </c>
      <c r="AD102" t="str">
        <f t="shared" si="86"/>
        <v xml:space="preserve"> </v>
      </c>
      <c r="AE102" t="str">
        <f t="shared" si="115"/>
        <v xml:space="preserve"> </v>
      </c>
      <c r="AF102">
        <f t="shared" si="87"/>
        <v>-25.178618</v>
      </c>
      <c r="AG102">
        <f t="shared" si="88"/>
        <v>-7.8515360000000003</v>
      </c>
      <c r="AH102">
        <f t="shared" si="116"/>
        <v>-21.397400999999999</v>
      </c>
      <c r="AI102" t="str">
        <f t="shared" si="89"/>
        <v xml:space="preserve"> </v>
      </c>
      <c r="AJ102" t="str">
        <f t="shared" si="90"/>
        <v xml:space="preserve"> </v>
      </c>
      <c r="AK102" t="str">
        <f t="shared" si="117"/>
        <v xml:space="preserve"> </v>
      </c>
      <c r="AL102" t="str">
        <f t="shared" si="91"/>
        <v xml:space="preserve"> </v>
      </c>
      <c r="AM102" t="str">
        <f t="shared" si="92"/>
        <v xml:space="preserve"> </v>
      </c>
      <c r="AN102" t="str">
        <f t="shared" si="118"/>
        <v xml:space="preserve"> </v>
      </c>
      <c r="AO102" t="str">
        <f t="shared" si="93"/>
        <v xml:space="preserve"> </v>
      </c>
      <c r="AP102" t="str">
        <f t="shared" si="94"/>
        <v xml:space="preserve"> </v>
      </c>
      <c r="AQ102" t="str">
        <f t="shared" si="119"/>
        <v xml:space="preserve"> </v>
      </c>
      <c r="AR102" t="str">
        <f t="shared" si="95"/>
        <v xml:space="preserve"> </v>
      </c>
      <c r="AS102" t="str">
        <f t="shared" si="96"/>
        <v xml:space="preserve"> </v>
      </c>
      <c r="AT102" t="str">
        <f t="shared" si="120"/>
        <v xml:space="preserve"> </v>
      </c>
      <c r="AU102" t="str">
        <f t="shared" si="97"/>
        <v xml:space="preserve"> </v>
      </c>
      <c r="AV102" t="str">
        <f t="shared" si="98"/>
        <v xml:space="preserve"> </v>
      </c>
      <c r="AW102" t="str">
        <f t="shared" si="121"/>
        <v xml:space="preserve"> </v>
      </c>
      <c r="AX102" t="str">
        <f t="shared" si="99"/>
        <v xml:space="preserve"> </v>
      </c>
      <c r="AY102" t="str">
        <f t="shared" si="100"/>
        <v xml:space="preserve"> </v>
      </c>
      <c r="AZ102" t="str">
        <f t="shared" si="122"/>
        <v xml:space="preserve"> </v>
      </c>
      <c r="BA102" t="str">
        <f t="shared" si="101"/>
        <v xml:space="preserve"> </v>
      </c>
      <c r="BB102" t="str">
        <f t="shared" si="102"/>
        <v xml:space="preserve"> </v>
      </c>
      <c r="BC102" t="str">
        <f t="shared" si="123"/>
        <v xml:space="preserve"> </v>
      </c>
      <c r="BD102" t="str">
        <f t="shared" si="103"/>
        <v xml:space="preserve"> </v>
      </c>
      <c r="BE102" t="str">
        <f t="shared" si="104"/>
        <v xml:space="preserve"> </v>
      </c>
      <c r="BF102" t="str">
        <f t="shared" si="124"/>
        <v xml:space="preserve"> </v>
      </c>
      <c r="BG102" t="str">
        <f t="shared" si="105"/>
        <v xml:space="preserve"> </v>
      </c>
      <c r="BH102" t="str">
        <f t="shared" si="106"/>
        <v xml:space="preserve"> </v>
      </c>
      <c r="BI102" t="str">
        <f t="shared" si="125"/>
        <v xml:space="preserve"> </v>
      </c>
      <c r="BJ102" t="str">
        <f t="shared" si="107"/>
        <v xml:space="preserve"> </v>
      </c>
      <c r="BK102" t="str">
        <f t="shared" si="108"/>
        <v xml:space="preserve"> </v>
      </c>
      <c r="BL102" t="str">
        <f t="shared" si="126"/>
        <v xml:space="preserve"> </v>
      </c>
      <c r="BM102" t="str">
        <f t="shared" si="109"/>
        <v xml:space="preserve"> </v>
      </c>
      <c r="BN102" t="str">
        <f t="shared" si="110"/>
        <v xml:space="preserve"> </v>
      </c>
      <c r="BO102" t="str">
        <f t="shared" si="127"/>
        <v xml:space="preserve"> </v>
      </c>
    </row>
    <row r="103" spans="2:67" x14ac:dyDescent="0.25">
      <c r="B103">
        <v>-61.259866000000002</v>
      </c>
      <c r="C103">
        <v>9.6507579999999997</v>
      </c>
      <c r="D103">
        <v>0.75715299999999996</v>
      </c>
      <c r="E103">
        <v>-20.705715000000001</v>
      </c>
      <c r="F103">
        <v>6.0553000000000003E-2</v>
      </c>
      <c r="G103">
        <v>1.7684299999999999</v>
      </c>
      <c r="H103">
        <v>3.7814299999999998</v>
      </c>
      <c r="I103">
        <v>773.91680899999994</v>
      </c>
      <c r="J103">
        <v>17.357800000000001</v>
      </c>
      <c r="K103" t="s">
        <v>37</v>
      </c>
      <c r="S103">
        <v>1</v>
      </c>
      <c r="T103" t="str">
        <f t="shared" si="111"/>
        <v xml:space="preserve"> </v>
      </c>
      <c r="U103" t="str">
        <f t="shared" si="112"/>
        <v xml:space="preserve"> </v>
      </c>
      <c r="V103" t="str">
        <f t="shared" si="80"/>
        <v xml:space="preserve"> </v>
      </c>
      <c r="W103" t="str">
        <f t="shared" si="81"/>
        <v xml:space="preserve"> </v>
      </c>
      <c r="X103" t="str">
        <f t="shared" si="82"/>
        <v xml:space="preserve"> </v>
      </c>
      <c r="Y103" t="str">
        <f t="shared" si="113"/>
        <v xml:space="preserve"> </v>
      </c>
      <c r="Z103" t="str">
        <f t="shared" si="83"/>
        <v xml:space="preserve"> </v>
      </c>
      <c r="AA103" t="str">
        <f t="shared" si="84"/>
        <v xml:space="preserve"> </v>
      </c>
      <c r="AB103" t="str">
        <f t="shared" si="114"/>
        <v xml:space="preserve"> </v>
      </c>
      <c r="AC103" t="str">
        <f t="shared" si="85"/>
        <v xml:space="preserve"> </v>
      </c>
      <c r="AD103" t="str">
        <f t="shared" si="86"/>
        <v xml:space="preserve"> </v>
      </c>
      <c r="AE103" t="str">
        <f t="shared" si="115"/>
        <v xml:space="preserve"> </v>
      </c>
      <c r="AF103" t="str">
        <f t="shared" si="87"/>
        <v xml:space="preserve"> </v>
      </c>
      <c r="AG103" t="str">
        <f t="shared" si="88"/>
        <v xml:space="preserve"> </v>
      </c>
      <c r="AH103" t="str">
        <f t="shared" si="116"/>
        <v xml:space="preserve"> </v>
      </c>
      <c r="AI103" t="str">
        <f t="shared" si="89"/>
        <v xml:space="preserve"> </v>
      </c>
      <c r="AJ103" t="str">
        <f t="shared" si="90"/>
        <v xml:space="preserve"> </v>
      </c>
      <c r="AK103" t="str">
        <f t="shared" si="117"/>
        <v xml:space="preserve"> </v>
      </c>
      <c r="AL103" t="str">
        <f t="shared" si="91"/>
        <v xml:space="preserve"> </v>
      </c>
      <c r="AM103" t="str">
        <f t="shared" si="92"/>
        <v xml:space="preserve"> </v>
      </c>
      <c r="AN103" t="str">
        <f t="shared" si="118"/>
        <v xml:space="preserve"> </v>
      </c>
      <c r="AO103" t="str">
        <f t="shared" si="93"/>
        <v xml:space="preserve"> </v>
      </c>
      <c r="AP103" t="str">
        <f t="shared" si="94"/>
        <v xml:space="preserve"> </v>
      </c>
      <c r="AQ103" t="str">
        <f t="shared" si="119"/>
        <v xml:space="preserve"> </v>
      </c>
      <c r="AR103" t="str">
        <f t="shared" si="95"/>
        <v xml:space="preserve"> </v>
      </c>
      <c r="AS103" t="str">
        <f t="shared" si="96"/>
        <v xml:space="preserve"> </v>
      </c>
      <c r="AT103" t="str">
        <f t="shared" si="120"/>
        <v xml:space="preserve"> </v>
      </c>
      <c r="AU103" t="str">
        <f t="shared" si="97"/>
        <v xml:space="preserve"> </v>
      </c>
      <c r="AV103" t="str">
        <f t="shared" si="98"/>
        <v xml:space="preserve"> </v>
      </c>
      <c r="AW103" t="str">
        <f t="shared" si="121"/>
        <v xml:space="preserve"> </v>
      </c>
      <c r="AX103" t="str">
        <f t="shared" si="99"/>
        <v xml:space="preserve"> </v>
      </c>
      <c r="AY103" t="str">
        <f t="shared" si="100"/>
        <v xml:space="preserve"> </v>
      </c>
      <c r="AZ103" t="str">
        <f t="shared" si="122"/>
        <v xml:space="preserve"> </v>
      </c>
      <c r="BA103" t="str">
        <f t="shared" si="101"/>
        <v xml:space="preserve"> </v>
      </c>
      <c r="BB103" t="str">
        <f t="shared" si="102"/>
        <v xml:space="preserve"> </v>
      </c>
      <c r="BC103" t="str">
        <f t="shared" si="123"/>
        <v xml:space="preserve"> </v>
      </c>
      <c r="BD103">
        <f t="shared" si="103"/>
        <v>-61.259866000000002</v>
      </c>
      <c r="BE103">
        <f t="shared" si="104"/>
        <v>9.6507579999999997</v>
      </c>
      <c r="BF103">
        <f t="shared" si="124"/>
        <v>-20.705715000000001</v>
      </c>
      <c r="BG103" t="str">
        <f t="shared" si="105"/>
        <v xml:space="preserve"> </v>
      </c>
      <c r="BH103" t="str">
        <f t="shared" si="106"/>
        <v xml:space="preserve"> </v>
      </c>
      <c r="BI103" t="str">
        <f t="shared" si="125"/>
        <v xml:space="preserve"> </v>
      </c>
      <c r="BJ103" t="str">
        <f t="shared" si="107"/>
        <v xml:space="preserve"> </v>
      </c>
      <c r="BK103" t="str">
        <f t="shared" si="108"/>
        <v xml:space="preserve"> </v>
      </c>
      <c r="BL103" t="str">
        <f t="shared" si="126"/>
        <v xml:space="preserve"> </v>
      </c>
      <c r="BM103" t="str">
        <f t="shared" si="109"/>
        <v xml:space="preserve"> </v>
      </c>
      <c r="BN103" t="str">
        <f t="shared" si="110"/>
        <v xml:space="preserve"> </v>
      </c>
      <c r="BO103" t="str">
        <f t="shared" si="127"/>
        <v xml:space="preserve"> </v>
      </c>
    </row>
    <row r="104" spans="2:67" x14ac:dyDescent="0.25">
      <c r="B104">
        <v>-60.961075000000001</v>
      </c>
      <c r="C104">
        <v>9.5044889999999995</v>
      </c>
      <c r="D104">
        <v>0.56119699999999995</v>
      </c>
      <c r="E104">
        <v>-20.830593</v>
      </c>
      <c r="F104">
        <v>0.85417900000000002</v>
      </c>
      <c r="G104">
        <v>2.484219</v>
      </c>
      <c r="H104">
        <v>3.7814169999999998</v>
      </c>
      <c r="I104">
        <v>773.90496800000005</v>
      </c>
      <c r="J104">
        <v>17.421700000000001</v>
      </c>
      <c r="K104" t="s">
        <v>37</v>
      </c>
      <c r="S104">
        <v>1</v>
      </c>
      <c r="T104" t="str">
        <f t="shared" si="111"/>
        <v xml:space="preserve"> </v>
      </c>
      <c r="U104" t="str">
        <f t="shared" si="112"/>
        <v xml:space="preserve"> </v>
      </c>
      <c r="V104" t="str">
        <f t="shared" si="80"/>
        <v xml:space="preserve"> </v>
      </c>
      <c r="W104" t="str">
        <f t="shared" si="81"/>
        <v xml:space="preserve"> </v>
      </c>
      <c r="X104" t="str">
        <f t="shared" si="82"/>
        <v xml:space="preserve"> </v>
      </c>
      <c r="Y104" t="str">
        <f t="shared" si="113"/>
        <v xml:space="preserve"> </v>
      </c>
      <c r="Z104" t="str">
        <f t="shared" si="83"/>
        <v xml:space="preserve"> </v>
      </c>
      <c r="AA104" t="str">
        <f t="shared" si="84"/>
        <v xml:space="preserve"> </v>
      </c>
      <c r="AB104" t="str">
        <f t="shared" si="114"/>
        <v xml:space="preserve"> </v>
      </c>
      <c r="AC104" t="str">
        <f t="shared" si="85"/>
        <v xml:space="preserve"> </v>
      </c>
      <c r="AD104" t="str">
        <f t="shared" si="86"/>
        <v xml:space="preserve"> </v>
      </c>
      <c r="AE104" t="str">
        <f t="shared" si="115"/>
        <v xml:space="preserve"> </v>
      </c>
      <c r="AF104" t="str">
        <f t="shared" si="87"/>
        <v xml:space="preserve"> </v>
      </c>
      <c r="AG104" t="str">
        <f t="shared" si="88"/>
        <v xml:space="preserve"> </v>
      </c>
      <c r="AH104" t="str">
        <f t="shared" si="116"/>
        <v xml:space="preserve"> </v>
      </c>
      <c r="AI104" t="str">
        <f t="shared" si="89"/>
        <v xml:space="preserve"> </v>
      </c>
      <c r="AJ104" t="str">
        <f t="shared" si="90"/>
        <v xml:space="preserve"> </v>
      </c>
      <c r="AK104" t="str">
        <f t="shared" si="117"/>
        <v xml:space="preserve"> </v>
      </c>
      <c r="AL104" t="str">
        <f t="shared" si="91"/>
        <v xml:space="preserve"> </v>
      </c>
      <c r="AM104" t="str">
        <f t="shared" si="92"/>
        <v xml:space="preserve"> </v>
      </c>
      <c r="AN104" t="str">
        <f t="shared" si="118"/>
        <v xml:space="preserve"> </v>
      </c>
      <c r="AO104" t="str">
        <f t="shared" si="93"/>
        <v xml:space="preserve"> </v>
      </c>
      <c r="AP104" t="str">
        <f t="shared" si="94"/>
        <v xml:space="preserve"> </v>
      </c>
      <c r="AQ104" t="str">
        <f t="shared" si="119"/>
        <v xml:space="preserve"> </v>
      </c>
      <c r="AR104" t="str">
        <f t="shared" si="95"/>
        <v xml:space="preserve"> </v>
      </c>
      <c r="AS104" t="str">
        <f t="shared" si="96"/>
        <v xml:space="preserve"> </v>
      </c>
      <c r="AT104" t="str">
        <f t="shared" si="120"/>
        <v xml:space="preserve"> </v>
      </c>
      <c r="AU104" t="str">
        <f t="shared" si="97"/>
        <v xml:space="preserve"> </v>
      </c>
      <c r="AV104" t="str">
        <f t="shared" si="98"/>
        <v xml:space="preserve"> </v>
      </c>
      <c r="AW104" t="str">
        <f t="shared" si="121"/>
        <v xml:space="preserve"> </v>
      </c>
      <c r="AX104" t="str">
        <f t="shared" si="99"/>
        <v xml:space="preserve"> </v>
      </c>
      <c r="AY104" t="str">
        <f t="shared" si="100"/>
        <v xml:space="preserve"> </v>
      </c>
      <c r="AZ104" t="str">
        <f t="shared" si="122"/>
        <v xml:space="preserve"> </v>
      </c>
      <c r="BA104" t="str">
        <f t="shared" si="101"/>
        <v xml:space="preserve"> </v>
      </c>
      <c r="BB104" t="str">
        <f t="shared" si="102"/>
        <v xml:space="preserve"> </v>
      </c>
      <c r="BC104" t="str">
        <f t="shared" si="123"/>
        <v xml:space="preserve"> </v>
      </c>
      <c r="BD104">
        <f t="shared" si="103"/>
        <v>-60.961075000000001</v>
      </c>
      <c r="BE104">
        <f t="shared" si="104"/>
        <v>9.5044889999999995</v>
      </c>
      <c r="BF104">
        <f t="shared" si="124"/>
        <v>-20.830593</v>
      </c>
      <c r="BG104" t="str">
        <f t="shared" si="105"/>
        <v xml:space="preserve"> </v>
      </c>
      <c r="BH104" t="str">
        <f t="shared" si="106"/>
        <v xml:space="preserve"> </v>
      </c>
      <c r="BI104" t="str">
        <f t="shared" si="125"/>
        <v xml:space="preserve"> </v>
      </c>
      <c r="BJ104" t="str">
        <f t="shared" si="107"/>
        <v xml:space="preserve"> </v>
      </c>
      <c r="BK104" t="str">
        <f t="shared" si="108"/>
        <v xml:space="preserve"> </v>
      </c>
      <c r="BL104" t="str">
        <f t="shared" si="126"/>
        <v xml:space="preserve"> </v>
      </c>
      <c r="BM104" t="str">
        <f t="shared" si="109"/>
        <v xml:space="preserve"> </v>
      </c>
      <c r="BN104" t="str">
        <f t="shared" si="110"/>
        <v xml:space="preserve"> </v>
      </c>
      <c r="BO104" t="str">
        <f t="shared" si="127"/>
        <v xml:space="preserve"> </v>
      </c>
    </row>
    <row r="105" spans="2:67" x14ac:dyDescent="0.25">
      <c r="B105">
        <v>-19.777477999999999</v>
      </c>
      <c r="C105">
        <v>-6.1906230000000004</v>
      </c>
      <c r="D105">
        <v>0.67248799999999997</v>
      </c>
      <c r="E105">
        <v>-13.384534</v>
      </c>
      <c r="F105">
        <v>-1.736381</v>
      </c>
      <c r="G105">
        <v>-3.5915000000000002E-2</v>
      </c>
      <c r="H105">
        <v>3.2752159999999999</v>
      </c>
      <c r="I105">
        <v>773.89361599999995</v>
      </c>
      <c r="J105">
        <v>17.6479</v>
      </c>
      <c r="K105" t="s">
        <v>36</v>
      </c>
      <c r="S105">
        <v>0</v>
      </c>
      <c r="T105" t="str">
        <f t="shared" si="111"/>
        <v xml:space="preserve"> </v>
      </c>
      <c r="U105" t="str">
        <f t="shared" si="112"/>
        <v xml:space="preserve"> </v>
      </c>
      <c r="V105" t="str">
        <f t="shared" si="80"/>
        <v xml:space="preserve"> </v>
      </c>
      <c r="W105" t="str">
        <f t="shared" si="81"/>
        <v xml:space="preserve"> </v>
      </c>
      <c r="X105" t="str">
        <f t="shared" si="82"/>
        <v xml:space="preserve"> </v>
      </c>
      <c r="Y105" t="str">
        <f t="shared" si="113"/>
        <v xml:space="preserve"> </v>
      </c>
      <c r="Z105" t="str">
        <f t="shared" si="83"/>
        <v xml:space="preserve"> </v>
      </c>
      <c r="AA105" t="str">
        <f t="shared" si="84"/>
        <v xml:space="preserve"> </v>
      </c>
      <c r="AB105" t="str">
        <f t="shared" si="114"/>
        <v xml:space="preserve"> </v>
      </c>
      <c r="AC105">
        <f t="shared" si="85"/>
        <v>-19.777477999999999</v>
      </c>
      <c r="AD105">
        <f t="shared" si="86"/>
        <v>-6.1906230000000004</v>
      </c>
      <c r="AE105">
        <f t="shared" si="115"/>
        <v>-13.384534</v>
      </c>
      <c r="AF105" t="str">
        <f t="shared" si="87"/>
        <v xml:space="preserve"> </v>
      </c>
      <c r="AG105" t="str">
        <f t="shared" si="88"/>
        <v xml:space="preserve"> </v>
      </c>
      <c r="AH105" t="str">
        <f t="shared" si="116"/>
        <v xml:space="preserve"> </v>
      </c>
      <c r="AI105" t="str">
        <f t="shared" si="89"/>
        <v xml:space="preserve"> </v>
      </c>
      <c r="AJ105" t="str">
        <f t="shared" si="90"/>
        <v xml:space="preserve"> </v>
      </c>
      <c r="AK105" t="str">
        <f t="shared" si="117"/>
        <v xml:space="preserve"> </v>
      </c>
      <c r="AL105" t="str">
        <f t="shared" si="91"/>
        <v xml:space="preserve"> </v>
      </c>
      <c r="AM105" t="str">
        <f t="shared" si="92"/>
        <v xml:space="preserve"> </v>
      </c>
      <c r="AN105" t="str">
        <f t="shared" si="118"/>
        <v xml:space="preserve"> </v>
      </c>
      <c r="AO105" t="str">
        <f t="shared" si="93"/>
        <v xml:space="preserve"> </v>
      </c>
      <c r="AP105" t="str">
        <f t="shared" si="94"/>
        <v xml:space="preserve"> </v>
      </c>
      <c r="AQ105" t="str">
        <f t="shared" si="119"/>
        <v xml:space="preserve"> </v>
      </c>
      <c r="AR105" t="str">
        <f t="shared" si="95"/>
        <v xml:space="preserve"> </v>
      </c>
      <c r="AS105" t="str">
        <f t="shared" si="96"/>
        <v xml:space="preserve"> </v>
      </c>
      <c r="AT105" t="str">
        <f t="shared" si="120"/>
        <v xml:space="preserve"> </v>
      </c>
      <c r="AU105" t="str">
        <f t="shared" si="97"/>
        <v xml:space="preserve"> </v>
      </c>
      <c r="AV105" t="str">
        <f t="shared" si="98"/>
        <v xml:space="preserve"> </v>
      </c>
      <c r="AW105" t="str">
        <f t="shared" si="121"/>
        <v xml:space="preserve"> </v>
      </c>
      <c r="AX105" t="str">
        <f t="shared" si="99"/>
        <v xml:space="preserve"> </v>
      </c>
      <c r="AY105" t="str">
        <f t="shared" si="100"/>
        <v xml:space="preserve"> </v>
      </c>
      <c r="AZ105" t="str">
        <f t="shared" si="122"/>
        <v xml:space="preserve"> </v>
      </c>
      <c r="BA105" t="str">
        <f t="shared" si="101"/>
        <v xml:space="preserve"> </v>
      </c>
      <c r="BB105" t="str">
        <f t="shared" si="102"/>
        <v xml:space="preserve"> </v>
      </c>
      <c r="BC105" t="str">
        <f t="shared" si="123"/>
        <v xml:space="preserve"> </v>
      </c>
      <c r="BD105" t="str">
        <f t="shared" si="103"/>
        <v xml:space="preserve"> </v>
      </c>
      <c r="BE105" t="str">
        <f t="shared" si="104"/>
        <v xml:space="preserve"> </v>
      </c>
      <c r="BF105" t="str">
        <f t="shared" si="124"/>
        <v xml:space="preserve"> </v>
      </c>
      <c r="BG105" t="str">
        <f t="shared" si="105"/>
        <v xml:space="preserve"> </v>
      </c>
      <c r="BH105" t="str">
        <f t="shared" si="106"/>
        <v xml:space="preserve"> </v>
      </c>
      <c r="BI105" t="str">
        <f t="shared" si="125"/>
        <v xml:space="preserve"> </v>
      </c>
      <c r="BJ105" t="str">
        <f t="shared" si="107"/>
        <v xml:space="preserve"> </v>
      </c>
      <c r="BK105" t="str">
        <f t="shared" si="108"/>
        <v xml:space="preserve"> </v>
      </c>
      <c r="BL105" t="str">
        <f t="shared" si="126"/>
        <v xml:space="preserve"> </v>
      </c>
      <c r="BM105" t="str">
        <f t="shared" si="109"/>
        <v xml:space="preserve"> </v>
      </c>
      <c r="BN105" t="str">
        <f t="shared" si="110"/>
        <v xml:space="preserve"> </v>
      </c>
      <c r="BO105" t="str">
        <f t="shared" si="127"/>
        <v xml:space="preserve"> </v>
      </c>
    </row>
    <row r="106" spans="2:67" x14ac:dyDescent="0.25">
      <c r="B106">
        <v>-47.227814000000002</v>
      </c>
      <c r="C106">
        <v>14.075671</v>
      </c>
      <c r="D106">
        <v>0.58050599999999997</v>
      </c>
      <c r="E106">
        <v>-14.341442000000001</v>
      </c>
      <c r="F106">
        <v>0.10519299999999999</v>
      </c>
      <c r="G106">
        <v>2.7190120000000002</v>
      </c>
      <c r="H106">
        <v>3.2751730000000001</v>
      </c>
      <c r="I106">
        <v>773.91882299999997</v>
      </c>
      <c r="J106">
        <v>17.715299999999999</v>
      </c>
      <c r="K106" t="s">
        <v>36</v>
      </c>
      <c r="S106">
        <v>1</v>
      </c>
      <c r="T106" t="str">
        <f t="shared" si="111"/>
        <v xml:space="preserve"> </v>
      </c>
      <c r="U106" t="str">
        <f t="shared" si="112"/>
        <v xml:space="preserve"> </v>
      </c>
      <c r="V106" t="str">
        <f t="shared" si="80"/>
        <v xml:space="preserve"> </v>
      </c>
      <c r="W106" t="str">
        <f t="shared" si="81"/>
        <v xml:space="preserve"> </v>
      </c>
      <c r="X106" t="str">
        <f t="shared" si="82"/>
        <v xml:space="preserve"> </v>
      </c>
      <c r="Y106" t="str">
        <f t="shared" si="113"/>
        <v xml:space="preserve"> </v>
      </c>
      <c r="Z106" t="str">
        <f t="shared" si="83"/>
        <v xml:space="preserve"> </v>
      </c>
      <c r="AA106" t="str">
        <f t="shared" si="84"/>
        <v xml:space="preserve"> </v>
      </c>
      <c r="AB106" t="str">
        <f t="shared" si="114"/>
        <v xml:space="preserve"> </v>
      </c>
      <c r="AC106" t="str">
        <f t="shared" si="85"/>
        <v xml:space="preserve"> </v>
      </c>
      <c r="AD106" t="str">
        <f t="shared" si="86"/>
        <v xml:space="preserve"> </v>
      </c>
      <c r="AE106" t="str">
        <f t="shared" si="115"/>
        <v xml:space="preserve"> </v>
      </c>
      <c r="AF106" t="str">
        <f t="shared" si="87"/>
        <v xml:space="preserve"> </v>
      </c>
      <c r="AG106" t="str">
        <f t="shared" si="88"/>
        <v xml:space="preserve"> </v>
      </c>
      <c r="AH106" t="str">
        <f t="shared" si="116"/>
        <v xml:space="preserve"> </v>
      </c>
      <c r="AI106" t="str">
        <f t="shared" si="89"/>
        <v xml:space="preserve"> </v>
      </c>
      <c r="AJ106" t="str">
        <f t="shared" si="90"/>
        <v xml:space="preserve"> </v>
      </c>
      <c r="AK106" t="str">
        <f t="shared" si="117"/>
        <v xml:space="preserve"> </v>
      </c>
      <c r="AL106" t="str">
        <f t="shared" si="91"/>
        <v xml:space="preserve"> </v>
      </c>
      <c r="AM106" t="str">
        <f t="shared" si="92"/>
        <v xml:space="preserve"> </v>
      </c>
      <c r="AN106" t="str">
        <f t="shared" si="118"/>
        <v xml:space="preserve"> </v>
      </c>
      <c r="AO106" t="str">
        <f t="shared" si="93"/>
        <v xml:space="preserve"> </v>
      </c>
      <c r="AP106" t="str">
        <f t="shared" si="94"/>
        <v xml:space="preserve"> </v>
      </c>
      <c r="AQ106" t="str">
        <f t="shared" si="119"/>
        <v xml:space="preserve"> </v>
      </c>
      <c r="AR106" t="str">
        <f t="shared" si="95"/>
        <v xml:space="preserve"> </v>
      </c>
      <c r="AS106" t="str">
        <f t="shared" si="96"/>
        <v xml:space="preserve"> </v>
      </c>
      <c r="AT106" t="str">
        <f t="shared" si="120"/>
        <v xml:space="preserve"> </v>
      </c>
      <c r="AU106" t="str">
        <f t="shared" si="97"/>
        <v xml:space="preserve"> </v>
      </c>
      <c r="AV106" t="str">
        <f t="shared" si="98"/>
        <v xml:space="preserve"> </v>
      </c>
      <c r="AW106" t="str">
        <f t="shared" si="121"/>
        <v xml:space="preserve"> </v>
      </c>
      <c r="AX106" t="str">
        <f t="shared" si="99"/>
        <v xml:space="preserve"> </v>
      </c>
      <c r="AY106" t="str">
        <f t="shared" si="100"/>
        <v xml:space="preserve"> </v>
      </c>
      <c r="AZ106" t="str">
        <f t="shared" si="122"/>
        <v xml:space="preserve"> </v>
      </c>
      <c r="BA106">
        <f t="shared" si="101"/>
        <v>-47.227814000000002</v>
      </c>
      <c r="BB106">
        <f t="shared" si="102"/>
        <v>14.075671</v>
      </c>
      <c r="BC106">
        <f t="shared" si="123"/>
        <v>-14.341442000000001</v>
      </c>
      <c r="BD106" t="str">
        <f t="shared" si="103"/>
        <v xml:space="preserve"> </v>
      </c>
      <c r="BE106" t="str">
        <f t="shared" si="104"/>
        <v xml:space="preserve"> </v>
      </c>
      <c r="BF106" t="str">
        <f t="shared" si="124"/>
        <v xml:space="preserve"> </v>
      </c>
      <c r="BG106" t="str">
        <f t="shared" si="105"/>
        <v xml:space="preserve"> </v>
      </c>
      <c r="BH106" t="str">
        <f t="shared" si="106"/>
        <v xml:space="preserve"> </v>
      </c>
      <c r="BI106" t="str">
        <f t="shared" si="125"/>
        <v xml:space="preserve"> </v>
      </c>
      <c r="BJ106" t="str">
        <f t="shared" si="107"/>
        <v xml:space="preserve"> </v>
      </c>
      <c r="BK106" t="str">
        <f t="shared" si="108"/>
        <v xml:space="preserve"> </v>
      </c>
      <c r="BL106" t="str">
        <f t="shared" si="126"/>
        <v xml:space="preserve"> </v>
      </c>
      <c r="BM106" t="str">
        <f t="shared" si="109"/>
        <v xml:space="preserve"> </v>
      </c>
      <c r="BN106" t="str">
        <f t="shared" si="110"/>
        <v xml:space="preserve"> </v>
      </c>
      <c r="BO106" t="str">
        <f t="shared" si="127"/>
        <v xml:space="preserve"> </v>
      </c>
    </row>
    <row r="107" spans="2:67" x14ac:dyDescent="0.25">
      <c r="B107">
        <v>-46.953434999999999</v>
      </c>
      <c r="C107">
        <v>13.935484000000001</v>
      </c>
      <c r="D107">
        <v>0.46765299999999999</v>
      </c>
      <c r="E107">
        <v>-14.357806</v>
      </c>
      <c r="F107">
        <v>0.61224100000000004</v>
      </c>
      <c r="G107">
        <v>3.300249</v>
      </c>
      <c r="H107">
        <v>3.275163</v>
      </c>
      <c r="I107">
        <v>773.91589399999998</v>
      </c>
      <c r="J107">
        <v>17.7637</v>
      </c>
      <c r="K107" t="s">
        <v>36</v>
      </c>
      <c r="S107">
        <v>1</v>
      </c>
      <c r="T107" t="str">
        <f t="shared" si="111"/>
        <v xml:space="preserve"> </v>
      </c>
      <c r="U107" t="str">
        <f t="shared" si="112"/>
        <v xml:space="preserve"> </v>
      </c>
      <c r="V107" t="str">
        <f t="shared" si="80"/>
        <v xml:space="preserve"> </v>
      </c>
      <c r="W107" t="str">
        <f t="shared" si="81"/>
        <v xml:space="preserve"> </v>
      </c>
      <c r="X107" t="str">
        <f t="shared" si="82"/>
        <v xml:space="preserve"> </v>
      </c>
      <c r="Y107" t="str">
        <f t="shared" si="113"/>
        <v xml:space="preserve"> </v>
      </c>
      <c r="Z107" t="str">
        <f t="shared" si="83"/>
        <v xml:space="preserve"> </v>
      </c>
      <c r="AA107" t="str">
        <f t="shared" si="84"/>
        <v xml:space="preserve"> </v>
      </c>
      <c r="AB107" t="str">
        <f t="shared" si="114"/>
        <v xml:space="preserve"> </v>
      </c>
      <c r="AC107" t="str">
        <f t="shared" si="85"/>
        <v xml:space="preserve"> </v>
      </c>
      <c r="AD107" t="str">
        <f t="shared" si="86"/>
        <v xml:space="preserve"> </v>
      </c>
      <c r="AE107" t="str">
        <f t="shared" si="115"/>
        <v xml:space="preserve"> </v>
      </c>
      <c r="AF107" t="str">
        <f t="shared" si="87"/>
        <v xml:space="preserve"> </v>
      </c>
      <c r="AG107" t="str">
        <f t="shared" si="88"/>
        <v xml:space="preserve"> </v>
      </c>
      <c r="AH107" t="str">
        <f t="shared" si="116"/>
        <v xml:space="preserve"> </v>
      </c>
      <c r="AI107" t="str">
        <f t="shared" si="89"/>
        <v xml:space="preserve"> </v>
      </c>
      <c r="AJ107" t="str">
        <f t="shared" si="90"/>
        <v xml:space="preserve"> </v>
      </c>
      <c r="AK107" t="str">
        <f t="shared" si="117"/>
        <v xml:space="preserve"> </v>
      </c>
      <c r="AL107" t="str">
        <f t="shared" si="91"/>
        <v xml:space="preserve"> </v>
      </c>
      <c r="AM107" t="str">
        <f t="shared" si="92"/>
        <v xml:space="preserve"> </v>
      </c>
      <c r="AN107" t="str">
        <f t="shared" si="118"/>
        <v xml:space="preserve"> </v>
      </c>
      <c r="AO107" t="str">
        <f t="shared" si="93"/>
        <v xml:space="preserve"> </v>
      </c>
      <c r="AP107" t="str">
        <f t="shared" si="94"/>
        <v xml:space="preserve"> </v>
      </c>
      <c r="AQ107" t="str">
        <f t="shared" si="119"/>
        <v xml:space="preserve"> </v>
      </c>
      <c r="AR107" t="str">
        <f t="shared" si="95"/>
        <v xml:space="preserve"> </v>
      </c>
      <c r="AS107" t="str">
        <f t="shared" si="96"/>
        <v xml:space="preserve"> </v>
      </c>
      <c r="AT107" t="str">
        <f t="shared" si="120"/>
        <v xml:space="preserve"> </v>
      </c>
      <c r="AU107" t="str">
        <f t="shared" si="97"/>
        <v xml:space="preserve"> </v>
      </c>
      <c r="AV107" t="str">
        <f t="shared" si="98"/>
        <v xml:space="preserve"> </v>
      </c>
      <c r="AW107" t="str">
        <f t="shared" si="121"/>
        <v xml:space="preserve"> </v>
      </c>
      <c r="AX107" t="str">
        <f t="shared" si="99"/>
        <v xml:space="preserve"> </v>
      </c>
      <c r="AY107" t="str">
        <f t="shared" si="100"/>
        <v xml:space="preserve"> </v>
      </c>
      <c r="AZ107" t="str">
        <f t="shared" si="122"/>
        <v xml:space="preserve"> </v>
      </c>
      <c r="BA107">
        <f t="shared" si="101"/>
        <v>-46.953434999999999</v>
      </c>
      <c r="BB107">
        <f t="shared" si="102"/>
        <v>13.935484000000001</v>
      </c>
      <c r="BC107">
        <f t="shared" si="123"/>
        <v>-14.357806</v>
      </c>
      <c r="BD107" t="str">
        <f t="shared" si="103"/>
        <v xml:space="preserve"> </v>
      </c>
      <c r="BE107" t="str">
        <f t="shared" si="104"/>
        <v xml:space="preserve"> </v>
      </c>
      <c r="BF107" t="str">
        <f t="shared" si="124"/>
        <v xml:space="preserve"> </v>
      </c>
      <c r="BG107" t="str">
        <f t="shared" si="105"/>
        <v xml:space="preserve"> </v>
      </c>
      <c r="BH107" t="str">
        <f t="shared" si="106"/>
        <v xml:space="preserve"> </v>
      </c>
      <c r="BI107" t="str">
        <f t="shared" si="125"/>
        <v xml:space="preserve"> </v>
      </c>
      <c r="BJ107" t="str">
        <f t="shared" si="107"/>
        <v xml:space="preserve"> </v>
      </c>
      <c r="BK107" t="str">
        <f t="shared" si="108"/>
        <v xml:space="preserve"> </v>
      </c>
      <c r="BL107" t="str">
        <f t="shared" si="126"/>
        <v xml:space="preserve"> </v>
      </c>
      <c r="BM107" t="str">
        <f t="shared" si="109"/>
        <v xml:space="preserve"> </v>
      </c>
      <c r="BN107" t="str">
        <f t="shared" si="110"/>
        <v xml:space="preserve"> </v>
      </c>
      <c r="BO107" t="str">
        <f t="shared" si="127"/>
        <v xml:space="preserve"> </v>
      </c>
    </row>
    <row r="108" spans="2:67" x14ac:dyDescent="0.25">
      <c r="B108">
        <v>-13.580082000000001</v>
      </c>
      <c r="C108">
        <v>-5.1064499999999997</v>
      </c>
      <c r="D108">
        <v>0.78051700000000002</v>
      </c>
      <c r="E108">
        <v>-7.024591</v>
      </c>
      <c r="F108">
        <v>-1.621524</v>
      </c>
      <c r="G108">
        <v>-0.22658200000000001</v>
      </c>
      <c r="H108">
        <v>2.7992279999999998</v>
      </c>
      <c r="I108">
        <v>773.89935300000002</v>
      </c>
      <c r="J108">
        <v>17.908701000000001</v>
      </c>
      <c r="K108" t="s">
        <v>35</v>
      </c>
      <c r="S108">
        <v>0</v>
      </c>
      <c r="T108" t="str">
        <f t="shared" si="111"/>
        <v xml:space="preserve"> </v>
      </c>
      <c r="U108" t="str">
        <f t="shared" si="112"/>
        <v xml:space="preserve"> </v>
      </c>
      <c r="V108" t="str">
        <f t="shared" si="80"/>
        <v xml:space="preserve"> </v>
      </c>
      <c r="W108" t="str">
        <f t="shared" si="81"/>
        <v xml:space="preserve"> </v>
      </c>
      <c r="X108" t="str">
        <f t="shared" si="82"/>
        <v xml:space="preserve"> </v>
      </c>
      <c r="Y108" t="str">
        <f t="shared" si="113"/>
        <v xml:space="preserve"> </v>
      </c>
      <c r="Z108">
        <f t="shared" si="83"/>
        <v>-13.580082000000001</v>
      </c>
      <c r="AA108">
        <f t="shared" si="84"/>
        <v>-5.1064499999999997</v>
      </c>
      <c r="AB108">
        <f t="shared" si="114"/>
        <v>-7.024591</v>
      </c>
      <c r="AC108" t="str">
        <f t="shared" si="85"/>
        <v xml:space="preserve"> </v>
      </c>
      <c r="AD108" t="str">
        <f t="shared" si="86"/>
        <v xml:space="preserve"> </v>
      </c>
      <c r="AE108" t="str">
        <f t="shared" si="115"/>
        <v xml:space="preserve"> </v>
      </c>
      <c r="AF108" t="str">
        <f t="shared" si="87"/>
        <v xml:space="preserve"> </v>
      </c>
      <c r="AG108" t="str">
        <f t="shared" si="88"/>
        <v xml:space="preserve"> </v>
      </c>
      <c r="AH108" t="str">
        <f t="shared" si="116"/>
        <v xml:space="preserve"> </v>
      </c>
      <c r="AI108" t="str">
        <f t="shared" si="89"/>
        <v xml:space="preserve"> </v>
      </c>
      <c r="AJ108" t="str">
        <f t="shared" si="90"/>
        <v xml:space="preserve"> </v>
      </c>
      <c r="AK108" t="str">
        <f t="shared" si="117"/>
        <v xml:space="preserve"> </v>
      </c>
      <c r="AL108" t="str">
        <f t="shared" si="91"/>
        <v xml:space="preserve"> </v>
      </c>
      <c r="AM108" t="str">
        <f t="shared" si="92"/>
        <v xml:space="preserve"> </v>
      </c>
      <c r="AN108" t="str">
        <f t="shared" si="118"/>
        <v xml:space="preserve"> </v>
      </c>
      <c r="AO108" t="str">
        <f t="shared" si="93"/>
        <v xml:space="preserve"> </v>
      </c>
      <c r="AP108" t="str">
        <f t="shared" si="94"/>
        <v xml:space="preserve"> </v>
      </c>
      <c r="AQ108" t="str">
        <f t="shared" si="119"/>
        <v xml:space="preserve"> </v>
      </c>
      <c r="AR108" t="str">
        <f t="shared" si="95"/>
        <v xml:space="preserve"> </v>
      </c>
      <c r="AS108" t="str">
        <f t="shared" si="96"/>
        <v xml:space="preserve"> </v>
      </c>
      <c r="AT108" t="str">
        <f t="shared" si="120"/>
        <v xml:space="preserve"> </v>
      </c>
      <c r="AU108" t="str">
        <f t="shared" si="97"/>
        <v xml:space="preserve"> </v>
      </c>
      <c r="AV108" t="str">
        <f t="shared" si="98"/>
        <v xml:space="preserve"> </v>
      </c>
      <c r="AW108" t="str">
        <f t="shared" si="121"/>
        <v xml:space="preserve"> </v>
      </c>
      <c r="AX108" t="str">
        <f t="shared" si="99"/>
        <v xml:space="preserve"> </v>
      </c>
      <c r="AY108" t="str">
        <f t="shared" si="100"/>
        <v xml:space="preserve"> </v>
      </c>
      <c r="AZ108" t="str">
        <f t="shared" si="122"/>
        <v xml:space="preserve"> </v>
      </c>
      <c r="BA108" t="str">
        <f t="shared" si="101"/>
        <v xml:space="preserve"> </v>
      </c>
      <c r="BB108" t="str">
        <f t="shared" si="102"/>
        <v xml:space="preserve"> </v>
      </c>
      <c r="BC108" t="str">
        <f t="shared" si="123"/>
        <v xml:space="preserve"> </v>
      </c>
      <c r="BD108" t="str">
        <f t="shared" si="103"/>
        <v xml:space="preserve"> </v>
      </c>
      <c r="BE108" t="str">
        <f t="shared" si="104"/>
        <v xml:space="preserve"> </v>
      </c>
      <c r="BF108" t="str">
        <f t="shared" si="124"/>
        <v xml:space="preserve"> </v>
      </c>
      <c r="BG108" t="str">
        <f t="shared" si="105"/>
        <v xml:space="preserve"> </v>
      </c>
      <c r="BH108" t="str">
        <f t="shared" si="106"/>
        <v xml:space="preserve"> </v>
      </c>
      <c r="BI108" t="str">
        <f t="shared" si="125"/>
        <v xml:space="preserve"> </v>
      </c>
      <c r="BJ108" t="str">
        <f t="shared" si="107"/>
        <v xml:space="preserve"> </v>
      </c>
      <c r="BK108" t="str">
        <f t="shared" si="108"/>
        <v xml:space="preserve"> </v>
      </c>
      <c r="BL108" t="str">
        <f t="shared" si="126"/>
        <v xml:space="preserve"> </v>
      </c>
      <c r="BM108" t="str">
        <f t="shared" si="109"/>
        <v xml:space="preserve"> </v>
      </c>
      <c r="BN108" t="str">
        <f t="shared" si="110"/>
        <v xml:space="preserve"> </v>
      </c>
      <c r="BO108" t="str">
        <f t="shared" si="127"/>
        <v xml:space="preserve"> </v>
      </c>
    </row>
    <row r="109" spans="2:67" x14ac:dyDescent="0.25">
      <c r="B109">
        <v>-33.918987999999999</v>
      </c>
      <c r="C109">
        <v>16.841010000000001</v>
      </c>
      <c r="D109">
        <v>0.73008200000000001</v>
      </c>
      <c r="E109">
        <v>-8.6153820000000003</v>
      </c>
      <c r="F109">
        <v>0.41963600000000001</v>
      </c>
      <c r="G109">
        <v>2.9005260000000002</v>
      </c>
      <c r="H109">
        <v>2.799185</v>
      </c>
      <c r="I109">
        <v>773.89453100000003</v>
      </c>
      <c r="J109">
        <v>17.950600000000001</v>
      </c>
      <c r="K109" t="s">
        <v>35</v>
      </c>
      <c r="S109">
        <v>1</v>
      </c>
      <c r="T109" t="str">
        <f t="shared" si="111"/>
        <v xml:space="preserve"> </v>
      </c>
      <c r="U109" t="str">
        <f t="shared" si="112"/>
        <v xml:space="preserve"> </v>
      </c>
      <c r="V109" t="str">
        <f t="shared" si="80"/>
        <v xml:space="preserve"> </v>
      </c>
      <c r="W109" t="str">
        <f t="shared" si="81"/>
        <v xml:space="preserve"> </v>
      </c>
      <c r="X109" t="str">
        <f t="shared" si="82"/>
        <v xml:space="preserve"> </v>
      </c>
      <c r="Y109" t="str">
        <f t="shared" si="113"/>
        <v xml:space="preserve"> </v>
      </c>
      <c r="Z109" t="str">
        <f t="shared" si="83"/>
        <v xml:space="preserve"> </v>
      </c>
      <c r="AA109" t="str">
        <f t="shared" si="84"/>
        <v xml:space="preserve"> </v>
      </c>
      <c r="AB109" t="str">
        <f t="shared" si="114"/>
        <v xml:space="preserve"> </v>
      </c>
      <c r="AC109" t="str">
        <f t="shared" si="85"/>
        <v xml:space="preserve"> </v>
      </c>
      <c r="AD109" t="str">
        <f t="shared" si="86"/>
        <v xml:space="preserve"> </v>
      </c>
      <c r="AE109" t="str">
        <f t="shared" si="115"/>
        <v xml:space="preserve"> </v>
      </c>
      <c r="AF109" t="str">
        <f t="shared" si="87"/>
        <v xml:space="preserve"> </v>
      </c>
      <c r="AG109" t="str">
        <f t="shared" si="88"/>
        <v xml:space="preserve"> </v>
      </c>
      <c r="AH109" t="str">
        <f t="shared" si="116"/>
        <v xml:space="preserve"> </v>
      </c>
      <c r="AI109" t="str">
        <f t="shared" si="89"/>
        <v xml:space="preserve"> </v>
      </c>
      <c r="AJ109" t="str">
        <f t="shared" si="90"/>
        <v xml:space="preserve"> </v>
      </c>
      <c r="AK109" t="str">
        <f t="shared" si="117"/>
        <v xml:space="preserve"> </v>
      </c>
      <c r="AL109" t="str">
        <f t="shared" si="91"/>
        <v xml:space="preserve"> </v>
      </c>
      <c r="AM109" t="str">
        <f t="shared" si="92"/>
        <v xml:space="preserve"> </v>
      </c>
      <c r="AN109" t="str">
        <f t="shared" si="118"/>
        <v xml:space="preserve"> </v>
      </c>
      <c r="AO109" t="str">
        <f t="shared" si="93"/>
        <v xml:space="preserve"> </v>
      </c>
      <c r="AP109" t="str">
        <f t="shared" si="94"/>
        <v xml:space="preserve"> </v>
      </c>
      <c r="AQ109" t="str">
        <f t="shared" si="119"/>
        <v xml:space="preserve"> </v>
      </c>
      <c r="AR109" t="str">
        <f t="shared" si="95"/>
        <v xml:space="preserve"> </v>
      </c>
      <c r="AS109" t="str">
        <f t="shared" si="96"/>
        <v xml:space="preserve"> </v>
      </c>
      <c r="AT109" t="str">
        <f t="shared" si="120"/>
        <v xml:space="preserve"> </v>
      </c>
      <c r="AU109" t="str">
        <f t="shared" si="97"/>
        <v xml:space="preserve"> </v>
      </c>
      <c r="AV109" t="str">
        <f t="shared" si="98"/>
        <v xml:space="preserve"> </v>
      </c>
      <c r="AW109" t="str">
        <f t="shared" si="121"/>
        <v xml:space="preserve"> </v>
      </c>
      <c r="AX109">
        <f t="shared" si="99"/>
        <v>-33.918987999999999</v>
      </c>
      <c r="AY109">
        <f t="shared" si="100"/>
        <v>16.841010000000001</v>
      </c>
      <c r="AZ109">
        <f t="shared" si="122"/>
        <v>-8.6153820000000003</v>
      </c>
      <c r="BA109" t="str">
        <f t="shared" si="101"/>
        <v xml:space="preserve"> </v>
      </c>
      <c r="BB109" t="str">
        <f t="shared" si="102"/>
        <v xml:space="preserve"> </v>
      </c>
      <c r="BC109" t="str">
        <f t="shared" si="123"/>
        <v xml:space="preserve"> </v>
      </c>
      <c r="BD109" t="str">
        <f t="shared" si="103"/>
        <v xml:space="preserve"> </v>
      </c>
      <c r="BE109" t="str">
        <f t="shared" si="104"/>
        <v xml:space="preserve"> </v>
      </c>
      <c r="BF109" t="str">
        <f t="shared" si="124"/>
        <v xml:space="preserve"> </v>
      </c>
      <c r="BG109" t="str">
        <f t="shared" si="105"/>
        <v xml:space="preserve"> </v>
      </c>
      <c r="BH109" t="str">
        <f t="shared" si="106"/>
        <v xml:space="preserve"> </v>
      </c>
      <c r="BI109" t="str">
        <f t="shared" si="125"/>
        <v xml:space="preserve"> </v>
      </c>
      <c r="BJ109" t="str">
        <f t="shared" si="107"/>
        <v xml:space="preserve"> </v>
      </c>
      <c r="BK109" t="str">
        <f t="shared" si="108"/>
        <v xml:space="preserve"> </v>
      </c>
      <c r="BL109" t="str">
        <f t="shared" si="126"/>
        <v xml:space="preserve"> </v>
      </c>
      <c r="BM109" t="str">
        <f t="shared" si="109"/>
        <v xml:space="preserve"> </v>
      </c>
      <c r="BN109" t="str">
        <f t="shared" si="110"/>
        <v xml:space="preserve"> </v>
      </c>
      <c r="BO109" t="str">
        <f t="shared" si="127"/>
        <v xml:space="preserve"> </v>
      </c>
    </row>
    <row r="110" spans="2:67" x14ac:dyDescent="0.25">
      <c r="B110">
        <v>-33.441116000000001</v>
      </c>
      <c r="C110">
        <v>16.268070000000002</v>
      </c>
      <c r="D110">
        <v>0.52585700000000002</v>
      </c>
      <c r="E110">
        <v>-8.6771200000000004</v>
      </c>
      <c r="F110">
        <v>1.1319680000000001</v>
      </c>
      <c r="G110">
        <v>3.9100899999999998</v>
      </c>
      <c r="H110">
        <v>2.7991769999999998</v>
      </c>
      <c r="I110">
        <v>773.89379899999994</v>
      </c>
      <c r="J110">
        <v>17.992201000000001</v>
      </c>
      <c r="K110" t="s">
        <v>35</v>
      </c>
      <c r="S110">
        <v>1</v>
      </c>
      <c r="T110" t="str">
        <f t="shared" si="111"/>
        <v xml:space="preserve"> </v>
      </c>
      <c r="U110" t="str">
        <f t="shared" si="112"/>
        <v xml:space="preserve"> </v>
      </c>
      <c r="V110" t="str">
        <f t="shared" si="80"/>
        <v xml:space="preserve"> </v>
      </c>
      <c r="W110" t="str">
        <f t="shared" si="81"/>
        <v xml:space="preserve"> </v>
      </c>
      <c r="X110" t="str">
        <f t="shared" si="82"/>
        <v xml:space="preserve"> </v>
      </c>
      <c r="Y110" t="str">
        <f t="shared" si="113"/>
        <v xml:space="preserve"> </v>
      </c>
      <c r="Z110" t="str">
        <f t="shared" si="83"/>
        <v xml:space="preserve"> </v>
      </c>
      <c r="AA110" t="str">
        <f t="shared" si="84"/>
        <v xml:space="preserve"> </v>
      </c>
      <c r="AB110" t="str">
        <f t="shared" si="114"/>
        <v xml:space="preserve"> </v>
      </c>
      <c r="AC110" t="str">
        <f t="shared" si="85"/>
        <v xml:space="preserve"> </v>
      </c>
      <c r="AD110" t="str">
        <f t="shared" si="86"/>
        <v xml:space="preserve"> </v>
      </c>
      <c r="AE110" t="str">
        <f t="shared" si="115"/>
        <v xml:space="preserve"> </v>
      </c>
      <c r="AF110" t="str">
        <f t="shared" si="87"/>
        <v xml:space="preserve"> </v>
      </c>
      <c r="AG110" t="str">
        <f t="shared" si="88"/>
        <v xml:space="preserve"> </v>
      </c>
      <c r="AH110" t="str">
        <f t="shared" si="116"/>
        <v xml:space="preserve"> </v>
      </c>
      <c r="AI110" t="str">
        <f t="shared" si="89"/>
        <v xml:space="preserve"> </v>
      </c>
      <c r="AJ110" t="str">
        <f t="shared" si="90"/>
        <v xml:space="preserve"> </v>
      </c>
      <c r="AK110" t="str">
        <f t="shared" si="117"/>
        <v xml:space="preserve"> </v>
      </c>
      <c r="AL110" t="str">
        <f t="shared" si="91"/>
        <v xml:space="preserve"> </v>
      </c>
      <c r="AM110" t="str">
        <f t="shared" si="92"/>
        <v xml:space="preserve"> </v>
      </c>
      <c r="AN110" t="str">
        <f t="shared" si="118"/>
        <v xml:space="preserve"> </v>
      </c>
      <c r="AO110" t="str">
        <f t="shared" si="93"/>
        <v xml:space="preserve"> </v>
      </c>
      <c r="AP110" t="str">
        <f t="shared" si="94"/>
        <v xml:space="preserve"> </v>
      </c>
      <c r="AQ110" t="str">
        <f t="shared" si="119"/>
        <v xml:space="preserve"> </v>
      </c>
      <c r="AR110" t="str">
        <f t="shared" si="95"/>
        <v xml:space="preserve"> </v>
      </c>
      <c r="AS110" t="str">
        <f t="shared" si="96"/>
        <v xml:space="preserve"> </v>
      </c>
      <c r="AT110" t="str">
        <f t="shared" si="120"/>
        <v xml:space="preserve"> </v>
      </c>
      <c r="AU110" t="str">
        <f t="shared" si="97"/>
        <v xml:space="preserve"> </v>
      </c>
      <c r="AV110" t="str">
        <f t="shared" si="98"/>
        <v xml:space="preserve"> </v>
      </c>
      <c r="AW110" t="str">
        <f t="shared" si="121"/>
        <v xml:space="preserve"> </v>
      </c>
      <c r="AX110">
        <f t="shared" si="99"/>
        <v>-33.441116000000001</v>
      </c>
      <c r="AY110">
        <f t="shared" si="100"/>
        <v>16.268070000000002</v>
      </c>
      <c r="AZ110">
        <f t="shared" si="122"/>
        <v>-8.6771200000000004</v>
      </c>
      <c r="BA110" t="str">
        <f t="shared" si="101"/>
        <v xml:space="preserve"> </v>
      </c>
      <c r="BB110" t="str">
        <f t="shared" si="102"/>
        <v xml:space="preserve"> </v>
      </c>
      <c r="BC110" t="str">
        <f t="shared" si="123"/>
        <v xml:space="preserve"> </v>
      </c>
      <c r="BD110" t="str">
        <f t="shared" si="103"/>
        <v xml:space="preserve"> </v>
      </c>
      <c r="BE110" t="str">
        <f t="shared" si="104"/>
        <v xml:space="preserve"> </v>
      </c>
      <c r="BF110" t="str">
        <f t="shared" si="124"/>
        <v xml:space="preserve"> </v>
      </c>
      <c r="BG110" t="str">
        <f t="shared" si="105"/>
        <v xml:space="preserve"> </v>
      </c>
      <c r="BH110" t="str">
        <f t="shared" si="106"/>
        <v xml:space="preserve"> </v>
      </c>
      <c r="BI110" t="str">
        <f t="shared" si="125"/>
        <v xml:space="preserve"> </v>
      </c>
      <c r="BJ110" t="str">
        <f t="shared" si="107"/>
        <v xml:space="preserve"> </v>
      </c>
      <c r="BK110" t="str">
        <f t="shared" si="108"/>
        <v xml:space="preserve"> </v>
      </c>
      <c r="BL110" t="str">
        <f t="shared" si="126"/>
        <v xml:space="preserve"> </v>
      </c>
      <c r="BM110" t="str">
        <f t="shared" si="109"/>
        <v xml:space="preserve"> </v>
      </c>
      <c r="BN110" t="str">
        <f t="shared" si="110"/>
        <v xml:space="preserve"> </v>
      </c>
      <c r="BO110" t="str">
        <f t="shared" si="127"/>
        <v xml:space="preserve"> </v>
      </c>
    </row>
    <row r="111" spans="2:67" x14ac:dyDescent="0.25">
      <c r="B111">
        <v>-4.3316939999999997</v>
      </c>
      <c r="C111">
        <v>-4.63368</v>
      </c>
      <c r="D111">
        <v>0.52013699999999996</v>
      </c>
      <c r="E111">
        <v>-0.85230399999999995</v>
      </c>
      <c r="F111">
        <v>-1.879205</v>
      </c>
      <c r="G111">
        <v>-2.6268E-2</v>
      </c>
      <c r="H111">
        <v>2.304745</v>
      </c>
      <c r="I111">
        <v>773.91094999999996</v>
      </c>
      <c r="J111">
        <v>18.1157</v>
      </c>
      <c r="K111" t="s">
        <v>34</v>
      </c>
      <c r="S111">
        <v>0</v>
      </c>
      <c r="T111" t="str">
        <f t="shared" si="111"/>
        <v xml:space="preserve"> </v>
      </c>
      <c r="U111" t="str">
        <f t="shared" si="112"/>
        <v xml:space="preserve"> </v>
      </c>
      <c r="V111" t="str">
        <f t="shared" si="80"/>
        <v xml:space="preserve"> </v>
      </c>
      <c r="W111">
        <f t="shared" si="81"/>
        <v>-4.3316939999999997</v>
      </c>
      <c r="X111">
        <f t="shared" si="82"/>
        <v>-4.63368</v>
      </c>
      <c r="Y111">
        <f t="shared" si="113"/>
        <v>-0.85230399999999995</v>
      </c>
      <c r="Z111" t="str">
        <f t="shared" si="83"/>
        <v xml:space="preserve"> </v>
      </c>
      <c r="AA111" t="str">
        <f t="shared" si="84"/>
        <v xml:space="preserve"> </v>
      </c>
      <c r="AB111" t="str">
        <f t="shared" si="114"/>
        <v xml:space="preserve"> </v>
      </c>
      <c r="AC111" t="str">
        <f t="shared" si="85"/>
        <v xml:space="preserve"> </v>
      </c>
      <c r="AD111" t="str">
        <f t="shared" si="86"/>
        <v xml:space="preserve"> </v>
      </c>
      <c r="AE111" t="str">
        <f t="shared" si="115"/>
        <v xml:space="preserve"> </v>
      </c>
      <c r="AF111" t="str">
        <f t="shared" si="87"/>
        <v xml:space="preserve"> </v>
      </c>
      <c r="AG111" t="str">
        <f t="shared" si="88"/>
        <v xml:space="preserve"> </v>
      </c>
      <c r="AH111" t="str">
        <f t="shared" si="116"/>
        <v xml:space="preserve"> </v>
      </c>
      <c r="AI111" t="str">
        <f t="shared" si="89"/>
        <v xml:space="preserve"> </v>
      </c>
      <c r="AJ111" t="str">
        <f t="shared" si="90"/>
        <v xml:space="preserve"> </v>
      </c>
      <c r="AK111" t="str">
        <f t="shared" si="117"/>
        <v xml:space="preserve"> </v>
      </c>
      <c r="AL111" t="str">
        <f t="shared" si="91"/>
        <v xml:space="preserve"> </v>
      </c>
      <c r="AM111" t="str">
        <f t="shared" si="92"/>
        <v xml:space="preserve"> </v>
      </c>
      <c r="AN111" t="str">
        <f t="shared" si="118"/>
        <v xml:space="preserve"> </v>
      </c>
      <c r="AO111" t="str">
        <f t="shared" si="93"/>
        <v xml:space="preserve"> </v>
      </c>
      <c r="AP111" t="str">
        <f t="shared" si="94"/>
        <v xml:space="preserve"> </v>
      </c>
      <c r="AQ111" t="str">
        <f t="shared" si="119"/>
        <v xml:space="preserve"> </v>
      </c>
      <c r="AR111" t="str">
        <f t="shared" si="95"/>
        <v xml:space="preserve"> </v>
      </c>
      <c r="AS111" t="str">
        <f t="shared" si="96"/>
        <v xml:space="preserve"> </v>
      </c>
      <c r="AT111" t="str">
        <f t="shared" si="120"/>
        <v xml:space="preserve"> </v>
      </c>
      <c r="AU111" t="str">
        <f t="shared" si="97"/>
        <v xml:space="preserve"> </v>
      </c>
      <c r="AV111" t="str">
        <f t="shared" si="98"/>
        <v xml:space="preserve"> </v>
      </c>
      <c r="AW111" t="str">
        <f t="shared" si="121"/>
        <v xml:space="preserve"> </v>
      </c>
      <c r="AX111" t="str">
        <f t="shared" si="99"/>
        <v xml:space="preserve"> </v>
      </c>
      <c r="AY111" t="str">
        <f t="shared" si="100"/>
        <v xml:space="preserve"> </v>
      </c>
      <c r="AZ111" t="str">
        <f t="shared" si="122"/>
        <v xml:space="preserve"> </v>
      </c>
      <c r="BA111" t="str">
        <f t="shared" si="101"/>
        <v xml:space="preserve"> </v>
      </c>
      <c r="BB111" t="str">
        <f t="shared" si="102"/>
        <v xml:space="preserve"> </v>
      </c>
      <c r="BC111" t="str">
        <f t="shared" si="123"/>
        <v xml:space="preserve"> </v>
      </c>
      <c r="BD111" t="str">
        <f t="shared" si="103"/>
        <v xml:space="preserve"> </v>
      </c>
      <c r="BE111" t="str">
        <f t="shared" si="104"/>
        <v xml:space="preserve"> </v>
      </c>
      <c r="BF111" t="str">
        <f t="shared" si="124"/>
        <v xml:space="preserve"> </v>
      </c>
      <c r="BG111" t="str">
        <f t="shared" si="105"/>
        <v xml:space="preserve"> </v>
      </c>
      <c r="BH111" t="str">
        <f t="shared" si="106"/>
        <v xml:space="preserve"> </v>
      </c>
      <c r="BI111" t="str">
        <f t="shared" si="125"/>
        <v xml:space="preserve"> </v>
      </c>
      <c r="BJ111" t="str">
        <f t="shared" si="107"/>
        <v xml:space="preserve"> </v>
      </c>
      <c r="BK111" t="str">
        <f t="shared" si="108"/>
        <v xml:space="preserve"> </v>
      </c>
      <c r="BL111" t="str">
        <f t="shared" si="126"/>
        <v xml:space="preserve"> </v>
      </c>
      <c r="BM111" t="str">
        <f t="shared" si="109"/>
        <v xml:space="preserve"> </v>
      </c>
      <c r="BN111" t="str">
        <f t="shared" si="110"/>
        <v xml:space="preserve"> </v>
      </c>
      <c r="BO111" t="str">
        <f t="shared" si="127"/>
        <v xml:space="preserve"> </v>
      </c>
    </row>
    <row r="112" spans="2:67" x14ac:dyDescent="0.25">
      <c r="B112">
        <v>-20.958376000000001</v>
      </c>
      <c r="C112">
        <v>17.613137999999999</v>
      </c>
      <c r="D112">
        <v>0.10997899999999999</v>
      </c>
      <c r="E112">
        <v>-3.9101919999999999</v>
      </c>
      <c r="F112">
        <v>-8.2141000000000006E-2</v>
      </c>
      <c r="G112">
        <v>3.6539030000000001</v>
      </c>
      <c r="H112">
        <v>2.3047300000000002</v>
      </c>
      <c r="I112">
        <v>773.91882299999997</v>
      </c>
      <c r="J112">
        <v>18.16</v>
      </c>
      <c r="K112" t="s">
        <v>34</v>
      </c>
      <c r="S112">
        <v>1</v>
      </c>
      <c r="T112" t="str">
        <f t="shared" si="111"/>
        <v xml:space="preserve"> </v>
      </c>
      <c r="U112" t="str">
        <f t="shared" si="112"/>
        <v xml:space="preserve"> </v>
      </c>
      <c r="V112" t="str">
        <f t="shared" si="80"/>
        <v xml:space="preserve"> </v>
      </c>
      <c r="W112" t="str">
        <f t="shared" si="81"/>
        <v xml:space="preserve"> </v>
      </c>
      <c r="X112" t="str">
        <f t="shared" si="82"/>
        <v xml:space="preserve"> </v>
      </c>
      <c r="Y112" t="str">
        <f t="shared" si="113"/>
        <v xml:space="preserve"> </v>
      </c>
      <c r="Z112" t="str">
        <f t="shared" si="83"/>
        <v xml:space="preserve"> </v>
      </c>
      <c r="AA112" t="str">
        <f t="shared" si="84"/>
        <v xml:space="preserve"> </v>
      </c>
      <c r="AB112" t="str">
        <f t="shared" si="114"/>
        <v xml:space="preserve"> </v>
      </c>
      <c r="AC112" t="str">
        <f t="shared" si="85"/>
        <v xml:space="preserve"> </v>
      </c>
      <c r="AD112" t="str">
        <f t="shared" si="86"/>
        <v xml:space="preserve"> </v>
      </c>
      <c r="AE112" t="str">
        <f t="shared" si="115"/>
        <v xml:space="preserve"> </v>
      </c>
      <c r="AF112" t="str">
        <f t="shared" si="87"/>
        <v xml:space="preserve"> </v>
      </c>
      <c r="AG112" t="str">
        <f t="shared" si="88"/>
        <v xml:space="preserve"> </v>
      </c>
      <c r="AH112" t="str">
        <f t="shared" si="116"/>
        <v xml:space="preserve"> </v>
      </c>
      <c r="AI112" t="str">
        <f t="shared" si="89"/>
        <v xml:space="preserve"> </v>
      </c>
      <c r="AJ112" t="str">
        <f t="shared" si="90"/>
        <v xml:space="preserve"> </v>
      </c>
      <c r="AK112" t="str">
        <f t="shared" si="117"/>
        <v xml:space="preserve"> </v>
      </c>
      <c r="AL112" t="str">
        <f t="shared" si="91"/>
        <v xml:space="preserve"> </v>
      </c>
      <c r="AM112" t="str">
        <f t="shared" si="92"/>
        <v xml:space="preserve"> </v>
      </c>
      <c r="AN112" t="str">
        <f t="shared" si="118"/>
        <v xml:space="preserve"> </v>
      </c>
      <c r="AO112" t="str">
        <f t="shared" si="93"/>
        <v xml:space="preserve"> </v>
      </c>
      <c r="AP112" t="str">
        <f t="shared" si="94"/>
        <v xml:space="preserve"> </v>
      </c>
      <c r="AQ112" t="str">
        <f t="shared" si="119"/>
        <v xml:space="preserve"> </v>
      </c>
      <c r="AR112" t="str">
        <f t="shared" si="95"/>
        <v xml:space="preserve"> </v>
      </c>
      <c r="AS112" t="str">
        <f t="shared" si="96"/>
        <v xml:space="preserve"> </v>
      </c>
      <c r="AT112" t="str">
        <f t="shared" si="120"/>
        <v xml:space="preserve"> </v>
      </c>
      <c r="AU112">
        <f t="shared" si="97"/>
        <v>-20.958376000000001</v>
      </c>
      <c r="AV112">
        <f t="shared" si="98"/>
        <v>17.613137999999999</v>
      </c>
      <c r="AW112">
        <f t="shared" si="121"/>
        <v>-3.9101919999999999</v>
      </c>
      <c r="AX112" t="str">
        <f t="shared" si="99"/>
        <v xml:space="preserve"> </v>
      </c>
      <c r="AY112" t="str">
        <f t="shared" si="100"/>
        <v xml:space="preserve"> </v>
      </c>
      <c r="AZ112" t="str">
        <f t="shared" si="122"/>
        <v xml:space="preserve"> </v>
      </c>
      <c r="BA112" t="str">
        <f t="shared" si="101"/>
        <v xml:space="preserve"> </v>
      </c>
      <c r="BB112" t="str">
        <f t="shared" si="102"/>
        <v xml:space="preserve"> </v>
      </c>
      <c r="BC112" t="str">
        <f t="shared" si="123"/>
        <v xml:space="preserve"> </v>
      </c>
      <c r="BD112" t="str">
        <f t="shared" si="103"/>
        <v xml:space="preserve"> </v>
      </c>
      <c r="BE112" t="str">
        <f t="shared" si="104"/>
        <v xml:space="preserve"> </v>
      </c>
      <c r="BF112" t="str">
        <f t="shared" si="124"/>
        <v xml:space="preserve"> </v>
      </c>
      <c r="BG112" t="str">
        <f t="shared" si="105"/>
        <v xml:space="preserve"> </v>
      </c>
      <c r="BH112" t="str">
        <f t="shared" si="106"/>
        <v xml:space="preserve"> </v>
      </c>
      <c r="BI112" t="str">
        <f t="shared" si="125"/>
        <v xml:space="preserve"> </v>
      </c>
      <c r="BJ112" t="str">
        <f t="shared" si="107"/>
        <v xml:space="preserve"> </v>
      </c>
      <c r="BK112" t="str">
        <f t="shared" si="108"/>
        <v xml:space="preserve"> </v>
      </c>
      <c r="BL112" t="str">
        <f t="shared" si="126"/>
        <v xml:space="preserve"> </v>
      </c>
      <c r="BM112" t="str">
        <f t="shared" si="109"/>
        <v xml:space="preserve"> </v>
      </c>
      <c r="BN112" t="str">
        <f t="shared" si="110"/>
        <v xml:space="preserve"> </v>
      </c>
      <c r="BO112" t="str">
        <f t="shared" si="127"/>
        <v xml:space="preserve"> </v>
      </c>
    </row>
    <row r="113" spans="2:67" x14ac:dyDescent="0.25">
      <c r="B113">
        <v>-20.100318999999999</v>
      </c>
      <c r="C113">
        <v>17.216971999999998</v>
      </c>
      <c r="D113">
        <v>-1.3376000000000001E-2</v>
      </c>
      <c r="E113">
        <v>-3.8512680000000001</v>
      </c>
      <c r="F113">
        <v>0.49879899999999999</v>
      </c>
      <c r="G113">
        <v>4.606344</v>
      </c>
      <c r="H113">
        <v>2.304729</v>
      </c>
      <c r="I113">
        <v>773.91412400000002</v>
      </c>
      <c r="J113">
        <v>18.189800000000002</v>
      </c>
      <c r="K113" t="s">
        <v>34</v>
      </c>
      <c r="S113">
        <v>1</v>
      </c>
      <c r="T113" t="str">
        <f t="shared" si="111"/>
        <v xml:space="preserve"> </v>
      </c>
      <c r="U113" t="str">
        <f t="shared" si="112"/>
        <v xml:space="preserve"> </v>
      </c>
      <c r="V113" t="str">
        <f t="shared" si="80"/>
        <v xml:space="preserve"> </v>
      </c>
      <c r="W113" t="str">
        <f t="shared" si="81"/>
        <v xml:space="preserve"> </v>
      </c>
      <c r="X113" t="str">
        <f t="shared" si="82"/>
        <v xml:space="preserve"> </v>
      </c>
      <c r="Y113" t="str">
        <f t="shared" si="113"/>
        <v xml:space="preserve"> </v>
      </c>
      <c r="Z113" t="str">
        <f t="shared" si="83"/>
        <v xml:space="preserve"> </v>
      </c>
      <c r="AA113" t="str">
        <f t="shared" si="84"/>
        <v xml:space="preserve"> </v>
      </c>
      <c r="AB113" t="str">
        <f t="shared" si="114"/>
        <v xml:space="preserve"> </v>
      </c>
      <c r="AC113" t="str">
        <f t="shared" si="85"/>
        <v xml:space="preserve"> </v>
      </c>
      <c r="AD113" t="str">
        <f t="shared" si="86"/>
        <v xml:space="preserve"> </v>
      </c>
      <c r="AE113" t="str">
        <f t="shared" si="115"/>
        <v xml:space="preserve"> </v>
      </c>
      <c r="AF113" t="str">
        <f t="shared" si="87"/>
        <v xml:space="preserve"> </v>
      </c>
      <c r="AG113" t="str">
        <f t="shared" si="88"/>
        <v xml:space="preserve"> </v>
      </c>
      <c r="AH113" t="str">
        <f t="shared" si="116"/>
        <v xml:space="preserve"> </v>
      </c>
      <c r="AI113" t="str">
        <f t="shared" si="89"/>
        <v xml:space="preserve"> </v>
      </c>
      <c r="AJ113" t="str">
        <f t="shared" si="90"/>
        <v xml:space="preserve"> </v>
      </c>
      <c r="AK113" t="str">
        <f t="shared" si="117"/>
        <v xml:space="preserve"> </v>
      </c>
      <c r="AL113" t="str">
        <f t="shared" si="91"/>
        <v xml:space="preserve"> </v>
      </c>
      <c r="AM113" t="str">
        <f t="shared" si="92"/>
        <v xml:space="preserve"> </v>
      </c>
      <c r="AN113" t="str">
        <f t="shared" si="118"/>
        <v xml:space="preserve"> </v>
      </c>
      <c r="AO113" t="str">
        <f t="shared" si="93"/>
        <v xml:space="preserve"> </v>
      </c>
      <c r="AP113" t="str">
        <f t="shared" si="94"/>
        <v xml:space="preserve"> </v>
      </c>
      <c r="AQ113" t="str">
        <f t="shared" si="119"/>
        <v xml:space="preserve"> </v>
      </c>
      <c r="AR113" t="str">
        <f t="shared" si="95"/>
        <v xml:space="preserve"> </v>
      </c>
      <c r="AS113" t="str">
        <f t="shared" si="96"/>
        <v xml:space="preserve"> </v>
      </c>
      <c r="AT113" t="str">
        <f t="shared" si="120"/>
        <v xml:space="preserve"> </v>
      </c>
      <c r="AU113">
        <f t="shared" si="97"/>
        <v>-20.100318999999999</v>
      </c>
      <c r="AV113">
        <f t="shared" si="98"/>
        <v>17.216971999999998</v>
      </c>
      <c r="AW113">
        <f t="shared" si="121"/>
        <v>-3.8512680000000001</v>
      </c>
      <c r="AX113" t="str">
        <f t="shared" si="99"/>
        <v xml:space="preserve"> </v>
      </c>
      <c r="AY113" t="str">
        <f t="shared" si="100"/>
        <v xml:space="preserve"> </v>
      </c>
      <c r="AZ113" t="str">
        <f t="shared" si="122"/>
        <v xml:space="preserve"> </v>
      </c>
      <c r="BA113" t="str">
        <f t="shared" si="101"/>
        <v xml:space="preserve"> </v>
      </c>
      <c r="BB113" t="str">
        <f t="shared" si="102"/>
        <v xml:space="preserve"> </v>
      </c>
      <c r="BC113" t="str">
        <f t="shared" si="123"/>
        <v xml:space="preserve"> </v>
      </c>
      <c r="BD113" t="str">
        <f t="shared" si="103"/>
        <v xml:space="preserve"> </v>
      </c>
      <c r="BE113" t="str">
        <f t="shared" si="104"/>
        <v xml:space="preserve"> </v>
      </c>
      <c r="BF113" t="str">
        <f t="shared" si="124"/>
        <v xml:space="preserve"> </v>
      </c>
      <c r="BG113" t="str">
        <f t="shared" si="105"/>
        <v xml:space="preserve"> </v>
      </c>
      <c r="BH113" t="str">
        <f t="shared" si="106"/>
        <v xml:space="preserve"> </v>
      </c>
      <c r="BI113" t="str">
        <f t="shared" si="125"/>
        <v xml:space="preserve"> </v>
      </c>
      <c r="BJ113" t="str">
        <f t="shared" si="107"/>
        <v xml:space="preserve"> </v>
      </c>
      <c r="BK113" t="str">
        <f t="shared" si="108"/>
        <v xml:space="preserve"> </v>
      </c>
      <c r="BL113" t="str">
        <f t="shared" si="126"/>
        <v xml:space="preserve"> </v>
      </c>
      <c r="BM113" t="str">
        <f t="shared" si="109"/>
        <v xml:space="preserve"> </v>
      </c>
      <c r="BN113" t="str">
        <f t="shared" si="110"/>
        <v xml:space="preserve"> </v>
      </c>
      <c r="BO113" t="str">
        <f t="shared" si="127"/>
        <v xml:space="preserve"> </v>
      </c>
    </row>
    <row r="114" spans="2:67" x14ac:dyDescent="0.25">
      <c r="B114">
        <v>4.7820669999999996</v>
      </c>
      <c r="C114">
        <v>-4.9004310000000002</v>
      </c>
      <c r="D114">
        <v>0.36774699999999999</v>
      </c>
      <c r="E114">
        <v>4.3254849999999996</v>
      </c>
      <c r="F114">
        <v>-1.618806</v>
      </c>
      <c r="G114">
        <v>-5.8323E-2</v>
      </c>
      <c r="H114">
        <v>1.812813</v>
      </c>
      <c r="I114">
        <v>773.89977999999996</v>
      </c>
      <c r="J114">
        <v>18.275998999999999</v>
      </c>
      <c r="K114" t="s">
        <v>33</v>
      </c>
      <c r="S114">
        <v>0</v>
      </c>
      <c r="T114">
        <f t="shared" si="111"/>
        <v>4.7820669999999996</v>
      </c>
      <c r="U114">
        <f t="shared" si="112"/>
        <v>-4.9004310000000002</v>
      </c>
      <c r="V114">
        <f t="shared" si="80"/>
        <v>4.3254849999999996</v>
      </c>
      <c r="W114" t="str">
        <f t="shared" si="81"/>
        <v xml:space="preserve"> </v>
      </c>
      <c r="X114" t="str">
        <f t="shared" si="82"/>
        <v xml:space="preserve"> </v>
      </c>
      <c r="Y114" t="str">
        <f t="shared" si="113"/>
        <v xml:space="preserve"> </v>
      </c>
      <c r="Z114" t="str">
        <f t="shared" si="83"/>
        <v xml:space="preserve"> </v>
      </c>
      <c r="AA114" t="str">
        <f t="shared" si="84"/>
        <v xml:space="preserve"> </v>
      </c>
      <c r="AB114" t="str">
        <f t="shared" si="114"/>
        <v xml:space="preserve"> </v>
      </c>
      <c r="AC114" t="str">
        <f t="shared" si="85"/>
        <v xml:space="preserve"> </v>
      </c>
      <c r="AD114" t="str">
        <f t="shared" si="86"/>
        <v xml:space="preserve"> </v>
      </c>
      <c r="AE114" t="str">
        <f t="shared" si="115"/>
        <v xml:space="preserve"> </v>
      </c>
      <c r="AF114" t="str">
        <f t="shared" si="87"/>
        <v xml:space="preserve"> </v>
      </c>
      <c r="AG114" t="str">
        <f t="shared" si="88"/>
        <v xml:space="preserve"> </v>
      </c>
      <c r="AH114" t="str">
        <f t="shared" si="116"/>
        <v xml:space="preserve"> </v>
      </c>
      <c r="AI114" t="str">
        <f t="shared" si="89"/>
        <v xml:space="preserve"> </v>
      </c>
      <c r="AJ114" t="str">
        <f t="shared" si="90"/>
        <v xml:space="preserve"> </v>
      </c>
      <c r="AK114" t="str">
        <f t="shared" si="117"/>
        <v xml:space="preserve"> </v>
      </c>
      <c r="AL114" t="str">
        <f t="shared" si="91"/>
        <v xml:space="preserve"> </v>
      </c>
      <c r="AM114" t="str">
        <f t="shared" si="92"/>
        <v xml:space="preserve"> </v>
      </c>
      <c r="AN114" t="str">
        <f t="shared" si="118"/>
        <v xml:space="preserve"> </v>
      </c>
      <c r="AO114" t="str">
        <f t="shared" si="93"/>
        <v xml:space="preserve"> </v>
      </c>
      <c r="AP114" t="str">
        <f t="shared" si="94"/>
        <v xml:space="preserve"> </v>
      </c>
      <c r="AQ114" t="str">
        <f t="shared" si="119"/>
        <v xml:space="preserve"> </v>
      </c>
      <c r="AR114" t="str">
        <f t="shared" si="95"/>
        <v xml:space="preserve"> </v>
      </c>
      <c r="AS114" t="str">
        <f t="shared" si="96"/>
        <v xml:space="preserve"> </v>
      </c>
      <c r="AT114" t="str">
        <f t="shared" si="120"/>
        <v xml:space="preserve"> </v>
      </c>
      <c r="AU114" t="str">
        <f t="shared" si="97"/>
        <v xml:space="preserve"> </v>
      </c>
      <c r="AV114" t="str">
        <f t="shared" si="98"/>
        <v xml:space="preserve"> </v>
      </c>
      <c r="AW114" t="str">
        <f t="shared" si="121"/>
        <v xml:space="preserve"> </v>
      </c>
      <c r="AX114" t="str">
        <f t="shared" si="99"/>
        <v xml:space="preserve"> </v>
      </c>
      <c r="AY114" t="str">
        <f t="shared" si="100"/>
        <v xml:space="preserve"> </v>
      </c>
      <c r="AZ114" t="str">
        <f t="shared" si="122"/>
        <v xml:space="preserve"> </v>
      </c>
      <c r="BA114" t="str">
        <f t="shared" si="101"/>
        <v xml:space="preserve"> </v>
      </c>
      <c r="BB114" t="str">
        <f t="shared" si="102"/>
        <v xml:space="preserve"> </v>
      </c>
      <c r="BC114" t="str">
        <f t="shared" si="123"/>
        <v xml:space="preserve"> </v>
      </c>
      <c r="BD114" t="str">
        <f t="shared" si="103"/>
        <v xml:space="preserve"> </v>
      </c>
      <c r="BE114" t="str">
        <f t="shared" si="104"/>
        <v xml:space="preserve"> </v>
      </c>
      <c r="BF114" t="str">
        <f t="shared" si="124"/>
        <v xml:space="preserve"> </v>
      </c>
      <c r="BG114" t="str">
        <f t="shared" si="105"/>
        <v xml:space="preserve"> </v>
      </c>
      <c r="BH114" t="str">
        <f t="shared" si="106"/>
        <v xml:space="preserve"> </v>
      </c>
      <c r="BI114" t="str">
        <f t="shared" si="125"/>
        <v xml:space="preserve"> </v>
      </c>
      <c r="BJ114" t="str">
        <f t="shared" si="107"/>
        <v xml:space="preserve"> </v>
      </c>
      <c r="BK114" t="str">
        <f t="shared" si="108"/>
        <v xml:space="preserve"> </v>
      </c>
      <c r="BL114" t="str">
        <f t="shared" si="126"/>
        <v xml:space="preserve"> </v>
      </c>
      <c r="BM114" t="str">
        <f t="shared" si="109"/>
        <v xml:space="preserve"> </v>
      </c>
      <c r="BN114" t="str">
        <f t="shared" si="110"/>
        <v xml:space="preserve"> </v>
      </c>
      <c r="BO114" t="str">
        <f t="shared" si="127"/>
        <v xml:space="preserve"> </v>
      </c>
    </row>
    <row r="115" spans="2:67" x14ac:dyDescent="0.25">
      <c r="B115">
        <v>-8.6713629999999995</v>
      </c>
      <c r="C115">
        <v>17.884658000000002</v>
      </c>
      <c r="D115">
        <v>0.116782</v>
      </c>
      <c r="E115">
        <v>0.15276899999999999</v>
      </c>
      <c r="F115">
        <v>-0.42134199999999999</v>
      </c>
      <c r="G115">
        <v>3.5842749999999999</v>
      </c>
      <c r="H115">
        <v>1.8127409999999999</v>
      </c>
      <c r="I115">
        <v>773.90362500000003</v>
      </c>
      <c r="J115">
        <v>18.3001</v>
      </c>
      <c r="K115" t="s">
        <v>33</v>
      </c>
      <c r="S115">
        <v>1</v>
      </c>
      <c r="T115" t="str">
        <f t="shared" si="111"/>
        <v xml:space="preserve"> </v>
      </c>
      <c r="U115" t="str">
        <f t="shared" si="112"/>
        <v xml:space="preserve"> </v>
      </c>
      <c r="V115" t="str">
        <f t="shared" si="80"/>
        <v xml:space="preserve"> </v>
      </c>
      <c r="W115" t="str">
        <f t="shared" si="81"/>
        <v xml:space="preserve"> </v>
      </c>
      <c r="X115" t="str">
        <f t="shared" si="82"/>
        <v xml:space="preserve"> </v>
      </c>
      <c r="Y115" t="str">
        <f t="shared" si="113"/>
        <v xml:space="preserve"> </v>
      </c>
      <c r="Z115" t="str">
        <f t="shared" si="83"/>
        <v xml:space="preserve"> </v>
      </c>
      <c r="AA115" t="str">
        <f t="shared" si="84"/>
        <v xml:space="preserve"> </v>
      </c>
      <c r="AB115" t="str">
        <f t="shared" si="114"/>
        <v xml:space="preserve"> </v>
      </c>
      <c r="AC115" t="str">
        <f t="shared" si="85"/>
        <v xml:space="preserve"> </v>
      </c>
      <c r="AD115" t="str">
        <f t="shared" si="86"/>
        <v xml:space="preserve"> </v>
      </c>
      <c r="AE115" t="str">
        <f t="shared" si="115"/>
        <v xml:space="preserve"> </v>
      </c>
      <c r="AF115" t="str">
        <f t="shared" si="87"/>
        <v xml:space="preserve"> </v>
      </c>
      <c r="AG115" t="str">
        <f t="shared" si="88"/>
        <v xml:space="preserve"> </v>
      </c>
      <c r="AH115" t="str">
        <f t="shared" si="116"/>
        <v xml:space="preserve"> </v>
      </c>
      <c r="AI115" t="str">
        <f t="shared" si="89"/>
        <v xml:space="preserve"> </v>
      </c>
      <c r="AJ115" t="str">
        <f t="shared" si="90"/>
        <v xml:space="preserve"> </v>
      </c>
      <c r="AK115" t="str">
        <f t="shared" si="117"/>
        <v xml:space="preserve"> </v>
      </c>
      <c r="AL115" t="str">
        <f t="shared" si="91"/>
        <v xml:space="preserve"> </v>
      </c>
      <c r="AM115" t="str">
        <f t="shared" si="92"/>
        <v xml:space="preserve"> </v>
      </c>
      <c r="AN115" t="str">
        <f t="shared" si="118"/>
        <v xml:space="preserve"> </v>
      </c>
      <c r="AO115" t="str">
        <f t="shared" si="93"/>
        <v xml:space="preserve"> </v>
      </c>
      <c r="AP115" t="str">
        <f t="shared" si="94"/>
        <v xml:space="preserve"> </v>
      </c>
      <c r="AQ115" t="str">
        <f t="shared" si="119"/>
        <v xml:space="preserve"> </v>
      </c>
      <c r="AR115">
        <f t="shared" si="95"/>
        <v>-8.6713629999999995</v>
      </c>
      <c r="AS115">
        <f t="shared" si="96"/>
        <v>17.884658000000002</v>
      </c>
      <c r="AT115">
        <f t="shared" si="120"/>
        <v>0.15276899999999999</v>
      </c>
      <c r="AU115" t="str">
        <f t="shared" si="97"/>
        <v xml:space="preserve"> </v>
      </c>
      <c r="AV115" t="str">
        <f t="shared" si="98"/>
        <v xml:space="preserve"> </v>
      </c>
      <c r="AW115" t="str">
        <f t="shared" si="121"/>
        <v xml:space="preserve"> </v>
      </c>
      <c r="AX115" t="str">
        <f t="shared" si="99"/>
        <v xml:space="preserve"> </v>
      </c>
      <c r="AY115" t="str">
        <f t="shared" si="100"/>
        <v xml:space="preserve"> </v>
      </c>
      <c r="AZ115" t="str">
        <f t="shared" si="122"/>
        <v xml:space="preserve"> </v>
      </c>
      <c r="BA115" t="str">
        <f t="shared" si="101"/>
        <v xml:space="preserve"> </v>
      </c>
      <c r="BB115" t="str">
        <f t="shared" si="102"/>
        <v xml:space="preserve"> </v>
      </c>
      <c r="BC115" t="str">
        <f t="shared" si="123"/>
        <v xml:space="preserve"> </v>
      </c>
      <c r="BD115" t="str">
        <f t="shared" si="103"/>
        <v xml:space="preserve"> </v>
      </c>
      <c r="BE115" t="str">
        <f t="shared" si="104"/>
        <v xml:space="preserve"> </v>
      </c>
      <c r="BF115" t="str">
        <f t="shared" si="124"/>
        <v xml:space="preserve"> </v>
      </c>
      <c r="BG115" t="str">
        <f t="shared" si="105"/>
        <v xml:space="preserve"> </v>
      </c>
      <c r="BH115" t="str">
        <f t="shared" si="106"/>
        <v xml:space="preserve"> </v>
      </c>
      <c r="BI115" t="str">
        <f t="shared" si="125"/>
        <v xml:space="preserve"> </v>
      </c>
      <c r="BJ115" t="str">
        <f t="shared" si="107"/>
        <v xml:space="preserve"> </v>
      </c>
      <c r="BK115" t="str">
        <f t="shared" si="108"/>
        <v xml:space="preserve"> </v>
      </c>
      <c r="BL115" t="str">
        <f t="shared" si="126"/>
        <v xml:space="preserve"> </v>
      </c>
      <c r="BM115" t="str">
        <f t="shared" si="109"/>
        <v xml:space="preserve"> </v>
      </c>
      <c r="BN115" t="str">
        <f t="shared" si="110"/>
        <v xml:space="preserve"> </v>
      </c>
      <c r="BO115" t="str">
        <f t="shared" si="127"/>
        <v xml:space="preserve"> </v>
      </c>
    </row>
    <row r="116" spans="2:67" x14ac:dyDescent="0.25">
      <c r="B116">
        <v>-7.610341</v>
      </c>
      <c r="C116">
        <v>17.248370000000001</v>
      </c>
      <c r="D116">
        <v>-2.7514E-2</v>
      </c>
      <c r="E116">
        <v>0.356377</v>
      </c>
      <c r="F116">
        <v>0.24090400000000001</v>
      </c>
      <c r="G116">
        <v>5.0021069999999996</v>
      </c>
      <c r="H116">
        <v>1.8127180000000001</v>
      </c>
      <c r="I116">
        <v>773.90924099999995</v>
      </c>
      <c r="J116">
        <v>18.318398999999999</v>
      </c>
      <c r="K116" t="s">
        <v>33</v>
      </c>
      <c r="S116">
        <v>1</v>
      </c>
      <c r="T116" t="str">
        <f t="shared" si="111"/>
        <v xml:space="preserve"> </v>
      </c>
      <c r="U116" t="str">
        <f t="shared" si="112"/>
        <v xml:space="preserve"> </v>
      </c>
      <c r="V116" t="str">
        <f t="shared" si="80"/>
        <v xml:space="preserve"> </v>
      </c>
      <c r="W116" t="str">
        <f t="shared" si="81"/>
        <v xml:space="preserve"> </v>
      </c>
      <c r="X116" t="str">
        <f t="shared" si="82"/>
        <v xml:space="preserve"> </v>
      </c>
      <c r="Y116" t="str">
        <f t="shared" si="113"/>
        <v xml:space="preserve"> </v>
      </c>
      <c r="Z116" t="str">
        <f t="shared" si="83"/>
        <v xml:space="preserve"> </v>
      </c>
      <c r="AA116" t="str">
        <f t="shared" si="84"/>
        <v xml:space="preserve"> </v>
      </c>
      <c r="AB116" t="str">
        <f t="shared" si="114"/>
        <v xml:space="preserve"> </v>
      </c>
      <c r="AC116" t="str">
        <f t="shared" si="85"/>
        <v xml:space="preserve"> </v>
      </c>
      <c r="AD116" t="str">
        <f t="shared" si="86"/>
        <v xml:space="preserve"> </v>
      </c>
      <c r="AE116" t="str">
        <f t="shared" si="115"/>
        <v xml:space="preserve"> </v>
      </c>
      <c r="AF116" t="str">
        <f t="shared" si="87"/>
        <v xml:space="preserve"> </v>
      </c>
      <c r="AG116" t="str">
        <f t="shared" si="88"/>
        <v xml:space="preserve"> </v>
      </c>
      <c r="AH116" t="str">
        <f t="shared" si="116"/>
        <v xml:space="preserve"> </v>
      </c>
      <c r="AI116" t="str">
        <f t="shared" si="89"/>
        <v xml:space="preserve"> </v>
      </c>
      <c r="AJ116" t="str">
        <f t="shared" si="90"/>
        <v xml:space="preserve"> </v>
      </c>
      <c r="AK116" t="str">
        <f t="shared" si="117"/>
        <v xml:space="preserve"> </v>
      </c>
      <c r="AL116" t="str">
        <f t="shared" si="91"/>
        <v xml:space="preserve"> </v>
      </c>
      <c r="AM116" t="str">
        <f t="shared" si="92"/>
        <v xml:space="preserve"> </v>
      </c>
      <c r="AN116" t="str">
        <f t="shared" si="118"/>
        <v xml:space="preserve"> </v>
      </c>
      <c r="AO116" t="str">
        <f t="shared" si="93"/>
        <v xml:space="preserve"> </v>
      </c>
      <c r="AP116" t="str">
        <f t="shared" si="94"/>
        <v xml:space="preserve"> </v>
      </c>
      <c r="AQ116" t="str">
        <f t="shared" si="119"/>
        <v xml:space="preserve"> </v>
      </c>
      <c r="AR116">
        <f t="shared" si="95"/>
        <v>-7.610341</v>
      </c>
      <c r="AS116">
        <f t="shared" si="96"/>
        <v>17.248370000000001</v>
      </c>
      <c r="AT116">
        <f t="shared" si="120"/>
        <v>0.356377</v>
      </c>
      <c r="AU116" t="str">
        <f t="shared" si="97"/>
        <v xml:space="preserve"> </v>
      </c>
      <c r="AV116" t="str">
        <f t="shared" si="98"/>
        <v xml:space="preserve"> </v>
      </c>
      <c r="AW116" t="str">
        <f t="shared" si="121"/>
        <v xml:space="preserve"> </v>
      </c>
      <c r="AX116" t="str">
        <f t="shared" si="99"/>
        <v xml:space="preserve"> </v>
      </c>
      <c r="AY116" t="str">
        <f t="shared" si="100"/>
        <v xml:space="preserve"> </v>
      </c>
      <c r="AZ116" t="str">
        <f t="shared" si="122"/>
        <v xml:space="preserve"> </v>
      </c>
      <c r="BA116" t="str">
        <f t="shared" si="101"/>
        <v xml:space="preserve"> </v>
      </c>
      <c r="BB116" t="str">
        <f t="shared" si="102"/>
        <v xml:space="preserve"> </v>
      </c>
      <c r="BC116" t="str">
        <f t="shared" si="123"/>
        <v xml:space="preserve"> </v>
      </c>
      <c r="BD116" t="str">
        <f t="shared" si="103"/>
        <v xml:space="preserve"> </v>
      </c>
      <c r="BE116" t="str">
        <f t="shared" si="104"/>
        <v xml:space="preserve"> </v>
      </c>
      <c r="BF116" t="str">
        <f t="shared" si="124"/>
        <v xml:space="preserve"> </v>
      </c>
      <c r="BG116" t="str">
        <f t="shared" si="105"/>
        <v xml:space="preserve"> </v>
      </c>
      <c r="BH116" t="str">
        <f t="shared" si="106"/>
        <v xml:space="preserve"> </v>
      </c>
      <c r="BI116" t="str">
        <f t="shared" si="125"/>
        <v xml:space="preserve"> </v>
      </c>
      <c r="BJ116" t="str">
        <f t="shared" si="107"/>
        <v xml:space="preserve"> </v>
      </c>
      <c r="BK116" t="str">
        <f t="shared" si="108"/>
        <v xml:space="preserve"> </v>
      </c>
      <c r="BL116" t="str">
        <f t="shared" si="126"/>
        <v xml:space="preserve"> </v>
      </c>
      <c r="BM116" t="str">
        <f t="shared" si="109"/>
        <v xml:space="preserve"> </v>
      </c>
      <c r="BN116" t="str">
        <f t="shared" si="110"/>
        <v xml:space="preserve"> </v>
      </c>
      <c r="BO116" t="str">
        <f t="shared" si="127"/>
        <v xml:space="preserve"> </v>
      </c>
    </row>
    <row r="117" spans="2:67" x14ac:dyDescent="0.25">
      <c r="B117">
        <v>4.4412880000000001</v>
      </c>
      <c r="C117">
        <v>-4.9620569999999997</v>
      </c>
      <c r="D117">
        <v>0.36680499999999999</v>
      </c>
      <c r="E117">
        <v>4.4200489999999997</v>
      </c>
      <c r="F117">
        <v>-1.6394070000000001</v>
      </c>
      <c r="G117">
        <v>-9.2022999999999994E-2</v>
      </c>
      <c r="H117">
        <v>1.8127230000000001</v>
      </c>
      <c r="I117">
        <v>773.91284199999996</v>
      </c>
      <c r="J117">
        <v>18.352301000000001</v>
      </c>
      <c r="K117" t="s">
        <v>33</v>
      </c>
      <c r="S117">
        <v>0</v>
      </c>
      <c r="T117">
        <f t="shared" si="111"/>
        <v>4.4412880000000001</v>
      </c>
      <c r="U117">
        <f t="shared" si="112"/>
        <v>-4.9620569999999997</v>
      </c>
      <c r="V117">
        <f t="shared" si="80"/>
        <v>4.4200489999999997</v>
      </c>
      <c r="W117" t="str">
        <f t="shared" si="81"/>
        <v xml:space="preserve"> </v>
      </c>
      <c r="X117" t="str">
        <f t="shared" si="82"/>
        <v xml:space="preserve"> </v>
      </c>
      <c r="Y117" t="str">
        <f t="shared" si="113"/>
        <v xml:space="preserve"> </v>
      </c>
      <c r="Z117" t="str">
        <f t="shared" si="83"/>
        <v xml:space="preserve"> </v>
      </c>
      <c r="AA117" t="str">
        <f t="shared" si="84"/>
        <v xml:space="preserve"> </v>
      </c>
      <c r="AB117" t="str">
        <f t="shared" si="114"/>
        <v xml:space="preserve"> </v>
      </c>
      <c r="AC117" t="str">
        <f t="shared" si="85"/>
        <v xml:space="preserve"> </v>
      </c>
      <c r="AD117" t="str">
        <f t="shared" si="86"/>
        <v xml:space="preserve"> </v>
      </c>
      <c r="AE117" t="str">
        <f t="shared" si="115"/>
        <v xml:space="preserve"> </v>
      </c>
      <c r="AF117" t="str">
        <f t="shared" si="87"/>
        <v xml:space="preserve"> </v>
      </c>
      <c r="AG117" t="str">
        <f t="shared" si="88"/>
        <v xml:space="preserve"> </v>
      </c>
      <c r="AH117" t="str">
        <f t="shared" si="116"/>
        <v xml:space="preserve"> </v>
      </c>
      <c r="AI117" t="str">
        <f t="shared" si="89"/>
        <v xml:space="preserve"> </v>
      </c>
      <c r="AJ117" t="str">
        <f t="shared" si="90"/>
        <v xml:space="preserve"> </v>
      </c>
      <c r="AK117" t="str">
        <f t="shared" si="117"/>
        <v xml:space="preserve"> </v>
      </c>
      <c r="AL117" t="str">
        <f t="shared" si="91"/>
        <v xml:space="preserve"> </v>
      </c>
      <c r="AM117" t="str">
        <f t="shared" si="92"/>
        <v xml:space="preserve"> </v>
      </c>
      <c r="AN117" t="str">
        <f t="shared" si="118"/>
        <v xml:space="preserve"> </v>
      </c>
      <c r="AO117" t="str">
        <f t="shared" si="93"/>
        <v xml:space="preserve"> </v>
      </c>
      <c r="AP117" t="str">
        <f t="shared" si="94"/>
        <v xml:space="preserve"> </v>
      </c>
      <c r="AQ117" t="str">
        <f t="shared" si="119"/>
        <v xml:space="preserve"> </v>
      </c>
      <c r="AR117" t="str">
        <f t="shared" si="95"/>
        <v xml:space="preserve"> </v>
      </c>
      <c r="AS117" t="str">
        <f t="shared" si="96"/>
        <v xml:space="preserve"> </v>
      </c>
      <c r="AT117" t="str">
        <f t="shared" si="120"/>
        <v xml:space="preserve"> </v>
      </c>
      <c r="AU117" t="str">
        <f t="shared" si="97"/>
        <v xml:space="preserve"> </v>
      </c>
      <c r="AV117" t="str">
        <f t="shared" si="98"/>
        <v xml:space="preserve"> </v>
      </c>
      <c r="AW117" t="str">
        <f t="shared" si="121"/>
        <v xml:space="preserve"> </v>
      </c>
      <c r="AX117" t="str">
        <f t="shared" si="99"/>
        <v xml:space="preserve"> </v>
      </c>
      <c r="AY117" t="str">
        <f t="shared" si="100"/>
        <v xml:space="preserve"> </v>
      </c>
      <c r="AZ117" t="str">
        <f t="shared" si="122"/>
        <v xml:space="preserve"> </v>
      </c>
      <c r="BA117" t="str">
        <f t="shared" si="101"/>
        <v xml:space="preserve"> </v>
      </c>
      <c r="BB117" t="str">
        <f t="shared" si="102"/>
        <v xml:space="preserve"> </v>
      </c>
      <c r="BC117" t="str">
        <f t="shared" si="123"/>
        <v xml:space="preserve"> </v>
      </c>
      <c r="BD117" t="str">
        <f t="shared" si="103"/>
        <v xml:space="preserve"> </v>
      </c>
      <c r="BE117" t="str">
        <f t="shared" si="104"/>
        <v xml:space="preserve"> </v>
      </c>
      <c r="BF117" t="str">
        <f t="shared" si="124"/>
        <v xml:space="preserve"> </v>
      </c>
      <c r="BG117" t="str">
        <f t="shared" si="105"/>
        <v xml:space="preserve"> </v>
      </c>
      <c r="BH117" t="str">
        <f t="shared" si="106"/>
        <v xml:space="preserve"> </v>
      </c>
      <c r="BI117" t="str">
        <f t="shared" si="125"/>
        <v xml:space="preserve"> </v>
      </c>
      <c r="BJ117" t="str">
        <f t="shared" si="107"/>
        <v xml:space="preserve"> </v>
      </c>
      <c r="BK117" t="str">
        <f t="shared" si="108"/>
        <v xml:space="preserve"> </v>
      </c>
      <c r="BL117" t="str">
        <f t="shared" si="126"/>
        <v xml:space="preserve"> </v>
      </c>
      <c r="BM117" t="str">
        <f t="shared" si="109"/>
        <v xml:space="preserve"> </v>
      </c>
      <c r="BN117" t="str">
        <f t="shared" si="110"/>
        <v xml:space="preserve"> </v>
      </c>
      <c r="BO117" t="str">
        <f t="shared" si="127"/>
        <v xml:space="preserve"> </v>
      </c>
    </row>
    <row r="118" spans="2:67" x14ac:dyDescent="0.25">
      <c r="B118">
        <v>6.3806159999999998</v>
      </c>
      <c r="C118">
        <v>-5.1607289999999999</v>
      </c>
      <c r="D118">
        <v>3.4626999999999998E-2</v>
      </c>
      <c r="E118">
        <v>4.8127849999999999</v>
      </c>
      <c r="F118">
        <v>-0.28065800000000002</v>
      </c>
      <c r="G118">
        <v>-0.10373400000000001</v>
      </c>
      <c r="H118">
        <v>1.8133870000000001</v>
      </c>
      <c r="I118">
        <v>773.68426499999998</v>
      </c>
      <c r="J118">
        <v>16.987100999999999</v>
      </c>
      <c r="K118" t="s">
        <v>33</v>
      </c>
      <c r="S118">
        <v>0</v>
      </c>
      <c r="T118">
        <f t="shared" si="111"/>
        <v>6.3806159999999998</v>
      </c>
      <c r="U118">
        <f t="shared" si="112"/>
        <v>-5.1607289999999999</v>
      </c>
      <c r="V118">
        <f t="shared" si="80"/>
        <v>4.8127849999999999</v>
      </c>
      <c r="W118" t="str">
        <f t="shared" si="81"/>
        <v xml:space="preserve"> </v>
      </c>
      <c r="X118" t="str">
        <f t="shared" si="82"/>
        <v xml:space="preserve"> </v>
      </c>
      <c r="Y118" t="str">
        <f t="shared" si="113"/>
        <v xml:space="preserve"> </v>
      </c>
      <c r="Z118" t="str">
        <f t="shared" si="83"/>
        <v xml:space="preserve"> </v>
      </c>
      <c r="AA118" t="str">
        <f t="shared" si="84"/>
        <v xml:space="preserve"> </v>
      </c>
      <c r="AB118" t="str">
        <f t="shared" si="114"/>
        <v xml:space="preserve"> </v>
      </c>
      <c r="AC118" t="str">
        <f t="shared" si="85"/>
        <v xml:space="preserve"> </v>
      </c>
      <c r="AD118" t="str">
        <f t="shared" si="86"/>
        <v xml:space="preserve"> </v>
      </c>
      <c r="AE118" t="str">
        <f t="shared" si="115"/>
        <v xml:space="preserve"> </v>
      </c>
      <c r="AF118" t="str">
        <f t="shared" si="87"/>
        <v xml:space="preserve"> </v>
      </c>
      <c r="AG118" t="str">
        <f t="shared" si="88"/>
        <v xml:space="preserve"> </v>
      </c>
      <c r="AH118" t="str">
        <f t="shared" si="116"/>
        <v xml:space="preserve"> </v>
      </c>
      <c r="AI118" t="str">
        <f t="shared" si="89"/>
        <v xml:space="preserve"> </v>
      </c>
      <c r="AJ118" t="str">
        <f t="shared" si="90"/>
        <v xml:space="preserve"> </v>
      </c>
      <c r="AK118" t="str">
        <f t="shared" si="117"/>
        <v xml:space="preserve"> </v>
      </c>
      <c r="AL118" t="str">
        <f t="shared" si="91"/>
        <v xml:space="preserve"> </v>
      </c>
      <c r="AM118" t="str">
        <f t="shared" si="92"/>
        <v xml:space="preserve"> </v>
      </c>
      <c r="AN118" t="str">
        <f t="shared" si="118"/>
        <v xml:space="preserve"> </v>
      </c>
      <c r="AO118" t="str">
        <f t="shared" si="93"/>
        <v xml:space="preserve"> </v>
      </c>
      <c r="AP118" t="str">
        <f t="shared" si="94"/>
        <v xml:space="preserve"> </v>
      </c>
      <c r="AQ118" t="str">
        <f t="shared" si="119"/>
        <v xml:space="preserve"> </v>
      </c>
      <c r="AR118" t="str">
        <f t="shared" si="95"/>
        <v xml:space="preserve"> </v>
      </c>
      <c r="AS118" t="str">
        <f t="shared" si="96"/>
        <v xml:space="preserve"> </v>
      </c>
      <c r="AT118" t="str">
        <f t="shared" si="120"/>
        <v xml:space="preserve"> </v>
      </c>
      <c r="AU118" t="str">
        <f t="shared" si="97"/>
        <v xml:space="preserve"> </v>
      </c>
      <c r="AV118" t="str">
        <f t="shared" si="98"/>
        <v xml:space="preserve"> </v>
      </c>
      <c r="AW118" t="str">
        <f t="shared" si="121"/>
        <v xml:space="preserve"> </v>
      </c>
      <c r="AX118" t="str">
        <f t="shared" si="99"/>
        <v xml:space="preserve"> </v>
      </c>
      <c r="AY118" t="str">
        <f t="shared" si="100"/>
        <v xml:space="preserve"> </v>
      </c>
      <c r="AZ118" t="str">
        <f t="shared" si="122"/>
        <v xml:space="preserve"> </v>
      </c>
      <c r="BA118" t="str">
        <f t="shared" si="101"/>
        <v xml:space="preserve"> </v>
      </c>
      <c r="BB118" t="str">
        <f t="shared" si="102"/>
        <v xml:space="preserve"> </v>
      </c>
      <c r="BC118" t="str">
        <f t="shared" si="123"/>
        <v xml:space="preserve"> </v>
      </c>
      <c r="BD118" t="str">
        <f t="shared" si="103"/>
        <v xml:space="preserve"> </v>
      </c>
      <c r="BE118" t="str">
        <f t="shared" si="104"/>
        <v xml:space="preserve"> </v>
      </c>
      <c r="BF118" t="str">
        <f t="shared" si="124"/>
        <v xml:space="preserve"> </v>
      </c>
      <c r="BG118" t="str">
        <f t="shared" si="105"/>
        <v xml:space="preserve"> </v>
      </c>
      <c r="BH118" t="str">
        <f t="shared" si="106"/>
        <v xml:space="preserve"> </v>
      </c>
      <c r="BI118" t="str">
        <f t="shared" si="125"/>
        <v xml:space="preserve"> </v>
      </c>
      <c r="BJ118" t="str">
        <f t="shared" si="107"/>
        <v xml:space="preserve"> </v>
      </c>
      <c r="BK118" t="str">
        <f t="shared" si="108"/>
        <v xml:space="preserve"> </v>
      </c>
      <c r="BL118" t="str">
        <f t="shared" si="126"/>
        <v xml:space="preserve"> </v>
      </c>
      <c r="BM118" t="str">
        <f t="shared" si="109"/>
        <v xml:space="preserve"> </v>
      </c>
      <c r="BN118" t="str">
        <f t="shared" si="110"/>
        <v xml:space="preserve"> </v>
      </c>
      <c r="BO118" t="str">
        <f t="shared" si="127"/>
        <v xml:space="preserve"> </v>
      </c>
    </row>
    <row r="119" spans="2:67" x14ac:dyDescent="0.25">
      <c r="B119">
        <v>-7.8832009999999997</v>
      </c>
      <c r="C119">
        <v>18.259414</v>
      </c>
      <c r="D119">
        <v>0.60145300000000002</v>
      </c>
      <c r="E119">
        <v>0.27463399999999999</v>
      </c>
      <c r="F119">
        <v>-1.8175129999999999</v>
      </c>
      <c r="G119">
        <v>-2.633664</v>
      </c>
      <c r="H119">
        <v>1.8133900000000001</v>
      </c>
      <c r="I119">
        <v>773.68579099999999</v>
      </c>
      <c r="J119">
        <v>16.9862</v>
      </c>
      <c r="K119" t="s">
        <v>33</v>
      </c>
      <c r="S119">
        <v>1</v>
      </c>
      <c r="T119" t="str">
        <f t="shared" si="111"/>
        <v xml:space="preserve"> </v>
      </c>
      <c r="U119" t="str">
        <f t="shared" si="112"/>
        <v xml:space="preserve"> </v>
      </c>
      <c r="V119" t="str">
        <f t="shared" si="80"/>
        <v xml:space="preserve"> </v>
      </c>
      <c r="W119" t="str">
        <f t="shared" ref="W119:W150" si="128">IF($S119=0,IF($K119=CONCATENATE(W$22," degrees"),$B119," ")," ")</f>
        <v xml:space="preserve"> </v>
      </c>
      <c r="X119" t="str">
        <f t="shared" ref="X119:X150" si="129">IF($S119=0,IF($K119=CONCATENATE(W$22," degrees"),$C119," ")," ")</f>
        <v xml:space="preserve"> </v>
      </c>
      <c r="Y119" t="str">
        <f t="shared" si="113"/>
        <v xml:space="preserve"> </v>
      </c>
      <c r="Z119" t="str">
        <f t="shared" ref="Z119:Z150" si="130">IF($S119=0,IF($K119=CONCATENATE(Z$22," degrees"),$B119," ")," ")</f>
        <v xml:space="preserve"> </v>
      </c>
      <c r="AA119" t="str">
        <f t="shared" ref="AA119:AA150" si="131">IF($S119=0,IF($K119=CONCATENATE(Z$22," degrees"),$C119," ")," ")</f>
        <v xml:space="preserve"> </v>
      </c>
      <c r="AB119" t="str">
        <f t="shared" si="114"/>
        <v xml:space="preserve"> </v>
      </c>
      <c r="AC119" t="str">
        <f t="shared" ref="AC119:AC150" si="132">IF($S119=0,IF($K119=CONCATENATE(AC$22," degrees"),$B119," ")," ")</f>
        <v xml:space="preserve"> </v>
      </c>
      <c r="AD119" t="str">
        <f t="shared" ref="AD119:AD150" si="133">IF($S119=0,IF($K119=CONCATENATE(AC$22," degrees"),$C119," ")," ")</f>
        <v xml:space="preserve"> </v>
      </c>
      <c r="AE119" t="str">
        <f t="shared" si="115"/>
        <v xml:space="preserve"> </v>
      </c>
      <c r="AF119" t="str">
        <f t="shared" ref="AF119:AF150" si="134">IF($S119=0,IF($K119=CONCATENATE(AF$22," degrees"),$B119," ")," ")</f>
        <v xml:space="preserve"> </v>
      </c>
      <c r="AG119" t="str">
        <f t="shared" ref="AG119:AG150" si="135">IF($S119=0,IF($K119=CONCATENATE(AF$22," degrees"),$C119," ")," ")</f>
        <v xml:space="preserve"> </v>
      </c>
      <c r="AH119" t="str">
        <f t="shared" si="116"/>
        <v xml:space="preserve"> </v>
      </c>
      <c r="AI119" t="str">
        <f t="shared" ref="AI119:AI150" si="136">IF($S119=0,IF($K119=CONCATENATE(AI$22," degrees"),$B119," ")," ")</f>
        <v xml:space="preserve"> </v>
      </c>
      <c r="AJ119" t="str">
        <f t="shared" ref="AJ119:AJ150" si="137">IF($S119=0,IF($K119=CONCATENATE(AI$22," degrees"),$C119," ")," ")</f>
        <v xml:space="preserve"> </v>
      </c>
      <c r="AK119" t="str">
        <f t="shared" si="117"/>
        <v xml:space="preserve"> </v>
      </c>
      <c r="AL119" t="str">
        <f t="shared" ref="AL119:AL150" si="138">IF($S119=0,IF($K119=CONCATENATE(AL$22," degrees"),$B119," ")," ")</f>
        <v xml:space="preserve"> </v>
      </c>
      <c r="AM119" t="str">
        <f t="shared" ref="AM119:AM150" si="139">IF($S119=0,IF($K119=CONCATENATE(AL$22," degrees"),$C119," ")," ")</f>
        <v xml:space="preserve"> </v>
      </c>
      <c r="AN119" t="str">
        <f t="shared" si="118"/>
        <v xml:space="preserve"> </v>
      </c>
      <c r="AO119" t="str">
        <f t="shared" ref="AO119:AO150" si="140">IF($S119=0,IF($K119=CONCATENATE(AO$22," degrees"),$B119," ")," ")</f>
        <v xml:space="preserve"> </v>
      </c>
      <c r="AP119" t="str">
        <f t="shared" ref="AP119:AP150" si="141">IF($S119=0,IF($K119=CONCATENATE(AO$22," degrees"),$C119," ")," ")</f>
        <v xml:space="preserve"> </v>
      </c>
      <c r="AQ119" t="str">
        <f t="shared" si="119"/>
        <v xml:space="preserve"> </v>
      </c>
      <c r="AR119">
        <f t="shared" ref="AR119:AR150" si="142">IF($S119=1,IF($K119=CONCATENATE(AR$22," degrees"),$B119," ")," ")</f>
        <v>-7.8832009999999997</v>
      </c>
      <c r="AS119">
        <f t="shared" ref="AS119:AS150" si="143">IF($S119=1,IF($K119=CONCATENATE(AR$22," degrees"),$C119," ")," ")</f>
        <v>18.259414</v>
      </c>
      <c r="AT119">
        <f t="shared" si="120"/>
        <v>0.27463399999999999</v>
      </c>
      <c r="AU119" t="str">
        <f t="shared" ref="AU119:AU150" si="144">IF($S119=1,IF($K119=CONCATENATE(AU$22," degrees"),$B119," ")," ")</f>
        <v xml:space="preserve"> </v>
      </c>
      <c r="AV119" t="str">
        <f t="shared" ref="AV119:AV150" si="145">IF($S119=1,IF($K119=CONCATENATE(AU$22," degrees"),$C119," ")," ")</f>
        <v xml:space="preserve"> </v>
      </c>
      <c r="AW119" t="str">
        <f t="shared" si="121"/>
        <v xml:space="preserve"> </v>
      </c>
      <c r="AX119" t="str">
        <f t="shared" ref="AX119:AX150" si="146">IF($S119=1,IF($K119=CONCATENATE(AX$22," degrees"),$B119," ")," ")</f>
        <v xml:space="preserve"> </v>
      </c>
      <c r="AY119" t="str">
        <f t="shared" ref="AY119:AY150" si="147">IF($S119=1,IF($K119=CONCATENATE(AX$22," degrees"),$C119," ")," ")</f>
        <v xml:space="preserve"> </v>
      </c>
      <c r="AZ119" t="str">
        <f t="shared" si="122"/>
        <v xml:space="preserve"> </v>
      </c>
      <c r="BA119" t="str">
        <f t="shared" ref="BA119:BA150" si="148">IF($S119=1,IF($K119=CONCATENATE(BA$22," degrees"),$B119," ")," ")</f>
        <v xml:space="preserve"> </v>
      </c>
      <c r="BB119" t="str">
        <f t="shared" ref="BB119:BB150" si="149">IF($S119=1,IF($K119=CONCATENATE(BA$22," degrees"),$C119," ")," ")</f>
        <v xml:space="preserve"> </v>
      </c>
      <c r="BC119" t="str">
        <f t="shared" si="123"/>
        <v xml:space="preserve"> </v>
      </c>
      <c r="BD119" t="str">
        <f t="shared" ref="BD119:BD150" si="150">IF($S119=1,IF($K119=CONCATENATE(BD$22," degrees"),$B119," ")," ")</f>
        <v xml:space="preserve"> </v>
      </c>
      <c r="BE119" t="str">
        <f t="shared" ref="BE119:BE150" si="151">IF($S119=1,IF($K119=CONCATENATE(BD$22," degrees"),$C119," ")," ")</f>
        <v xml:space="preserve"> </v>
      </c>
      <c r="BF119" t="str">
        <f t="shared" si="124"/>
        <v xml:space="preserve"> </v>
      </c>
      <c r="BG119" t="str">
        <f t="shared" ref="BG119:BG150" si="152">IF($S119=1,IF($K119=CONCATENATE(BG$22," degrees"),$B119," ")," ")</f>
        <v xml:space="preserve"> </v>
      </c>
      <c r="BH119" t="str">
        <f t="shared" ref="BH119:BH150" si="153">IF($S119=1,IF($K119=CONCATENATE(BG$22," degrees"),$C119," ")," ")</f>
        <v xml:space="preserve"> </v>
      </c>
      <c r="BI119" t="str">
        <f t="shared" si="125"/>
        <v xml:space="preserve"> </v>
      </c>
      <c r="BJ119" t="str">
        <f t="shared" ref="BJ119:BJ150" si="154">IF($S119=1,IF($K119=CONCATENATE(BJ$22," degrees"),$B119," ")," ")</f>
        <v xml:space="preserve"> </v>
      </c>
      <c r="BK119" t="str">
        <f t="shared" ref="BK119:BK150" si="155">IF($S119=1,IF($K119=CONCATENATE(BJ$22," degrees"),$C119," ")," ")</f>
        <v xml:space="preserve"> </v>
      </c>
      <c r="BL119" t="str">
        <f t="shared" si="126"/>
        <v xml:space="preserve"> </v>
      </c>
      <c r="BM119" t="str">
        <f t="shared" ref="BM119:BM150" si="156">IF($S119=1,IF($K119=CONCATENATE(BM$22," degrees"),$B119," ")," ")</f>
        <v xml:space="preserve"> </v>
      </c>
      <c r="BN119" t="str">
        <f t="shared" ref="BN119:BN150" si="157">IF($S119=1,IF($K119=CONCATENATE(BM$22," degrees"),$C119," ")," ")</f>
        <v xml:space="preserve"> </v>
      </c>
      <c r="BO119" t="str">
        <f t="shared" si="127"/>
        <v xml:space="preserve"> </v>
      </c>
    </row>
    <row r="120" spans="2:67" x14ac:dyDescent="0.25">
      <c r="B120">
        <v>-7.2679729999999996</v>
      </c>
      <c r="C120">
        <v>17.540234000000002</v>
      </c>
      <c r="D120">
        <v>0.82292399999999999</v>
      </c>
      <c r="E120">
        <v>0.366205</v>
      </c>
      <c r="F120">
        <v>-2.6454810000000002</v>
      </c>
      <c r="G120">
        <v>-4.3523269999999998</v>
      </c>
      <c r="H120">
        <v>1.8133919999999999</v>
      </c>
      <c r="I120">
        <v>773.67492700000003</v>
      </c>
      <c r="J120">
        <v>16.981898999999999</v>
      </c>
      <c r="K120" t="s">
        <v>33</v>
      </c>
      <c r="S120">
        <v>1</v>
      </c>
      <c r="T120" t="str">
        <f t="shared" si="111"/>
        <v xml:space="preserve"> </v>
      </c>
      <c r="U120" t="str">
        <f t="shared" si="112"/>
        <v xml:space="preserve"> </v>
      </c>
      <c r="V120" t="str">
        <f t="shared" si="80"/>
        <v xml:space="preserve"> </v>
      </c>
      <c r="W120" t="str">
        <f t="shared" si="128"/>
        <v xml:space="preserve"> </v>
      </c>
      <c r="X120" t="str">
        <f t="shared" si="129"/>
        <v xml:space="preserve"> </v>
      </c>
      <c r="Y120" t="str">
        <f t="shared" si="113"/>
        <v xml:space="preserve"> </v>
      </c>
      <c r="Z120" t="str">
        <f t="shared" si="130"/>
        <v xml:space="preserve"> </v>
      </c>
      <c r="AA120" t="str">
        <f t="shared" si="131"/>
        <v xml:space="preserve"> </v>
      </c>
      <c r="AB120" t="str">
        <f t="shared" si="114"/>
        <v xml:space="preserve"> </v>
      </c>
      <c r="AC120" t="str">
        <f t="shared" si="132"/>
        <v xml:space="preserve"> </v>
      </c>
      <c r="AD120" t="str">
        <f t="shared" si="133"/>
        <v xml:space="preserve"> </v>
      </c>
      <c r="AE120" t="str">
        <f t="shared" si="115"/>
        <v xml:space="preserve"> </v>
      </c>
      <c r="AF120" t="str">
        <f t="shared" si="134"/>
        <v xml:space="preserve"> </v>
      </c>
      <c r="AG120" t="str">
        <f t="shared" si="135"/>
        <v xml:space="preserve"> </v>
      </c>
      <c r="AH120" t="str">
        <f t="shared" si="116"/>
        <v xml:space="preserve"> </v>
      </c>
      <c r="AI120" t="str">
        <f t="shared" si="136"/>
        <v xml:space="preserve"> </v>
      </c>
      <c r="AJ120" t="str">
        <f t="shared" si="137"/>
        <v xml:space="preserve"> </v>
      </c>
      <c r="AK120" t="str">
        <f t="shared" si="117"/>
        <v xml:space="preserve"> </v>
      </c>
      <c r="AL120" t="str">
        <f t="shared" si="138"/>
        <v xml:space="preserve"> </v>
      </c>
      <c r="AM120" t="str">
        <f t="shared" si="139"/>
        <v xml:space="preserve"> </v>
      </c>
      <c r="AN120" t="str">
        <f t="shared" si="118"/>
        <v xml:space="preserve"> </v>
      </c>
      <c r="AO120" t="str">
        <f t="shared" si="140"/>
        <v xml:space="preserve"> </v>
      </c>
      <c r="AP120" t="str">
        <f t="shared" si="141"/>
        <v xml:space="preserve"> </v>
      </c>
      <c r="AQ120" t="str">
        <f t="shared" si="119"/>
        <v xml:space="preserve"> </v>
      </c>
      <c r="AR120">
        <f t="shared" si="142"/>
        <v>-7.2679729999999996</v>
      </c>
      <c r="AS120">
        <f t="shared" si="143"/>
        <v>17.540234000000002</v>
      </c>
      <c r="AT120">
        <f t="shared" si="120"/>
        <v>0.366205</v>
      </c>
      <c r="AU120" t="str">
        <f t="shared" si="144"/>
        <v xml:space="preserve"> </v>
      </c>
      <c r="AV120" t="str">
        <f t="shared" si="145"/>
        <v xml:space="preserve"> </v>
      </c>
      <c r="AW120" t="str">
        <f t="shared" si="121"/>
        <v xml:space="preserve"> </v>
      </c>
      <c r="AX120" t="str">
        <f t="shared" si="146"/>
        <v xml:space="preserve"> </v>
      </c>
      <c r="AY120" t="str">
        <f t="shared" si="147"/>
        <v xml:space="preserve"> </v>
      </c>
      <c r="AZ120" t="str">
        <f t="shared" si="122"/>
        <v xml:space="preserve"> </v>
      </c>
      <c r="BA120" t="str">
        <f t="shared" si="148"/>
        <v xml:space="preserve"> </v>
      </c>
      <c r="BB120" t="str">
        <f t="shared" si="149"/>
        <v xml:space="preserve"> </v>
      </c>
      <c r="BC120" t="str">
        <f t="shared" si="123"/>
        <v xml:space="preserve"> </v>
      </c>
      <c r="BD120" t="str">
        <f t="shared" si="150"/>
        <v xml:space="preserve"> </v>
      </c>
      <c r="BE120" t="str">
        <f t="shared" si="151"/>
        <v xml:space="preserve"> </v>
      </c>
      <c r="BF120" t="str">
        <f t="shared" si="124"/>
        <v xml:space="preserve"> </v>
      </c>
      <c r="BG120" t="str">
        <f t="shared" si="152"/>
        <v xml:space="preserve"> </v>
      </c>
      <c r="BH120" t="str">
        <f t="shared" si="153"/>
        <v xml:space="preserve"> </v>
      </c>
      <c r="BI120" t="str">
        <f t="shared" si="125"/>
        <v xml:space="preserve"> </v>
      </c>
      <c r="BJ120" t="str">
        <f t="shared" si="154"/>
        <v xml:space="preserve"> </v>
      </c>
      <c r="BK120" t="str">
        <f t="shared" si="155"/>
        <v xml:space="preserve"> </v>
      </c>
      <c r="BL120" t="str">
        <f t="shared" si="126"/>
        <v xml:space="preserve"> </v>
      </c>
      <c r="BM120" t="str">
        <f t="shared" si="156"/>
        <v xml:space="preserve"> </v>
      </c>
      <c r="BN120" t="str">
        <f t="shared" si="157"/>
        <v xml:space="preserve"> </v>
      </c>
      <c r="BO120" t="str">
        <f t="shared" si="127"/>
        <v xml:space="preserve"> </v>
      </c>
    </row>
    <row r="121" spans="2:67" x14ac:dyDescent="0.25">
      <c r="B121">
        <v>-2.84002</v>
      </c>
      <c r="C121">
        <v>-4.571834</v>
      </c>
      <c r="D121">
        <v>0.248858</v>
      </c>
      <c r="E121">
        <v>-0.59415099999999998</v>
      </c>
      <c r="F121">
        <v>-0.44300499999999998</v>
      </c>
      <c r="G121">
        <v>-0.216</v>
      </c>
      <c r="H121">
        <v>2.3055159999999999</v>
      </c>
      <c r="I121">
        <v>773.69872999999995</v>
      </c>
      <c r="J121">
        <v>16.992201000000001</v>
      </c>
      <c r="K121" t="s">
        <v>34</v>
      </c>
      <c r="S121">
        <v>0</v>
      </c>
      <c r="T121" t="str">
        <f t="shared" si="111"/>
        <v xml:space="preserve"> </v>
      </c>
      <c r="U121" t="str">
        <f t="shared" si="112"/>
        <v xml:space="preserve"> </v>
      </c>
      <c r="V121" t="str">
        <f t="shared" si="80"/>
        <v xml:space="preserve"> </v>
      </c>
      <c r="W121">
        <f t="shared" si="128"/>
        <v>-2.84002</v>
      </c>
      <c r="X121">
        <f t="shared" si="129"/>
        <v>-4.571834</v>
      </c>
      <c r="Y121">
        <f t="shared" si="113"/>
        <v>-0.59415099999999998</v>
      </c>
      <c r="Z121" t="str">
        <f t="shared" si="130"/>
        <v xml:space="preserve"> </v>
      </c>
      <c r="AA121" t="str">
        <f t="shared" si="131"/>
        <v xml:space="preserve"> </v>
      </c>
      <c r="AB121" t="str">
        <f t="shared" si="114"/>
        <v xml:space="preserve"> </v>
      </c>
      <c r="AC121" t="str">
        <f t="shared" si="132"/>
        <v xml:space="preserve"> </v>
      </c>
      <c r="AD121" t="str">
        <f t="shared" si="133"/>
        <v xml:space="preserve"> </v>
      </c>
      <c r="AE121" t="str">
        <f t="shared" si="115"/>
        <v xml:space="preserve"> </v>
      </c>
      <c r="AF121" t="str">
        <f t="shared" si="134"/>
        <v xml:space="preserve"> </v>
      </c>
      <c r="AG121" t="str">
        <f t="shared" si="135"/>
        <v xml:space="preserve"> </v>
      </c>
      <c r="AH121" t="str">
        <f t="shared" si="116"/>
        <v xml:space="preserve"> </v>
      </c>
      <c r="AI121" t="str">
        <f t="shared" si="136"/>
        <v xml:space="preserve"> </v>
      </c>
      <c r="AJ121" t="str">
        <f t="shared" si="137"/>
        <v xml:space="preserve"> </v>
      </c>
      <c r="AK121" t="str">
        <f t="shared" si="117"/>
        <v xml:space="preserve"> </v>
      </c>
      <c r="AL121" t="str">
        <f t="shared" si="138"/>
        <v xml:space="preserve"> </v>
      </c>
      <c r="AM121" t="str">
        <f t="shared" si="139"/>
        <v xml:space="preserve"> </v>
      </c>
      <c r="AN121" t="str">
        <f t="shared" si="118"/>
        <v xml:space="preserve"> </v>
      </c>
      <c r="AO121" t="str">
        <f t="shared" si="140"/>
        <v xml:space="preserve"> </v>
      </c>
      <c r="AP121" t="str">
        <f t="shared" si="141"/>
        <v xml:space="preserve"> </v>
      </c>
      <c r="AQ121" t="str">
        <f t="shared" si="119"/>
        <v xml:space="preserve"> </v>
      </c>
      <c r="AR121" t="str">
        <f t="shared" si="142"/>
        <v xml:space="preserve"> </v>
      </c>
      <c r="AS121" t="str">
        <f t="shared" si="143"/>
        <v xml:space="preserve"> </v>
      </c>
      <c r="AT121" t="str">
        <f t="shared" si="120"/>
        <v xml:space="preserve"> </v>
      </c>
      <c r="AU121" t="str">
        <f t="shared" si="144"/>
        <v xml:space="preserve"> </v>
      </c>
      <c r="AV121" t="str">
        <f t="shared" si="145"/>
        <v xml:space="preserve"> </v>
      </c>
      <c r="AW121" t="str">
        <f t="shared" si="121"/>
        <v xml:space="preserve"> </v>
      </c>
      <c r="AX121" t="str">
        <f t="shared" si="146"/>
        <v xml:space="preserve"> </v>
      </c>
      <c r="AY121" t="str">
        <f t="shared" si="147"/>
        <v xml:space="preserve"> </v>
      </c>
      <c r="AZ121" t="str">
        <f t="shared" si="122"/>
        <v xml:space="preserve"> </v>
      </c>
      <c r="BA121" t="str">
        <f t="shared" si="148"/>
        <v xml:space="preserve"> </v>
      </c>
      <c r="BB121" t="str">
        <f t="shared" si="149"/>
        <v xml:space="preserve"> </v>
      </c>
      <c r="BC121" t="str">
        <f t="shared" si="123"/>
        <v xml:space="preserve"> </v>
      </c>
      <c r="BD121" t="str">
        <f t="shared" si="150"/>
        <v xml:space="preserve"> </v>
      </c>
      <c r="BE121" t="str">
        <f t="shared" si="151"/>
        <v xml:space="preserve"> </v>
      </c>
      <c r="BF121" t="str">
        <f t="shared" si="124"/>
        <v xml:space="preserve"> </v>
      </c>
      <c r="BG121" t="str">
        <f t="shared" si="152"/>
        <v xml:space="preserve"> </v>
      </c>
      <c r="BH121" t="str">
        <f t="shared" si="153"/>
        <v xml:space="preserve"> </v>
      </c>
      <c r="BI121" t="str">
        <f t="shared" si="125"/>
        <v xml:space="preserve"> </v>
      </c>
      <c r="BJ121" t="str">
        <f t="shared" si="154"/>
        <v xml:space="preserve"> </v>
      </c>
      <c r="BK121" t="str">
        <f t="shared" si="155"/>
        <v xml:space="preserve"> </v>
      </c>
      <c r="BL121" t="str">
        <f t="shared" si="126"/>
        <v xml:space="preserve"> </v>
      </c>
      <c r="BM121" t="str">
        <f t="shared" si="156"/>
        <v xml:space="preserve"> </v>
      </c>
      <c r="BN121" t="str">
        <f t="shared" si="157"/>
        <v xml:space="preserve"> </v>
      </c>
      <c r="BO121" t="str">
        <f t="shared" si="127"/>
        <v xml:space="preserve"> </v>
      </c>
    </row>
    <row r="122" spans="2:67" x14ac:dyDescent="0.25">
      <c r="B122">
        <v>-20.092410999999998</v>
      </c>
      <c r="C122">
        <v>18.049887999999999</v>
      </c>
      <c r="D122">
        <v>0.84801300000000002</v>
      </c>
      <c r="E122">
        <v>-3.8228780000000002</v>
      </c>
      <c r="F122">
        <v>-2.4312960000000001</v>
      </c>
      <c r="G122">
        <v>-3.0067810000000001</v>
      </c>
      <c r="H122">
        <v>2.3055219999999998</v>
      </c>
      <c r="I122">
        <v>773.716003</v>
      </c>
      <c r="J122">
        <v>16.9895</v>
      </c>
      <c r="K122" t="s">
        <v>34</v>
      </c>
      <c r="S122">
        <v>1</v>
      </c>
      <c r="T122" t="str">
        <f t="shared" si="111"/>
        <v xml:space="preserve"> </v>
      </c>
      <c r="U122" t="str">
        <f t="shared" si="112"/>
        <v xml:space="preserve"> </v>
      </c>
      <c r="V122" t="str">
        <f t="shared" si="80"/>
        <v xml:space="preserve"> </v>
      </c>
      <c r="W122" t="str">
        <f t="shared" si="128"/>
        <v xml:space="preserve"> </v>
      </c>
      <c r="X122" t="str">
        <f t="shared" si="129"/>
        <v xml:space="preserve"> </v>
      </c>
      <c r="Y122" t="str">
        <f t="shared" si="113"/>
        <v xml:space="preserve"> </v>
      </c>
      <c r="Z122" t="str">
        <f t="shared" si="130"/>
        <v xml:space="preserve"> </v>
      </c>
      <c r="AA122" t="str">
        <f t="shared" si="131"/>
        <v xml:space="preserve"> </v>
      </c>
      <c r="AB122" t="str">
        <f t="shared" si="114"/>
        <v xml:space="preserve"> </v>
      </c>
      <c r="AC122" t="str">
        <f t="shared" si="132"/>
        <v xml:space="preserve"> </v>
      </c>
      <c r="AD122" t="str">
        <f t="shared" si="133"/>
        <v xml:space="preserve"> </v>
      </c>
      <c r="AE122" t="str">
        <f t="shared" si="115"/>
        <v xml:space="preserve"> </v>
      </c>
      <c r="AF122" t="str">
        <f t="shared" si="134"/>
        <v xml:space="preserve"> </v>
      </c>
      <c r="AG122" t="str">
        <f t="shared" si="135"/>
        <v xml:space="preserve"> </v>
      </c>
      <c r="AH122" t="str">
        <f t="shared" si="116"/>
        <v xml:space="preserve"> </v>
      </c>
      <c r="AI122" t="str">
        <f t="shared" si="136"/>
        <v xml:space="preserve"> </v>
      </c>
      <c r="AJ122" t="str">
        <f t="shared" si="137"/>
        <v xml:space="preserve"> </v>
      </c>
      <c r="AK122" t="str">
        <f t="shared" si="117"/>
        <v xml:space="preserve"> </v>
      </c>
      <c r="AL122" t="str">
        <f t="shared" si="138"/>
        <v xml:space="preserve"> </v>
      </c>
      <c r="AM122" t="str">
        <f t="shared" si="139"/>
        <v xml:space="preserve"> </v>
      </c>
      <c r="AN122" t="str">
        <f t="shared" si="118"/>
        <v xml:space="preserve"> </v>
      </c>
      <c r="AO122" t="str">
        <f t="shared" si="140"/>
        <v xml:space="preserve"> </v>
      </c>
      <c r="AP122" t="str">
        <f t="shared" si="141"/>
        <v xml:space="preserve"> </v>
      </c>
      <c r="AQ122" t="str">
        <f t="shared" si="119"/>
        <v xml:space="preserve"> </v>
      </c>
      <c r="AR122" t="str">
        <f t="shared" si="142"/>
        <v xml:space="preserve"> </v>
      </c>
      <c r="AS122" t="str">
        <f t="shared" si="143"/>
        <v xml:space="preserve"> </v>
      </c>
      <c r="AT122" t="str">
        <f t="shared" si="120"/>
        <v xml:space="preserve"> </v>
      </c>
      <c r="AU122">
        <f t="shared" si="144"/>
        <v>-20.092410999999998</v>
      </c>
      <c r="AV122">
        <f t="shared" si="145"/>
        <v>18.049887999999999</v>
      </c>
      <c r="AW122">
        <f t="shared" si="121"/>
        <v>-3.8228780000000002</v>
      </c>
      <c r="AX122" t="str">
        <f t="shared" si="146"/>
        <v xml:space="preserve"> </v>
      </c>
      <c r="AY122" t="str">
        <f t="shared" si="147"/>
        <v xml:space="preserve"> </v>
      </c>
      <c r="AZ122" t="str">
        <f t="shared" si="122"/>
        <v xml:space="preserve"> </v>
      </c>
      <c r="BA122" t="str">
        <f t="shared" si="148"/>
        <v xml:space="preserve"> </v>
      </c>
      <c r="BB122" t="str">
        <f t="shared" si="149"/>
        <v xml:space="preserve"> </v>
      </c>
      <c r="BC122" t="str">
        <f t="shared" si="123"/>
        <v xml:space="preserve"> </v>
      </c>
      <c r="BD122" t="str">
        <f t="shared" si="150"/>
        <v xml:space="preserve"> </v>
      </c>
      <c r="BE122" t="str">
        <f t="shared" si="151"/>
        <v xml:space="preserve"> </v>
      </c>
      <c r="BF122" t="str">
        <f t="shared" si="124"/>
        <v xml:space="preserve"> </v>
      </c>
      <c r="BG122" t="str">
        <f t="shared" si="152"/>
        <v xml:space="preserve"> </v>
      </c>
      <c r="BH122" t="str">
        <f t="shared" si="153"/>
        <v xml:space="preserve"> </v>
      </c>
      <c r="BI122" t="str">
        <f t="shared" si="125"/>
        <v xml:space="preserve"> </v>
      </c>
      <c r="BJ122" t="str">
        <f t="shared" si="154"/>
        <v xml:space="preserve"> </v>
      </c>
      <c r="BK122" t="str">
        <f t="shared" si="155"/>
        <v xml:space="preserve"> </v>
      </c>
      <c r="BL122" t="str">
        <f t="shared" si="126"/>
        <v xml:space="preserve"> </v>
      </c>
      <c r="BM122" t="str">
        <f t="shared" si="156"/>
        <v xml:space="preserve"> </v>
      </c>
      <c r="BN122" t="str">
        <f t="shared" si="157"/>
        <v xml:space="preserve"> </v>
      </c>
      <c r="BO122" t="str">
        <f t="shared" si="127"/>
        <v xml:space="preserve"> </v>
      </c>
    </row>
    <row r="123" spans="2:67" x14ac:dyDescent="0.25">
      <c r="B123">
        <v>-19.204032999999999</v>
      </c>
      <c r="C123">
        <v>17.111688000000001</v>
      </c>
      <c r="D123">
        <v>1.06514</v>
      </c>
      <c r="E123">
        <v>-3.6763460000000001</v>
      </c>
      <c r="F123">
        <v>-3.4179179999999998</v>
      </c>
      <c r="G123">
        <v>-4.6628670000000003</v>
      </c>
      <c r="H123">
        <v>2.3055119999999998</v>
      </c>
      <c r="I123">
        <v>773.71307400000001</v>
      </c>
      <c r="J123">
        <v>16.994900000000001</v>
      </c>
      <c r="K123" t="s">
        <v>34</v>
      </c>
      <c r="S123">
        <v>1</v>
      </c>
      <c r="T123" t="str">
        <f t="shared" si="111"/>
        <v xml:space="preserve"> </v>
      </c>
      <c r="U123" t="str">
        <f t="shared" si="112"/>
        <v xml:space="preserve"> </v>
      </c>
      <c r="V123" t="str">
        <f t="shared" si="80"/>
        <v xml:space="preserve"> </v>
      </c>
      <c r="W123" t="str">
        <f t="shared" si="128"/>
        <v xml:space="preserve"> </v>
      </c>
      <c r="X123" t="str">
        <f t="shared" si="129"/>
        <v xml:space="preserve"> </v>
      </c>
      <c r="Y123" t="str">
        <f t="shared" si="113"/>
        <v xml:space="preserve"> </v>
      </c>
      <c r="Z123" t="str">
        <f t="shared" si="130"/>
        <v xml:space="preserve"> </v>
      </c>
      <c r="AA123" t="str">
        <f t="shared" si="131"/>
        <v xml:space="preserve"> </v>
      </c>
      <c r="AB123" t="str">
        <f t="shared" si="114"/>
        <v xml:space="preserve"> </v>
      </c>
      <c r="AC123" t="str">
        <f t="shared" si="132"/>
        <v xml:space="preserve"> </v>
      </c>
      <c r="AD123" t="str">
        <f t="shared" si="133"/>
        <v xml:space="preserve"> </v>
      </c>
      <c r="AE123" t="str">
        <f t="shared" si="115"/>
        <v xml:space="preserve"> </v>
      </c>
      <c r="AF123" t="str">
        <f t="shared" si="134"/>
        <v xml:space="preserve"> </v>
      </c>
      <c r="AG123" t="str">
        <f t="shared" si="135"/>
        <v xml:space="preserve"> </v>
      </c>
      <c r="AH123" t="str">
        <f t="shared" si="116"/>
        <v xml:space="preserve"> </v>
      </c>
      <c r="AI123" t="str">
        <f t="shared" si="136"/>
        <v xml:space="preserve"> </v>
      </c>
      <c r="AJ123" t="str">
        <f t="shared" si="137"/>
        <v xml:space="preserve"> </v>
      </c>
      <c r="AK123" t="str">
        <f t="shared" si="117"/>
        <v xml:space="preserve"> </v>
      </c>
      <c r="AL123" t="str">
        <f t="shared" si="138"/>
        <v xml:space="preserve"> </v>
      </c>
      <c r="AM123" t="str">
        <f t="shared" si="139"/>
        <v xml:space="preserve"> </v>
      </c>
      <c r="AN123" t="str">
        <f t="shared" si="118"/>
        <v xml:space="preserve"> </v>
      </c>
      <c r="AO123" t="str">
        <f t="shared" si="140"/>
        <v xml:space="preserve"> </v>
      </c>
      <c r="AP123" t="str">
        <f t="shared" si="141"/>
        <v xml:space="preserve"> </v>
      </c>
      <c r="AQ123" t="str">
        <f t="shared" si="119"/>
        <v xml:space="preserve"> </v>
      </c>
      <c r="AR123" t="str">
        <f t="shared" si="142"/>
        <v xml:space="preserve"> </v>
      </c>
      <c r="AS123" t="str">
        <f t="shared" si="143"/>
        <v xml:space="preserve"> </v>
      </c>
      <c r="AT123" t="str">
        <f t="shared" si="120"/>
        <v xml:space="preserve"> </v>
      </c>
      <c r="AU123">
        <f t="shared" si="144"/>
        <v>-19.204032999999999</v>
      </c>
      <c r="AV123">
        <f t="shared" si="145"/>
        <v>17.111688000000001</v>
      </c>
      <c r="AW123">
        <f t="shared" si="121"/>
        <v>-3.6763460000000001</v>
      </c>
      <c r="AX123" t="str">
        <f t="shared" si="146"/>
        <v xml:space="preserve"> </v>
      </c>
      <c r="AY123" t="str">
        <f t="shared" si="147"/>
        <v xml:space="preserve"> </v>
      </c>
      <c r="AZ123" t="str">
        <f t="shared" si="122"/>
        <v xml:space="preserve"> </v>
      </c>
      <c r="BA123" t="str">
        <f t="shared" si="148"/>
        <v xml:space="preserve"> </v>
      </c>
      <c r="BB123" t="str">
        <f t="shared" si="149"/>
        <v xml:space="preserve"> </v>
      </c>
      <c r="BC123" t="str">
        <f t="shared" si="123"/>
        <v xml:space="preserve"> </v>
      </c>
      <c r="BD123" t="str">
        <f t="shared" si="150"/>
        <v xml:space="preserve"> </v>
      </c>
      <c r="BE123" t="str">
        <f t="shared" si="151"/>
        <v xml:space="preserve"> </v>
      </c>
      <c r="BF123" t="str">
        <f t="shared" si="124"/>
        <v xml:space="preserve"> </v>
      </c>
      <c r="BG123" t="str">
        <f t="shared" si="152"/>
        <v xml:space="preserve"> </v>
      </c>
      <c r="BH123" t="str">
        <f t="shared" si="153"/>
        <v xml:space="preserve"> </v>
      </c>
      <c r="BI123" t="str">
        <f t="shared" si="125"/>
        <v xml:space="preserve"> </v>
      </c>
      <c r="BJ123" t="str">
        <f t="shared" si="154"/>
        <v xml:space="preserve"> </v>
      </c>
      <c r="BK123" t="str">
        <f t="shared" si="155"/>
        <v xml:space="preserve"> </v>
      </c>
      <c r="BL123" t="str">
        <f t="shared" si="126"/>
        <v xml:space="preserve"> </v>
      </c>
      <c r="BM123" t="str">
        <f t="shared" si="156"/>
        <v xml:space="preserve"> </v>
      </c>
      <c r="BN123" t="str">
        <f t="shared" si="157"/>
        <v xml:space="preserve"> </v>
      </c>
      <c r="BO123" t="str">
        <f t="shared" si="127"/>
        <v xml:space="preserve"> </v>
      </c>
    </row>
    <row r="124" spans="2:67" x14ac:dyDescent="0.25">
      <c r="B124">
        <v>-11.503609000000001</v>
      </c>
      <c r="C124">
        <v>-5.2033310000000004</v>
      </c>
      <c r="D124">
        <v>0.419041</v>
      </c>
      <c r="E124">
        <v>-7.2085980000000003</v>
      </c>
      <c r="F124">
        <v>-0.201208</v>
      </c>
      <c r="G124">
        <v>-0.327399</v>
      </c>
      <c r="H124">
        <v>2.7974929999999998</v>
      </c>
      <c r="I124">
        <v>773.67065400000001</v>
      </c>
      <c r="J124">
        <v>17.000699999999998</v>
      </c>
      <c r="K124" t="s">
        <v>35</v>
      </c>
      <c r="S124">
        <v>0</v>
      </c>
      <c r="T124" t="str">
        <f t="shared" si="111"/>
        <v xml:space="preserve"> </v>
      </c>
      <c r="U124" t="str">
        <f t="shared" si="112"/>
        <v xml:space="preserve"> </v>
      </c>
      <c r="V124" t="str">
        <f t="shared" si="80"/>
        <v xml:space="preserve"> </v>
      </c>
      <c r="W124" t="str">
        <f t="shared" si="128"/>
        <v xml:space="preserve"> </v>
      </c>
      <c r="X124" t="str">
        <f t="shared" si="129"/>
        <v xml:space="preserve"> </v>
      </c>
      <c r="Y124" t="str">
        <f t="shared" si="113"/>
        <v xml:space="preserve"> </v>
      </c>
      <c r="Z124">
        <f t="shared" si="130"/>
        <v>-11.503609000000001</v>
      </c>
      <c r="AA124">
        <f t="shared" si="131"/>
        <v>-5.2033310000000004</v>
      </c>
      <c r="AB124">
        <f t="shared" si="114"/>
        <v>-7.2085980000000003</v>
      </c>
      <c r="AC124" t="str">
        <f t="shared" si="132"/>
        <v xml:space="preserve"> </v>
      </c>
      <c r="AD124" t="str">
        <f t="shared" si="133"/>
        <v xml:space="preserve"> </v>
      </c>
      <c r="AE124" t="str">
        <f t="shared" si="115"/>
        <v xml:space="preserve"> </v>
      </c>
      <c r="AF124" t="str">
        <f t="shared" si="134"/>
        <v xml:space="preserve"> </v>
      </c>
      <c r="AG124" t="str">
        <f t="shared" si="135"/>
        <v xml:space="preserve"> </v>
      </c>
      <c r="AH124" t="str">
        <f t="shared" si="116"/>
        <v xml:space="preserve"> </v>
      </c>
      <c r="AI124" t="str">
        <f t="shared" si="136"/>
        <v xml:space="preserve"> </v>
      </c>
      <c r="AJ124" t="str">
        <f t="shared" si="137"/>
        <v xml:space="preserve"> </v>
      </c>
      <c r="AK124" t="str">
        <f t="shared" si="117"/>
        <v xml:space="preserve"> </v>
      </c>
      <c r="AL124" t="str">
        <f t="shared" si="138"/>
        <v xml:space="preserve"> </v>
      </c>
      <c r="AM124" t="str">
        <f t="shared" si="139"/>
        <v xml:space="preserve"> </v>
      </c>
      <c r="AN124" t="str">
        <f t="shared" si="118"/>
        <v xml:space="preserve"> </v>
      </c>
      <c r="AO124" t="str">
        <f t="shared" si="140"/>
        <v xml:space="preserve"> </v>
      </c>
      <c r="AP124" t="str">
        <f t="shared" si="141"/>
        <v xml:space="preserve"> </v>
      </c>
      <c r="AQ124" t="str">
        <f t="shared" si="119"/>
        <v xml:space="preserve"> </v>
      </c>
      <c r="AR124" t="str">
        <f t="shared" si="142"/>
        <v xml:space="preserve"> </v>
      </c>
      <c r="AS124" t="str">
        <f t="shared" si="143"/>
        <v xml:space="preserve"> </v>
      </c>
      <c r="AT124" t="str">
        <f t="shared" si="120"/>
        <v xml:space="preserve"> </v>
      </c>
      <c r="AU124" t="str">
        <f t="shared" si="144"/>
        <v xml:space="preserve"> </v>
      </c>
      <c r="AV124" t="str">
        <f t="shared" si="145"/>
        <v xml:space="preserve"> </v>
      </c>
      <c r="AW124" t="str">
        <f t="shared" si="121"/>
        <v xml:space="preserve"> </v>
      </c>
      <c r="AX124" t="str">
        <f t="shared" si="146"/>
        <v xml:space="preserve"> </v>
      </c>
      <c r="AY124" t="str">
        <f t="shared" si="147"/>
        <v xml:space="preserve"> </v>
      </c>
      <c r="AZ124" t="str">
        <f t="shared" si="122"/>
        <v xml:space="preserve"> </v>
      </c>
      <c r="BA124" t="str">
        <f t="shared" si="148"/>
        <v xml:space="preserve"> </v>
      </c>
      <c r="BB124" t="str">
        <f t="shared" si="149"/>
        <v xml:space="preserve"> </v>
      </c>
      <c r="BC124" t="str">
        <f t="shared" si="123"/>
        <v xml:space="preserve"> </v>
      </c>
      <c r="BD124" t="str">
        <f t="shared" si="150"/>
        <v xml:space="preserve"> </v>
      </c>
      <c r="BE124" t="str">
        <f t="shared" si="151"/>
        <v xml:space="preserve"> </v>
      </c>
      <c r="BF124" t="str">
        <f t="shared" si="124"/>
        <v xml:space="preserve"> </v>
      </c>
      <c r="BG124" t="str">
        <f t="shared" si="152"/>
        <v xml:space="preserve"> </v>
      </c>
      <c r="BH124" t="str">
        <f t="shared" si="153"/>
        <v xml:space="preserve"> </v>
      </c>
      <c r="BI124" t="str">
        <f t="shared" si="125"/>
        <v xml:space="preserve"> </v>
      </c>
      <c r="BJ124" t="str">
        <f t="shared" si="154"/>
        <v xml:space="preserve"> </v>
      </c>
      <c r="BK124" t="str">
        <f t="shared" si="155"/>
        <v xml:space="preserve"> </v>
      </c>
      <c r="BL124" t="str">
        <f t="shared" si="126"/>
        <v xml:space="preserve"> </v>
      </c>
      <c r="BM124" t="str">
        <f t="shared" si="156"/>
        <v xml:space="preserve"> </v>
      </c>
      <c r="BN124" t="str">
        <f t="shared" si="157"/>
        <v xml:space="preserve"> </v>
      </c>
      <c r="BO124" t="str">
        <f t="shared" si="127"/>
        <v xml:space="preserve"> </v>
      </c>
    </row>
    <row r="125" spans="2:67" x14ac:dyDescent="0.25">
      <c r="B125">
        <v>-32.109400999999998</v>
      </c>
      <c r="C125">
        <v>16.396919</v>
      </c>
      <c r="D125">
        <v>1.2634890000000001</v>
      </c>
      <c r="E125">
        <v>-9.2326929999999994</v>
      </c>
      <c r="F125">
        <v>-2.8825029999999998</v>
      </c>
      <c r="G125">
        <v>-3.6108060000000002</v>
      </c>
      <c r="H125">
        <v>2.7974939999999999</v>
      </c>
      <c r="I125">
        <v>773.67394999999999</v>
      </c>
      <c r="J125">
        <v>17.000601</v>
      </c>
      <c r="K125" t="s">
        <v>35</v>
      </c>
      <c r="S125">
        <v>1</v>
      </c>
      <c r="T125" t="str">
        <f t="shared" si="111"/>
        <v xml:space="preserve"> </v>
      </c>
      <c r="U125" t="str">
        <f t="shared" si="112"/>
        <v xml:space="preserve"> </v>
      </c>
      <c r="V125" t="str">
        <f t="shared" si="80"/>
        <v xml:space="preserve"> </v>
      </c>
      <c r="W125" t="str">
        <f t="shared" si="128"/>
        <v xml:space="preserve"> </v>
      </c>
      <c r="X125" t="str">
        <f t="shared" si="129"/>
        <v xml:space="preserve"> </v>
      </c>
      <c r="Y125" t="str">
        <f t="shared" si="113"/>
        <v xml:space="preserve"> </v>
      </c>
      <c r="Z125" t="str">
        <f t="shared" si="130"/>
        <v xml:space="preserve"> </v>
      </c>
      <c r="AA125" t="str">
        <f t="shared" si="131"/>
        <v xml:space="preserve"> </v>
      </c>
      <c r="AB125" t="str">
        <f t="shared" si="114"/>
        <v xml:space="preserve"> </v>
      </c>
      <c r="AC125" t="str">
        <f t="shared" si="132"/>
        <v xml:space="preserve"> </v>
      </c>
      <c r="AD125" t="str">
        <f t="shared" si="133"/>
        <v xml:space="preserve"> </v>
      </c>
      <c r="AE125" t="str">
        <f t="shared" si="115"/>
        <v xml:space="preserve"> </v>
      </c>
      <c r="AF125" t="str">
        <f t="shared" si="134"/>
        <v xml:space="preserve"> </v>
      </c>
      <c r="AG125" t="str">
        <f t="shared" si="135"/>
        <v xml:space="preserve"> </v>
      </c>
      <c r="AH125" t="str">
        <f t="shared" si="116"/>
        <v xml:space="preserve"> </v>
      </c>
      <c r="AI125" t="str">
        <f t="shared" si="136"/>
        <v xml:space="preserve"> </v>
      </c>
      <c r="AJ125" t="str">
        <f t="shared" si="137"/>
        <v xml:space="preserve"> </v>
      </c>
      <c r="AK125" t="str">
        <f t="shared" si="117"/>
        <v xml:space="preserve"> </v>
      </c>
      <c r="AL125" t="str">
        <f t="shared" si="138"/>
        <v xml:space="preserve"> </v>
      </c>
      <c r="AM125" t="str">
        <f t="shared" si="139"/>
        <v xml:space="preserve"> </v>
      </c>
      <c r="AN125" t="str">
        <f t="shared" si="118"/>
        <v xml:space="preserve"> </v>
      </c>
      <c r="AO125" t="str">
        <f t="shared" si="140"/>
        <v xml:space="preserve"> </v>
      </c>
      <c r="AP125" t="str">
        <f t="shared" si="141"/>
        <v xml:space="preserve"> </v>
      </c>
      <c r="AQ125" t="str">
        <f t="shared" si="119"/>
        <v xml:space="preserve"> </v>
      </c>
      <c r="AR125" t="str">
        <f t="shared" si="142"/>
        <v xml:space="preserve"> </v>
      </c>
      <c r="AS125" t="str">
        <f t="shared" si="143"/>
        <v xml:space="preserve"> </v>
      </c>
      <c r="AT125" t="str">
        <f t="shared" si="120"/>
        <v xml:space="preserve"> </v>
      </c>
      <c r="AU125" t="str">
        <f t="shared" si="144"/>
        <v xml:space="preserve"> </v>
      </c>
      <c r="AV125" t="str">
        <f t="shared" si="145"/>
        <v xml:space="preserve"> </v>
      </c>
      <c r="AW125" t="str">
        <f t="shared" si="121"/>
        <v xml:space="preserve"> </v>
      </c>
      <c r="AX125">
        <f t="shared" si="146"/>
        <v>-32.109400999999998</v>
      </c>
      <c r="AY125">
        <f t="shared" si="147"/>
        <v>16.396919</v>
      </c>
      <c r="AZ125">
        <f t="shared" si="122"/>
        <v>-9.2326929999999994</v>
      </c>
      <c r="BA125" t="str">
        <f t="shared" si="148"/>
        <v xml:space="preserve"> </v>
      </c>
      <c r="BB125" t="str">
        <f t="shared" si="149"/>
        <v xml:space="preserve"> </v>
      </c>
      <c r="BC125" t="str">
        <f t="shared" si="123"/>
        <v xml:space="preserve"> </v>
      </c>
      <c r="BD125" t="str">
        <f t="shared" si="150"/>
        <v xml:space="preserve"> </v>
      </c>
      <c r="BE125" t="str">
        <f t="shared" si="151"/>
        <v xml:space="preserve"> </v>
      </c>
      <c r="BF125" t="str">
        <f t="shared" si="124"/>
        <v xml:space="preserve"> </v>
      </c>
      <c r="BG125" t="str">
        <f t="shared" si="152"/>
        <v xml:space="preserve"> </v>
      </c>
      <c r="BH125" t="str">
        <f t="shared" si="153"/>
        <v xml:space="preserve"> </v>
      </c>
      <c r="BI125" t="str">
        <f t="shared" si="125"/>
        <v xml:space="preserve"> </v>
      </c>
      <c r="BJ125" t="str">
        <f t="shared" si="154"/>
        <v xml:space="preserve"> </v>
      </c>
      <c r="BK125" t="str">
        <f t="shared" si="155"/>
        <v xml:space="preserve"> </v>
      </c>
      <c r="BL125" t="str">
        <f t="shared" si="126"/>
        <v xml:space="preserve"> </v>
      </c>
      <c r="BM125" t="str">
        <f t="shared" si="156"/>
        <v xml:space="preserve"> </v>
      </c>
      <c r="BN125" t="str">
        <f t="shared" si="157"/>
        <v xml:space="preserve"> </v>
      </c>
      <c r="BO125" t="str">
        <f t="shared" si="127"/>
        <v xml:space="preserve"> </v>
      </c>
    </row>
    <row r="126" spans="2:67" x14ac:dyDescent="0.25">
      <c r="B126">
        <v>-32.001942</v>
      </c>
      <c r="C126">
        <v>15.980183</v>
      </c>
      <c r="D126">
        <v>1.4189510000000001</v>
      </c>
      <c r="E126">
        <v>-9.2697280000000006</v>
      </c>
      <c r="F126">
        <v>-3.55721</v>
      </c>
      <c r="G126">
        <v>-4.3846930000000004</v>
      </c>
      <c r="H126">
        <v>2.7974960000000002</v>
      </c>
      <c r="I126">
        <v>773.68658400000004</v>
      </c>
      <c r="J126">
        <v>17.000999</v>
      </c>
      <c r="K126" t="s">
        <v>35</v>
      </c>
      <c r="S126">
        <v>1</v>
      </c>
      <c r="T126" t="str">
        <f t="shared" si="111"/>
        <v xml:space="preserve"> </v>
      </c>
      <c r="U126" t="str">
        <f t="shared" si="112"/>
        <v xml:space="preserve"> </v>
      </c>
      <c r="V126" t="str">
        <f t="shared" si="80"/>
        <v xml:space="preserve"> </v>
      </c>
      <c r="W126" t="str">
        <f t="shared" si="128"/>
        <v xml:space="preserve"> </v>
      </c>
      <c r="X126" t="str">
        <f t="shared" si="129"/>
        <v xml:space="preserve"> </v>
      </c>
      <c r="Y126" t="str">
        <f t="shared" si="113"/>
        <v xml:space="preserve"> </v>
      </c>
      <c r="Z126" t="str">
        <f t="shared" si="130"/>
        <v xml:space="preserve"> </v>
      </c>
      <c r="AA126" t="str">
        <f t="shared" si="131"/>
        <v xml:space="preserve"> </v>
      </c>
      <c r="AB126" t="str">
        <f t="shared" si="114"/>
        <v xml:space="preserve"> </v>
      </c>
      <c r="AC126" t="str">
        <f t="shared" si="132"/>
        <v xml:space="preserve"> </v>
      </c>
      <c r="AD126" t="str">
        <f t="shared" si="133"/>
        <v xml:space="preserve"> </v>
      </c>
      <c r="AE126" t="str">
        <f t="shared" si="115"/>
        <v xml:space="preserve"> </v>
      </c>
      <c r="AF126" t="str">
        <f t="shared" si="134"/>
        <v xml:space="preserve"> </v>
      </c>
      <c r="AG126" t="str">
        <f t="shared" si="135"/>
        <v xml:space="preserve"> </v>
      </c>
      <c r="AH126" t="str">
        <f t="shared" si="116"/>
        <v xml:space="preserve"> </v>
      </c>
      <c r="AI126" t="str">
        <f t="shared" si="136"/>
        <v xml:space="preserve"> </v>
      </c>
      <c r="AJ126" t="str">
        <f t="shared" si="137"/>
        <v xml:space="preserve"> </v>
      </c>
      <c r="AK126" t="str">
        <f t="shared" si="117"/>
        <v xml:space="preserve"> </v>
      </c>
      <c r="AL126" t="str">
        <f t="shared" si="138"/>
        <v xml:space="preserve"> </v>
      </c>
      <c r="AM126" t="str">
        <f t="shared" si="139"/>
        <v xml:space="preserve"> </v>
      </c>
      <c r="AN126" t="str">
        <f t="shared" si="118"/>
        <v xml:space="preserve"> </v>
      </c>
      <c r="AO126" t="str">
        <f t="shared" si="140"/>
        <v xml:space="preserve"> </v>
      </c>
      <c r="AP126" t="str">
        <f t="shared" si="141"/>
        <v xml:space="preserve"> </v>
      </c>
      <c r="AQ126" t="str">
        <f t="shared" si="119"/>
        <v xml:space="preserve"> </v>
      </c>
      <c r="AR126" t="str">
        <f t="shared" si="142"/>
        <v xml:space="preserve"> </v>
      </c>
      <c r="AS126" t="str">
        <f t="shared" si="143"/>
        <v xml:space="preserve"> </v>
      </c>
      <c r="AT126" t="str">
        <f t="shared" si="120"/>
        <v xml:space="preserve"> </v>
      </c>
      <c r="AU126" t="str">
        <f t="shared" si="144"/>
        <v xml:space="preserve"> </v>
      </c>
      <c r="AV126" t="str">
        <f t="shared" si="145"/>
        <v xml:space="preserve"> </v>
      </c>
      <c r="AW126" t="str">
        <f t="shared" si="121"/>
        <v xml:space="preserve"> </v>
      </c>
      <c r="AX126">
        <f t="shared" si="146"/>
        <v>-32.001942</v>
      </c>
      <c r="AY126">
        <f t="shared" si="147"/>
        <v>15.980183</v>
      </c>
      <c r="AZ126">
        <f t="shared" si="122"/>
        <v>-9.2697280000000006</v>
      </c>
      <c r="BA126" t="str">
        <f t="shared" si="148"/>
        <v xml:space="preserve"> </v>
      </c>
      <c r="BB126" t="str">
        <f t="shared" si="149"/>
        <v xml:space="preserve"> </v>
      </c>
      <c r="BC126" t="str">
        <f t="shared" si="123"/>
        <v xml:space="preserve"> </v>
      </c>
      <c r="BD126" t="str">
        <f t="shared" si="150"/>
        <v xml:space="preserve"> </v>
      </c>
      <c r="BE126" t="str">
        <f t="shared" si="151"/>
        <v xml:space="preserve"> </v>
      </c>
      <c r="BF126" t="str">
        <f t="shared" si="124"/>
        <v xml:space="preserve"> </v>
      </c>
      <c r="BG126" t="str">
        <f t="shared" si="152"/>
        <v xml:space="preserve"> </v>
      </c>
      <c r="BH126" t="str">
        <f t="shared" si="153"/>
        <v xml:space="preserve"> </v>
      </c>
      <c r="BI126" t="str">
        <f t="shared" si="125"/>
        <v xml:space="preserve"> </v>
      </c>
      <c r="BJ126" t="str">
        <f t="shared" si="154"/>
        <v xml:space="preserve"> </v>
      </c>
      <c r="BK126" t="str">
        <f t="shared" si="155"/>
        <v xml:space="preserve"> </v>
      </c>
      <c r="BL126" t="str">
        <f t="shared" si="126"/>
        <v xml:space="preserve"> </v>
      </c>
      <c r="BM126" t="str">
        <f t="shared" si="156"/>
        <v xml:space="preserve"> </v>
      </c>
      <c r="BN126" t="str">
        <f t="shared" si="157"/>
        <v xml:space="preserve"> </v>
      </c>
      <c r="BO126" t="str">
        <f t="shared" si="127"/>
        <v xml:space="preserve"> </v>
      </c>
    </row>
    <row r="127" spans="2:67" x14ac:dyDescent="0.25">
      <c r="B127">
        <v>-17.138762</v>
      </c>
      <c r="C127">
        <v>-6.2192150000000002</v>
      </c>
      <c r="D127">
        <v>0.848333</v>
      </c>
      <c r="E127">
        <v>-13.938624000000001</v>
      </c>
      <c r="F127">
        <v>-3.2724000000000003E-2</v>
      </c>
      <c r="G127">
        <v>-0.39277000000000001</v>
      </c>
      <c r="H127">
        <v>3.2778209999999999</v>
      </c>
      <c r="I127">
        <v>773.68688999999995</v>
      </c>
      <c r="J127">
        <v>17.012899000000001</v>
      </c>
      <c r="K127" t="s">
        <v>36</v>
      </c>
      <c r="S127">
        <v>0</v>
      </c>
      <c r="T127" t="str">
        <f t="shared" si="111"/>
        <v xml:space="preserve"> </v>
      </c>
      <c r="U127" t="str">
        <f t="shared" si="112"/>
        <v xml:space="preserve"> </v>
      </c>
      <c r="V127" t="str">
        <f t="shared" si="80"/>
        <v xml:space="preserve"> </v>
      </c>
      <c r="W127" t="str">
        <f t="shared" si="128"/>
        <v xml:space="preserve"> </v>
      </c>
      <c r="X127" t="str">
        <f t="shared" si="129"/>
        <v xml:space="preserve"> </v>
      </c>
      <c r="Y127" t="str">
        <f t="shared" si="113"/>
        <v xml:space="preserve"> </v>
      </c>
      <c r="Z127" t="str">
        <f t="shared" si="130"/>
        <v xml:space="preserve"> </v>
      </c>
      <c r="AA127" t="str">
        <f t="shared" si="131"/>
        <v xml:space="preserve"> </v>
      </c>
      <c r="AB127" t="str">
        <f t="shared" si="114"/>
        <v xml:space="preserve"> </v>
      </c>
      <c r="AC127">
        <f t="shared" si="132"/>
        <v>-17.138762</v>
      </c>
      <c r="AD127">
        <f t="shared" si="133"/>
        <v>-6.2192150000000002</v>
      </c>
      <c r="AE127">
        <f t="shared" si="115"/>
        <v>-13.938624000000001</v>
      </c>
      <c r="AF127" t="str">
        <f t="shared" si="134"/>
        <v xml:space="preserve"> </v>
      </c>
      <c r="AG127" t="str">
        <f t="shared" si="135"/>
        <v xml:space="preserve"> </v>
      </c>
      <c r="AH127" t="str">
        <f t="shared" si="116"/>
        <v xml:space="preserve"> </v>
      </c>
      <c r="AI127" t="str">
        <f t="shared" si="136"/>
        <v xml:space="preserve"> </v>
      </c>
      <c r="AJ127" t="str">
        <f t="shared" si="137"/>
        <v xml:space="preserve"> </v>
      </c>
      <c r="AK127" t="str">
        <f t="shared" si="117"/>
        <v xml:space="preserve"> </v>
      </c>
      <c r="AL127" t="str">
        <f t="shared" si="138"/>
        <v xml:space="preserve"> </v>
      </c>
      <c r="AM127" t="str">
        <f t="shared" si="139"/>
        <v xml:space="preserve"> </v>
      </c>
      <c r="AN127" t="str">
        <f t="shared" si="118"/>
        <v xml:space="preserve"> </v>
      </c>
      <c r="AO127" t="str">
        <f t="shared" si="140"/>
        <v xml:space="preserve"> </v>
      </c>
      <c r="AP127" t="str">
        <f t="shared" si="141"/>
        <v xml:space="preserve"> </v>
      </c>
      <c r="AQ127" t="str">
        <f t="shared" si="119"/>
        <v xml:space="preserve"> </v>
      </c>
      <c r="AR127" t="str">
        <f t="shared" si="142"/>
        <v xml:space="preserve"> </v>
      </c>
      <c r="AS127" t="str">
        <f t="shared" si="143"/>
        <v xml:space="preserve"> </v>
      </c>
      <c r="AT127" t="str">
        <f t="shared" si="120"/>
        <v xml:space="preserve"> </v>
      </c>
      <c r="AU127" t="str">
        <f t="shared" si="144"/>
        <v xml:space="preserve"> </v>
      </c>
      <c r="AV127" t="str">
        <f t="shared" si="145"/>
        <v xml:space="preserve"> </v>
      </c>
      <c r="AW127" t="str">
        <f t="shared" si="121"/>
        <v xml:space="preserve"> </v>
      </c>
      <c r="AX127" t="str">
        <f t="shared" si="146"/>
        <v xml:space="preserve"> </v>
      </c>
      <c r="AY127" t="str">
        <f t="shared" si="147"/>
        <v xml:space="preserve"> </v>
      </c>
      <c r="AZ127" t="str">
        <f t="shared" si="122"/>
        <v xml:space="preserve"> </v>
      </c>
      <c r="BA127" t="str">
        <f t="shared" si="148"/>
        <v xml:space="preserve"> </v>
      </c>
      <c r="BB127" t="str">
        <f t="shared" si="149"/>
        <v xml:space="preserve"> </v>
      </c>
      <c r="BC127" t="str">
        <f t="shared" si="123"/>
        <v xml:space="preserve"> </v>
      </c>
      <c r="BD127" t="str">
        <f t="shared" si="150"/>
        <v xml:space="preserve"> </v>
      </c>
      <c r="BE127" t="str">
        <f t="shared" si="151"/>
        <v xml:space="preserve"> </v>
      </c>
      <c r="BF127" t="str">
        <f t="shared" si="124"/>
        <v xml:space="preserve"> </v>
      </c>
      <c r="BG127" t="str">
        <f t="shared" si="152"/>
        <v xml:space="preserve"> </v>
      </c>
      <c r="BH127" t="str">
        <f t="shared" si="153"/>
        <v xml:space="preserve"> </v>
      </c>
      <c r="BI127" t="str">
        <f t="shared" si="125"/>
        <v xml:space="preserve"> </v>
      </c>
      <c r="BJ127" t="str">
        <f t="shared" si="154"/>
        <v xml:space="preserve"> </v>
      </c>
      <c r="BK127" t="str">
        <f t="shared" si="155"/>
        <v xml:space="preserve"> </v>
      </c>
      <c r="BL127" t="str">
        <f t="shared" si="126"/>
        <v xml:space="preserve"> </v>
      </c>
      <c r="BM127" t="str">
        <f t="shared" si="156"/>
        <v xml:space="preserve"> </v>
      </c>
      <c r="BN127" t="str">
        <f t="shared" si="157"/>
        <v xml:space="preserve"> </v>
      </c>
      <c r="BO127" t="str">
        <f t="shared" si="127"/>
        <v xml:space="preserve"> </v>
      </c>
    </row>
    <row r="128" spans="2:67" x14ac:dyDescent="0.25">
      <c r="B128">
        <v>-45.026505999999998</v>
      </c>
      <c r="C128">
        <v>13.754655</v>
      </c>
      <c r="D128">
        <v>1.768575</v>
      </c>
      <c r="E128">
        <v>-14.921438</v>
      </c>
      <c r="F128">
        <v>-3.0759089999999998</v>
      </c>
      <c r="G128">
        <v>-3.5531470000000001</v>
      </c>
      <c r="H128">
        <v>3.2778209999999999</v>
      </c>
      <c r="I128">
        <v>773.68212900000003</v>
      </c>
      <c r="J128">
        <v>17.013000000000002</v>
      </c>
      <c r="K128" t="s">
        <v>36</v>
      </c>
      <c r="S128">
        <v>1</v>
      </c>
      <c r="T128" t="str">
        <f t="shared" si="111"/>
        <v xml:space="preserve"> </v>
      </c>
      <c r="U128" t="str">
        <f t="shared" si="112"/>
        <v xml:space="preserve"> </v>
      </c>
      <c r="V128" t="str">
        <f t="shared" si="80"/>
        <v xml:space="preserve"> </v>
      </c>
      <c r="W128" t="str">
        <f t="shared" si="128"/>
        <v xml:space="preserve"> </v>
      </c>
      <c r="X128" t="str">
        <f t="shared" si="129"/>
        <v xml:space="preserve"> </v>
      </c>
      <c r="Y128" t="str">
        <f t="shared" si="113"/>
        <v xml:space="preserve"> </v>
      </c>
      <c r="Z128" t="str">
        <f t="shared" si="130"/>
        <v xml:space="preserve"> </v>
      </c>
      <c r="AA128" t="str">
        <f t="shared" si="131"/>
        <v xml:space="preserve"> </v>
      </c>
      <c r="AB128" t="str">
        <f t="shared" si="114"/>
        <v xml:space="preserve"> </v>
      </c>
      <c r="AC128" t="str">
        <f t="shared" si="132"/>
        <v xml:space="preserve"> </v>
      </c>
      <c r="AD128" t="str">
        <f t="shared" si="133"/>
        <v xml:space="preserve"> </v>
      </c>
      <c r="AE128" t="str">
        <f t="shared" si="115"/>
        <v xml:space="preserve"> </v>
      </c>
      <c r="AF128" t="str">
        <f t="shared" si="134"/>
        <v xml:space="preserve"> </v>
      </c>
      <c r="AG128" t="str">
        <f t="shared" si="135"/>
        <v xml:space="preserve"> </v>
      </c>
      <c r="AH128" t="str">
        <f t="shared" si="116"/>
        <v xml:space="preserve"> </v>
      </c>
      <c r="AI128" t="str">
        <f t="shared" si="136"/>
        <v xml:space="preserve"> </v>
      </c>
      <c r="AJ128" t="str">
        <f t="shared" si="137"/>
        <v xml:space="preserve"> </v>
      </c>
      <c r="AK128" t="str">
        <f t="shared" si="117"/>
        <v xml:space="preserve"> </v>
      </c>
      <c r="AL128" t="str">
        <f t="shared" si="138"/>
        <v xml:space="preserve"> </v>
      </c>
      <c r="AM128" t="str">
        <f t="shared" si="139"/>
        <v xml:space="preserve"> </v>
      </c>
      <c r="AN128" t="str">
        <f t="shared" si="118"/>
        <v xml:space="preserve"> </v>
      </c>
      <c r="AO128" t="str">
        <f t="shared" si="140"/>
        <v xml:space="preserve"> </v>
      </c>
      <c r="AP128" t="str">
        <f t="shared" si="141"/>
        <v xml:space="preserve"> </v>
      </c>
      <c r="AQ128" t="str">
        <f t="shared" si="119"/>
        <v xml:space="preserve"> </v>
      </c>
      <c r="AR128" t="str">
        <f t="shared" si="142"/>
        <v xml:space="preserve"> </v>
      </c>
      <c r="AS128" t="str">
        <f t="shared" si="143"/>
        <v xml:space="preserve"> </v>
      </c>
      <c r="AT128" t="str">
        <f t="shared" si="120"/>
        <v xml:space="preserve"> </v>
      </c>
      <c r="AU128" t="str">
        <f t="shared" si="144"/>
        <v xml:space="preserve"> </v>
      </c>
      <c r="AV128" t="str">
        <f t="shared" si="145"/>
        <v xml:space="preserve"> </v>
      </c>
      <c r="AW128" t="str">
        <f t="shared" si="121"/>
        <v xml:space="preserve"> </v>
      </c>
      <c r="AX128" t="str">
        <f t="shared" si="146"/>
        <v xml:space="preserve"> </v>
      </c>
      <c r="AY128" t="str">
        <f t="shared" si="147"/>
        <v xml:space="preserve"> </v>
      </c>
      <c r="AZ128" t="str">
        <f t="shared" si="122"/>
        <v xml:space="preserve"> </v>
      </c>
      <c r="BA128">
        <f t="shared" si="148"/>
        <v>-45.026505999999998</v>
      </c>
      <c r="BB128">
        <f t="shared" si="149"/>
        <v>13.754655</v>
      </c>
      <c r="BC128">
        <f t="shared" si="123"/>
        <v>-14.921438</v>
      </c>
      <c r="BD128" t="str">
        <f t="shared" si="150"/>
        <v xml:space="preserve"> </v>
      </c>
      <c r="BE128" t="str">
        <f t="shared" si="151"/>
        <v xml:space="preserve"> </v>
      </c>
      <c r="BF128" t="str">
        <f t="shared" si="124"/>
        <v xml:space="preserve"> </v>
      </c>
      <c r="BG128" t="str">
        <f t="shared" si="152"/>
        <v xml:space="preserve"> </v>
      </c>
      <c r="BH128" t="str">
        <f t="shared" si="153"/>
        <v xml:space="preserve"> </v>
      </c>
      <c r="BI128" t="str">
        <f t="shared" si="125"/>
        <v xml:space="preserve"> </v>
      </c>
      <c r="BJ128" t="str">
        <f t="shared" si="154"/>
        <v xml:space="preserve"> </v>
      </c>
      <c r="BK128" t="str">
        <f t="shared" si="155"/>
        <v xml:space="preserve"> </v>
      </c>
      <c r="BL128" t="str">
        <f t="shared" si="126"/>
        <v xml:space="preserve"> </v>
      </c>
      <c r="BM128" t="str">
        <f t="shared" si="156"/>
        <v xml:space="preserve"> </v>
      </c>
      <c r="BN128" t="str">
        <f t="shared" si="157"/>
        <v xml:space="preserve"> </v>
      </c>
      <c r="BO128" t="str">
        <f t="shared" si="127"/>
        <v xml:space="preserve"> </v>
      </c>
    </row>
    <row r="129" spans="2:67" x14ac:dyDescent="0.25">
      <c r="B129">
        <v>-44.279111</v>
      </c>
      <c r="C129">
        <v>13.078859</v>
      </c>
      <c r="D129">
        <v>2.0381629999999999</v>
      </c>
      <c r="E129">
        <v>-14.987591999999999</v>
      </c>
      <c r="F129">
        <v>-4.1840060000000001</v>
      </c>
      <c r="G129">
        <v>-4.6289930000000004</v>
      </c>
      <c r="H129">
        <v>3.2778200000000002</v>
      </c>
      <c r="I129">
        <v>773.67346199999997</v>
      </c>
      <c r="J129">
        <v>17.008300999999999</v>
      </c>
      <c r="K129" t="s">
        <v>36</v>
      </c>
      <c r="S129">
        <v>1</v>
      </c>
      <c r="T129" t="str">
        <f t="shared" si="111"/>
        <v xml:space="preserve"> </v>
      </c>
      <c r="U129" t="str">
        <f t="shared" si="112"/>
        <v xml:space="preserve"> </v>
      </c>
      <c r="V129" t="str">
        <f t="shared" si="80"/>
        <v xml:space="preserve"> </v>
      </c>
      <c r="W129" t="str">
        <f t="shared" si="128"/>
        <v xml:space="preserve"> </v>
      </c>
      <c r="X129" t="str">
        <f t="shared" si="129"/>
        <v xml:space="preserve"> </v>
      </c>
      <c r="Y129" t="str">
        <f t="shared" si="113"/>
        <v xml:space="preserve"> </v>
      </c>
      <c r="Z129" t="str">
        <f t="shared" si="130"/>
        <v xml:space="preserve"> </v>
      </c>
      <c r="AA129" t="str">
        <f t="shared" si="131"/>
        <v xml:space="preserve"> </v>
      </c>
      <c r="AB129" t="str">
        <f t="shared" si="114"/>
        <v xml:space="preserve"> </v>
      </c>
      <c r="AC129" t="str">
        <f t="shared" si="132"/>
        <v xml:space="preserve"> </v>
      </c>
      <c r="AD129" t="str">
        <f t="shared" si="133"/>
        <v xml:space="preserve"> </v>
      </c>
      <c r="AE129" t="str">
        <f t="shared" si="115"/>
        <v xml:space="preserve"> </v>
      </c>
      <c r="AF129" t="str">
        <f t="shared" si="134"/>
        <v xml:space="preserve"> </v>
      </c>
      <c r="AG129" t="str">
        <f t="shared" si="135"/>
        <v xml:space="preserve"> </v>
      </c>
      <c r="AH129" t="str">
        <f t="shared" si="116"/>
        <v xml:space="preserve"> </v>
      </c>
      <c r="AI129" t="str">
        <f t="shared" si="136"/>
        <v xml:space="preserve"> </v>
      </c>
      <c r="AJ129" t="str">
        <f t="shared" si="137"/>
        <v xml:space="preserve"> </v>
      </c>
      <c r="AK129" t="str">
        <f t="shared" si="117"/>
        <v xml:space="preserve"> </v>
      </c>
      <c r="AL129" t="str">
        <f t="shared" si="138"/>
        <v xml:space="preserve"> </v>
      </c>
      <c r="AM129" t="str">
        <f t="shared" si="139"/>
        <v xml:space="preserve"> </v>
      </c>
      <c r="AN129" t="str">
        <f t="shared" si="118"/>
        <v xml:space="preserve"> </v>
      </c>
      <c r="AO129" t="str">
        <f t="shared" si="140"/>
        <v xml:space="preserve"> </v>
      </c>
      <c r="AP129" t="str">
        <f t="shared" si="141"/>
        <v xml:space="preserve"> </v>
      </c>
      <c r="AQ129" t="str">
        <f t="shared" si="119"/>
        <v xml:space="preserve"> </v>
      </c>
      <c r="AR129" t="str">
        <f t="shared" si="142"/>
        <v xml:space="preserve"> </v>
      </c>
      <c r="AS129" t="str">
        <f t="shared" si="143"/>
        <v xml:space="preserve"> </v>
      </c>
      <c r="AT129" t="str">
        <f t="shared" si="120"/>
        <v xml:space="preserve"> </v>
      </c>
      <c r="AU129" t="str">
        <f t="shared" si="144"/>
        <v xml:space="preserve"> </v>
      </c>
      <c r="AV129" t="str">
        <f t="shared" si="145"/>
        <v xml:space="preserve"> </v>
      </c>
      <c r="AW129" t="str">
        <f t="shared" si="121"/>
        <v xml:space="preserve"> </v>
      </c>
      <c r="AX129" t="str">
        <f t="shared" si="146"/>
        <v xml:space="preserve"> </v>
      </c>
      <c r="AY129" t="str">
        <f t="shared" si="147"/>
        <v xml:space="preserve"> </v>
      </c>
      <c r="AZ129" t="str">
        <f t="shared" si="122"/>
        <v xml:space="preserve"> </v>
      </c>
      <c r="BA129">
        <f t="shared" si="148"/>
        <v>-44.279111</v>
      </c>
      <c r="BB129">
        <f t="shared" si="149"/>
        <v>13.078859</v>
      </c>
      <c r="BC129">
        <f t="shared" si="123"/>
        <v>-14.987591999999999</v>
      </c>
      <c r="BD129" t="str">
        <f t="shared" si="150"/>
        <v xml:space="preserve"> </v>
      </c>
      <c r="BE129" t="str">
        <f t="shared" si="151"/>
        <v xml:space="preserve"> </v>
      </c>
      <c r="BF129" t="str">
        <f t="shared" si="124"/>
        <v xml:space="preserve"> </v>
      </c>
      <c r="BG129" t="str">
        <f t="shared" si="152"/>
        <v xml:space="preserve"> </v>
      </c>
      <c r="BH129" t="str">
        <f t="shared" si="153"/>
        <v xml:space="preserve"> </v>
      </c>
      <c r="BI129" t="str">
        <f t="shared" si="125"/>
        <v xml:space="preserve"> </v>
      </c>
      <c r="BJ129" t="str">
        <f t="shared" si="154"/>
        <v xml:space="preserve"> </v>
      </c>
      <c r="BK129" t="str">
        <f t="shared" si="155"/>
        <v xml:space="preserve"> </v>
      </c>
      <c r="BL129" t="str">
        <f t="shared" si="126"/>
        <v xml:space="preserve"> </v>
      </c>
      <c r="BM129" t="str">
        <f t="shared" si="156"/>
        <v xml:space="preserve"> </v>
      </c>
      <c r="BN129" t="str">
        <f t="shared" si="157"/>
        <v xml:space="preserve"> </v>
      </c>
      <c r="BO129" t="str">
        <f t="shared" si="127"/>
        <v xml:space="preserve"> </v>
      </c>
    </row>
    <row r="130" spans="2:67" x14ac:dyDescent="0.25">
      <c r="B130">
        <v>-20.696826999999999</v>
      </c>
      <c r="C130">
        <v>-8.4635700000000007</v>
      </c>
      <c r="D130">
        <v>0.91487300000000005</v>
      </c>
      <c r="E130">
        <v>-23.580931</v>
      </c>
      <c r="F130">
        <v>-6.5669999999999999E-3</v>
      </c>
      <c r="G130">
        <v>-0.35883799999999999</v>
      </c>
      <c r="H130">
        <v>3.7815729999999999</v>
      </c>
      <c r="I130">
        <v>773.68023700000003</v>
      </c>
      <c r="J130">
        <v>17.019300000000001</v>
      </c>
      <c r="K130" t="s">
        <v>37</v>
      </c>
      <c r="S130">
        <v>0</v>
      </c>
      <c r="T130" t="str">
        <f t="shared" si="111"/>
        <v xml:space="preserve"> </v>
      </c>
      <c r="U130" t="str">
        <f t="shared" si="112"/>
        <v xml:space="preserve"> </v>
      </c>
      <c r="V130" t="str">
        <f t="shared" si="80"/>
        <v xml:space="preserve"> </v>
      </c>
      <c r="W130" t="str">
        <f t="shared" si="128"/>
        <v xml:space="preserve"> </v>
      </c>
      <c r="X130" t="str">
        <f t="shared" si="129"/>
        <v xml:space="preserve"> </v>
      </c>
      <c r="Y130" t="str">
        <f t="shared" si="113"/>
        <v xml:space="preserve"> </v>
      </c>
      <c r="Z130" t="str">
        <f t="shared" si="130"/>
        <v xml:space="preserve"> </v>
      </c>
      <c r="AA130" t="str">
        <f t="shared" si="131"/>
        <v xml:space="preserve"> </v>
      </c>
      <c r="AB130" t="str">
        <f t="shared" si="114"/>
        <v xml:space="preserve"> </v>
      </c>
      <c r="AC130" t="str">
        <f t="shared" si="132"/>
        <v xml:space="preserve"> </v>
      </c>
      <c r="AD130" t="str">
        <f t="shared" si="133"/>
        <v xml:space="preserve"> </v>
      </c>
      <c r="AE130" t="str">
        <f t="shared" si="115"/>
        <v xml:space="preserve"> </v>
      </c>
      <c r="AF130">
        <f t="shared" si="134"/>
        <v>-20.696826999999999</v>
      </c>
      <c r="AG130">
        <f t="shared" si="135"/>
        <v>-8.4635700000000007</v>
      </c>
      <c r="AH130">
        <f t="shared" si="116"/>
        <v>-23.580931</v>
      </c>
      <c r="AI130" t="str">
        <f t="shared" si="136"/>
        <v xml:space="preserve"> </v>
      </c>
      <c r="AJ130" t="str">
        <f t="shared" si="137"/>
        <v xml:space="preserve"> </v>
      </c>
      <c r="AK130" t="str">
        <f t="shared" si="117"/>
        <v xml:space="preserve"> </v>
      </c>
      <c r="AL130" t="str">
        <f t="shared" si="138"/>
        <v xml:space="preserve"> </v>
      </c>
      <c r="AM130" t="str">
        <f t="shared" si="139"/>
        <v xml:space="preserve"> </v>
      </c>
      <c r="AN130" t="str">
        <f t="shared" si="118"/>
        <v xml:space="preserve"> </v>
      </c>
      <c r="AO130" t="str">
        <f t="shared" si="140"/>
        <v xml:space="preserve"> </v>
      </c>
      <c r="AP130" t="str">
        <f t="shared" si="141"/>
        <v xml:space="preserve"> </v>
      </c>
      <c r="AQ130" t="str">
        <f t="shared" si="119"/>
        <v xml:space="preserve"> </v>
      </c>
      <c r="AR130" t="str">
        <f t="shared" si="142"/>
        <v xml:space="preserve"> </v>
      </c>
      <c r="AS130" t="str">
        <f t="shared" si="143"/>
        <v xml:space="preserve"> </v>
      </c>
      <c r="AT130" t="str">
        <f t="shared" si="120"/>
        <v xml:space="preserve"> </v>
      </c>
      <c r="AU130" t="str">
        <f t="shared" si="144"/>
        <v xml:space="preserve"> </v>
      </c>
      <c r="AV130" t="str">
        <f t="shared" si="145"/>
        <v xml:space="preserve"> </v>
      </c>
      <c r="AW130" t="str">
        <f t="shared" si="121"/>
        <v xml:space="preserve"> </v>
      </c>
      <c r="AX130" t="str">
        <f t="shared" si="146"/>
        <v xml:space="preserve"> </v>
      </c>
      <c r="AY130" t="str">
        <f t="shared" si="147"/>
        <v xml:space="preserve"> </v>
      </c>
      <c r="AZ130" t="str">
        <f t="shared" si="122"/>
        <v xml:space="preserve"> </v>
      </c>
      <c r="BA130" t="str">
        <f t="shared" si="148"/>
        <v xml:space="preserve"> </v>
      </c>
      <c r="BB130" t="str">
        <f t="shared" si="149"/>
        <v xml:space="preserve"> </v>
      </c>
      <c r="BC130" t="str">
        <f t="shared" si="123"/>
        <v xml:space="preserve"> </v>
      </c>
      <c r="BD130" t="str">
        <f t="shared" si="150"/>
        <v xml:space="preserve"> </v>
      </c>
      <c r="BE130" t="str">
        <f t="shared" si="151"/>
        <v xml:space="preserve"> </v>
      </c>
      <c r="BF130" t="str">
        <f t="shared" si="124"/>
        <v xml:space="preserve"> </v>
      </c>
      <c r="BG130" t="str">
        <f t="shared" si="152"/>
        <v xml:space="preserve"> </v>
      </c>
      <c r="BH130" t="str">
        <f t="shared" si="153"/>
        <v xml:space="preserve"> </v>
      </c>
      <c r="BI130" t="str">
        <f t="shared" si="125"/>
        <v xml:space="preserve"> </v>
      </c>
      <c r="BJ130" t="str">
        <f t="shared" si="154"/>
        <v xml:space="preserve"> </v>
      </c>
      <c r="BK130" t="str">
        <f t="shared" si="155"/>
        <v xml:space="preserve"> </v>
      </c>
      <c r="BL130" t="str">
        <f t="shared" si="126"/>
        <v xml:space="preserve"> </v>
      </c>
      <c r="BM130" t="str">
        <f t="shared" si="156"/>
        <v xml:space="preserve"> </v>
      </c>
      <c r="BN130" t="str">
        <f t="shared" si="157"/>
        <v xml:space="preserve"> </v>
      </c>
      <c r="BO130" t="str">
        <f t="shared" si="127"/>
        <v xml:space="preserve"> </v>
      </c>
    </row>
    <row r="131" spans="2:67" x14ac:dyDescent="0.25">
      <c r="B131">
        <v>-56.366204000000003</v>
      </c>
      <c r="C131">
        <v>8.3684809999999992</v>
      </c>
      <c r="D131">
        <v>2.0127440000000001</v>
      </c>
      <c r="E131">
        <v>-23.745467000000001</v>
      </c>
      <c r="F131">
        <v>-3.3896380000000002</v>
      </c>
      <c r="G131">
        <v>-3.16235</v>
      </c>
      <c r="H131">
        <v>3.7815729999999999</v>
      </c>
      <c r="I131">
        <v>773.67144800000005</v>
      </c>
      <c r="J131">
        <v>17.0124</v>
      </c>
      <c r="K131" t="s">
        <v>37</v>
      </c>
      <c r="S131">
        <v>1</v>
      </c>
      <c r="T131" t="str">
        <f t="shared" si="111"/>
        <v xml:space="preserve"> </v>
      </c>
      <c r="U131" t="str">
        <f t="shared" si="112"/>
        <v xml:space="preserve"> </v>
      </c>
      <c r="V131" t="str">
        <f t="shared" si="80"/>
        <v xml:space="preserve"> </v>
      </c>
      <c r="W131" t="str">
        <f t="shared" si="128"/>
        <v xml:space="preserve"> </v>
      </c>
      <c r="X131" t="str">
        <f t="shared" si="129"/>
        <v xml:space="preserve"> </v>
      </c>
      <c r="Y131" t="str">
        <f t="shared" si="113"/>
        <v xml:space="preserve"> </v>
      </c>
      <c r="Z131" t="str">
        <f t="shared" si="130"/>
        <v xml:space="preserve"> </v>
      </c>
      <c r="AA131" t="str">
        <f t="shared" si="131"/>
        <v xml:space="preserve"> </v>
      </c>
      <c r="AB131" t="str">
        <f t="shared" si="114"/>
        <v xml:space="preserve"> </v>
      </c>
      <c r="AC131" t="str">
        <f t="shared" si="132"/>
        <v xml:space="preserve"> </v>
      </c>
      <c r="AD131" t="str">
        <f t="shared" si="133"/>
        <v xml:space="preserve"> </v>
      </c>
      <c r="AE131" t="str">
        <f t="shared" si="115"/>
        <v xml:space="preserve"> </v>
      </c>
      <c r="AF131" t="str">
        <f t="shared" si="134"/>
        <v xml:space="preserve"> </v>
      </c>
      <c r="AG131" t="str">
        <f t="shared" si="135"/>
        <v xml:space="preserve"> </v>
      </c>
      <c r="AH131" t="str">
        <f t="shared" si="116"/>
        <v xml:space="preserve"> </v>
      </c>
      <c r="AI131" t="str">
        <f t="shared" si="136"/>
        <v xml:space="preserve"> </v>
      </c>
      <c r="AJ131" t="str">
        <f t="shared" si="137"/>
        <v xml:space="preserve"> </v>
      </c>
      <c r="AK131" t="str">
        <f t="shared" si="117"/>
        <v xml:space="preserve"> </v>
      </c>
      <c r="AL131" t="str">
        <f t="shared" si="138"/>
        <v xml:space="preserve"> </v>
      </c>
      <c r="AM131" t="str">
        <f t="shared" si="139"/>
        <v xml:space="preserve"> </v>
      </c>
      <c r="AN131" t="str">
        <f t="shared" si="118"/>
        <v xml:space="preserve"> </v>
      </c>
      <c r="AO131" t="str">
        <f t="shared" si="140"/>
        <v xml:space="preserve"> </v>
      </c>
      <c r="AP131" t="str">
        <f t="shared" si="141"/>
        <v xml:space="preserve"> </v>
      </c>
      <c r="AQ131" t="str">
        <f t="shared" si="119"/>
        <v xml:space="preserve"> </v>
      </c>
      <c r="AR131" t="str">
        <f t="shared" si="142"/>
        <v xml:space="preserve"> </v>
      </c>
      <c r="AS131" t="str">
        <f t="shared" si="143"/>
        <v xml:space="preserve"> </v>
      </c>
      <c r="AT131" t="str">
        <f t="shared" si="120"/>
        <v xml:space="preserve"> </v>
      </c>
      <c r="AU131" t="str">
        <f t="shared" si="144"/>
        <v xml:space="preserve"> </v>
      </c>
      <c r="AV131" t="str">
        <f t="shared" si="145"/>
        <v xml:space="preserve"> </v>
      </c>
      <c r="AW131" t="str">
        <f t="shared" si="121"/>
        <v xml:space="preserve"> </v>
      </c>
      <c r="AX131" t="str">
        <f t="shared" si="146"/>
        <v xml:space="preserve"> </v>
      </c>
      <c r="AY131" t="str">
        <f t="shared" si="147"/>
        <v xml:space="preserve"> </v>
      </c>
      <c r="AZ131" t="str">
        <f t="shared" si="122"/>
        <v xml:space="preserve"> </v>
      </c>
      <c r="BA131" t="str">
        <f t="shared" si="148"/>
        <v xml:space="preserve"> </v>
      </c>
      <c r="BB131" t="str">
        <f t="shared" si="149"/>
        <v xml:space="preserve"> </v>
      </c>
      <c r="BC131" t="str">
        <f t="shared" si="123"/>
        <v xml:space="preserve"> </v>
      </c>
      <c r="BD131">
        <f t="shared" si="150"/>
        <v>-56.366204000000003</v>
      </c>
      <c r="BE131">
        <f t="shared" si="151"/>
        <v>8.3684809999999992</v>
      </c>
      <c r="BF131">
        <f t="shared" si="124"/>
        <v>-23.745467000000001</v>
      </c>
      <c r="BG131" t="str">
        <f t="shared" si="152"/>
        <v xml:space="preserve"> </v>
      </c>
      <c r="BH131" t="str">
        <f t="shared" si="153"/>
        <v xml:space="preserve"> </v>
      </c>
      <c r="BI131" t="str">
        <f t="shared" si="125"/>
        <v xml:space="preserve"> </v>
      </c>
      <c r="BJ131" t="str">
        <f t="shared" si="154"/>
        <v xml:space="preserve"> </v>
      </c>
      <c r="BK131" t="str">
        <f t="shared" si="155"/>
        <v xml:space="preserve"> </v>
      </c>
      <c r="BL131" t="str">
        <f t="shared" si="126"/>
        <v xml:space="preserve"> </v>
      </c>
      <c r="BM131" t="str">
        <f t="shared" si="156"/>
        <v xml:space="preserve"> </v>
      </c>
      <c r="BN131" t="str">
        <f t="shared" si="157"/>
        <v xml:space="preserve"> </v>
      </c>
      <c r="BO131" t="str">
        <f t="shared" si="127"/>
        <v xml:space="preserve"> </v>
      </c>
    </row>
    <row r="132" spans="2:67" x14ac:dyDescent="0.25">
      <c r="B132">
        <v>-55.756774</v>
      </c>
      <c r="C132">
        <v>7.3980030000000001</v>
      </c>
      <c r="D132">
        <v>2.2821030000000002</v>
      </c>
      <c r="E132">
        <v>-23.715122999999998</v>
      </c>
      <c r="F132">
        <v>-5.0605520000000004</v>
      </c>
      <c r="G132">
        <v>-4.5340740000000004</v>
      </c>
      <c r="H132">
        <v>3.7815650000000001</v>
      </c>
      <c r="I132">
        <v>773.67797900000005</v>
      </c>
      <c r="J132">
        <v>17.018801</v>
      </c>
      <c r="K132" t="s">
        <v>37</v>
      </c>
      <c r="S132">
        <v>1</v>
      </c>
      <c r="T132" t="str">
        <f t="shared" si="111"/>
        <v xml:space="preserve"> </v>
      </c>
      <c r="U132" t="str">
        <f t="shared" si="112"/>
        <v xml:space="preserve"> </v>
      </c>
      <c r="V132" t="str">
        <f t="shared" si="80"/>
        <v xml:space="preserve"> </v>
      </c>
      <c r="W132" t="str">
        <f t="shared" si="128"/>
        <v xml:space="preserve"> </v>
      </c>
      <c r="X132" t="str">
        <f t="shared" si="129"/>
        <v xml:space="preserve"> </v>
      </c>
      <c r="Y132" t="str">
        <f t="shared" si="113"/>
        <v xml:space="preserve"> </v>
      </c>
      <c r="Z132" t="str">
        <f t="shared" si="130"/>
        <v xml:space="preserve"> </v>
      </c>
      <c r="AA132" t="str">
        <f t="shared" si="131"/>
        <v xml:space="preserve"> </v>
      </c>
      <c r="AB132" t="str">
        <f t="shared" si="114"/>
        <v xml:space="preserve"> </v>
      </c>
      <c r="AC132" t="str">
        <f t="shared" si="132"/>
        <v xml:space="preserve"> </v>
      </c>
      <c r="AD132" t="str">
        <f t="shared" si="133"/>
        <v xml:space="preserve"> </v>
      </c>
      <c r="AE132" t="str">
        <f t="shared" si="115"/>
        <v xml:space="preserve"> </v>
      </c>
      <c r="AF132" t="str">
        <f t="shared" si="134"/>
        <v xml:space="preserve"> </v>
      </c>
      <c r="AG132" t="str">
        <f t="shared" si="135"/>
        <v xml:space="preserve"> </v>
      </c>
      <c r="AH132" t="str">
        <f t="shared" si="116"/>
        <v xml:space="preserve"> </v>
      </c>
      <c r="AI132" t="str">
        <f t="shared" si="136"/>
        <v xml:space="preserve"> </v>
      </c>
      <c r="AJ132" t="str">
        <f t="shared" si="137"/>
        <v xml:space="preserve"> </v>
      </c>
      <c r="AK132" t="str">
        <f t="shared" si="117"/>
        <v xml:space="preserve"> </v>
      </c>
      <c r="AL132" t="str">
        <f t="shared" si="138"/>
        <v xml:space="preserve"> </v>
      </c>
      <c r="AM132" t="str">
        <f t="shared" si="139"/>
        <v xml:space="preserve"> </v>
      </c>
      <c r="AN132" t="str">
        <f t="shared" si="118"/>
        <v xml:space="preserve"> </v>
      </c>
      <c r="AO132" t="str">
        <f t="shared" si="140"/>
        <v xml:space="preserve"> </v>
      </c>
      <c r="AP132" t="str">
        <f t="shared" si="141"/>
        <v xml:space="preserve"> </v>
      </c>
      <c r="AQ132" t="str">
        <f t="shared" si="119"/>
        <v xml:space="preserve"> </v>
      </c>
      <c r="AR132" t="str">
        <f t="shared" si="142"/>
        <v xml:space="preserve"> </v>
      </c>
      <c r="AS132" t="str">
        <f t="shared" si="143"/>
        <v xml:space="preserve"> </v>
      </c>
      <c r="AT132" t="str">
        <f t="shared" si="120"/>
        <v xml:space="preserve"> </v>
      </c>
      <c r="AU132" t="str">
        <f t="shared" si="144"/>
        <v xml:space="preserve"> </v>
      </c>
      <c r="AV132" t="str">
        <f t="shared" si="145"/>
        <v xml:space="preserve"> </v>
      </c>
      <c r="AW132" t="str">
        <f t="shared" si="121"/>
        <v xml:space="preserve"> </v>
      </c>
      <c r="AX132" t="str">
        <f t="shared" si="146"/>
        <v xml:space="preserve"> </v>
      </c>
      <c r="AY132" t="str">
        <f t="shared" si="147"/>
        <v xml:space="preserve"> </v>
      </c>
      <c r="AZ132" t="str">
        <f t="shared" si="122"/>
        <v xml:space="preserve"> </v>
      </c>
      <c r="BA132" t="str">
        <f t="shared" si="148"/>
        <v xml:space="preserve"> </v>
      </c>
      <c r="BB132" t="str">
        <f t="shared" si="149"/>
        <v xml:space="preserve"> </v>
      </c>
      <c r="BC132" t="str">
        <f t="shared" si="123"/>
        <v xml:space="preserve"> </v>
      </c>
      <c r="BD132">
        <f t="shared" si="150"/>
        <v>-55.756774</v>
      </c>
      <c r="BE132">
        <f t="shared" si="151"/>
        <v>7.3980030000000001</v>
      </c>
      <c r="BF132">
        <f t="shared" si="124"/>
        <v>-23.715122999999998</v>
      </c>
      <c r="BG132" t="str">
        <f t="shared" si="152"/>
        <v xml:space="preserve"> </v>
      </c>
      <c r="BH132" t="str">
        <f t="shared" si="153"/>
        <v xml:space="preserve"> </v>
      </c>
      <c r="BI132" t="str">
        <f t="shared" si="125"/>
        <v xml:space="preserve"> </v>
      </c>
      <c r="BJ132" t="str">
        <f t="shared" si="154"/>
        <v xml:space="preserve"> </v>
      </c>
      <c r="BK132" t="str">
        <f t="shared" si="155"/>
        <v xml:space="preserve"> </v>
      </c>
      <c r="BL132" t="str">
        <f t="shared" si="126"/>
        <v xml:space="preserve"> </v>
      </c>
      <c r="BM132" t="str">
        <f t="shared" si="156"/>
        <v xml:space="preserve"> </v>
      </c>
      <c r="BN132" t="str">
        <f t="shared" si="157"/>
        <v xml:space="preserve"> </v>
      </c>
      <c r="BO132" t="str">
        <f t="shared" si="127"/>
        <v xml:space="preserve"> </v>
      </c>
    </row>
    <row r="133" spans="2:67" x14ac:dyDescent="0.25">
      <c r="B133">
        <v>-21.756716000000001</v>
      </c>
      <c r="C133">
        <v>-11.577731999999999</v>
      </c>
      <c r="D133">
        <v>1.087555</v>
      </c>
      <c r="E133">
        <v>-34.425094000000001</v>
      </c>
      <c r="F133">
        <v>0.15431800000000001</v>
      </c>
      <c r="G133">
        <v>-0.37332300000000002</v>
      </c>
      <c r="H133">
        <v>4.2597560000000003</v>
      </c>
      <c r="I133">
        <v>773.71197500000005</v>
      </c>
      <c r="J133">
        <v>17.023499999999999</v>
      </c>
      <c r="K133" t="s">
        <v>38</v>
      </c>
      <c r="S133">
        <v>0</v>
      </c>
      <c r="T133" t="str">
        <f t="shared" si="111"/>
        <v xml:space="preserve"> </v>
      </c>
      <c r="U133" t="str">
        <f t="shared" si="112"/>
        <v xml:space="preserve"> </v>
      </c>
      <c r="V133" t="str">
        <f t="shared" si="80"/>
        <v xml:space="preserve"> </v>
      </c>
      <c r="W133" t="str">
        <f t="shared" si="128"/>
        <v xml:space="preserve"> </v>
      </c>
      <c r="X133" t="str">
        <f t="shared" si="129"/>
        <v xml:space="preserve"> </v>
      </c>
      <c r="Y133" t="str">
        <f t="shared" si="113"/>
        <v xml:space="preserve"> </v>
      </c>
      <c r="Z133" t="str">
        <f t="shared" si="130"/>
        <v xml:space="preserve"> </v>
      </c>
      <c r="AA133" t="str">
        <f t="shared" si="131"/>
        <v xml:space="preserve"> </v>
      </c>
      <c r="AB133" t="str">
        <f t="shared" si="114"/>
        <v xml:space="preserve"> </v>
      </c>
      <c r="AC133" t="str">
        <f t="shared" si="132"/>
        <v xml:space="preserve"> </v>
      </c>
      <c r="AD133" t="str">
        <f t="shared" si="133"/>
        <v xml:space="preserve"> </v>
      </c>
      <c r="AE133" t="str">
        <f t="shared" si="115"/>
        <v xml:space="preserve"> </v>
      </c>
      <c r="AF133" t="str">
        <f t="shared" si="134"/>
        <v xml:space="preserve"> </v>
      </c>
      <c r="AG133" t="str">
        <f t="shared" si="135"/>
        <v xml:space="preserve"> </v>
      </c>
      <c r="AH133" t="str">
        <f t="shared" si="116"/>
        <v xml:space="preserve"> </v>
      </c>
      <c r="AI133">
        <f t="shared" si="136"/>
        <v>-21.756716000000001</v>
      </c>
      <c r="AJ133">
        <f t="shared" si="137"/>
        <v>-11.577731999999999</v>
      </c>
      <c r="AK133">
        <f t="shared" si="117"/>
        <v>-34.425094000000001</v>
      </c>
      <c r="AL133" t="str">
        <f t="shared" si="138"/>
        <v xml:space="preserve"> </v>
      </c>
      <c r="AM133" t="str">
        <f t="shared" si="139"/>
        <v xml:space="preserve"> </v>
      </c>
      <c r="AN133" t="str">
        <f t="shared" si="118"/>
        <v xml:space="preserve"> </v>
      </c>
      <c r="AO133" t="str">
        <f t="shared" si="140"/>
        <v xml:space="preserve"> </v>
      </c>
      <c r="AP133" t="str">
        <f t="shared" si="141"/>
        <v xml:space="preserve"> </v>
      </c>
      <c r="AQ133" t="str">
        <f t="shared" si="119"/>
        <v xml:space="preserve"> </v>
      </c>
      <c r="AR133" t="str">
        <f t="shared" si="142"/>
        <v xml:space="preserve"> </v>
      </c>
      <c r="AS133" t="str">
        <f t="shared" si="143"/>
        <v xml:space="preserve"> </v>
      </c>
      <c r="AT133" t="str">
        <f t="shared" si="120"/>
        <v xml:space="preserve"> </v>
      </c>
      <c r="AU133" t="str">
        <f t="shared" si="144"/>
        <v xml:space="preserve"> </v>
      </c>
      <c r="AV133" t="str">
        <f t="shared" si="145"/>
        <v xml:space="preserve"> </v>
      </c>
      <c r="AW133" t="str">
        <f t="shared" si="121"/>
        <v xml:space="preserve"> </v>
      </c>
      <c r="AX133" t="str">
        <f t="shared" si="146"/>
        <v xml:space="preserve"> </v>
      </c>
      <c r="AY133" t="str">
        <f t="shared" si="147"/>
        <v xml:space="preserve"> </v>
      </c>
      <c r="AZ133" t="str">
        <f t="shared" si="122"/>
        <v xml:space="preserve"> </v>
      </c>
      <c r="BA133" t="str">
        <f t="shared" si="148"/>
        <v xml:space="preserve"> </v>
      </c>
      <c r="BB133" t="str">
        <f t="shared" si="149"/>
        <v xml:space="preserve"> </v>
      </c>
      <c r="BC133" t="str">
        <f t="shared" si="123"/>
        <v xml:space="preserve"> </v>
      </c>
      <c r="BD133" t="str">
        <f t="shared" si="150"/>
        <v xml:space="preserve"> </v>
      </c>
      <c r="BE133" t="str">
        <f t="shared" si="151"/>
        <v xml:space="preserve"> </v>
      </c>
      <c r="BF133" t="str">
        <f t="shared" si="124"/>
        <v xml:space="preserve"> </v>
      </c>
      <c r="BG133" t="str">
        <f t="shared" si="152"/>
        <v xml:space="preserve"> </v>
      </c>
      <c r="BH133" t="str">
        <f t="shared" si="153"/>
        <v xml:space="preserve"> </v>
      </c>
      <c r="BI133" t="str">
        <f t="shared" si="125"/>
        <v xml:space="preserve"> </v>
      </c>
      <c r="BJ133" t="str">
        <f t="shared" si="154"/>
        <v xml:space="preserve"> </v>
      </c>
      <c r="BK133" t="str">
        <f t="shared" si="155"/>
        <v xml:space="preserve"> </v>
      </c>
      <c r="BL133" t="str">
        <f t="shared" si="126"/>
        <v xml:space="preserve"> </v>
      </c>
      <c r="BM133" t="str">
        <f t="shared" si="156"/>
        <v xml:space="preserve"> </v>
      </c>
      <c r="BN133" t="str">
        <f t="shared" si="157"/>
        <v xml:space="preserve"> </v>
      </c>
      <c r="BO133" t="str">
        <f t="shared" si="127"/>
        <v xml:space="preserve"> </v>
      </c>
    </row>
    <row r="134" spans="2:67" x14ac:dyDescent="0.25">
      <c r="B134">
        <v>-60.797885999999998</v>
      </c>
      <c r="C134">
        <v>0.207845</v>
      </c>
      <c r="D134">
        <v>2.9370530000000001</v>
      </c>
      <c r="E134">
        <v>-33.818081999999997</v>
      </c>
      <c r="F134">
        <v>-5.753107</v>
      </c>
      <c r="G134">
        <v>-3.860824</v>
      </c>
      <c r="H134">
        <v>4.2597670000000001</v>
      </c>
      <c r="I134">
        <v>773.71533199999999</v>
      </c>
      <c r="J134">
        <v>17.0261</v>
      </c>
      <c r="K134" t="s">
        <v>38</v>
      </c>
      <c r="S134">
        <v>1</v>
      </c>
      <c r="T134" t="str">
        <f t="shared" si="111"/>
        <v xml:space="preserve"> </v>
      </c>
      <c r="U134" t="str">
        <f t="shared" si="112"/>
        <v xml:space="preserve"> </v>
      </c>
      <c r="V134" t="str">
        <f t="shared" ref="V134:V162" si="158">IF($S134=0,IF($K134=CONCATENATE(T$22," degrees"),$E134," ")," ")</f>
        <v xml:space="preserve"> </v>
      </c>
      <c r="W134" t="str">
        <f t="shared" si="128"/>
        <v xml:space="preserve"> </v>
      </c>
      <c r="X134" t="str">
        <f t="shared" si="129"/>
        <v xml:space="preserve"> </v>
      </c>
      <c r="Y134" t="str">
        <f t="shared" si="113"/>
        <v xml:space="preserve"> </v>
      </c>
      <c r="Z134" t="str">
        <f t="shared" si="130"/>
        <v xml:space="preserve"> </v>
      </c>
      <c r="AA134" t="str">
        <f t="shared" si="131"/>
        <v xml:space="preserve"> </v>
      </c>
      <c r="AB134" t="str">
        <f t="shared" si="114"/>
        <v xml:space="preserve"> </v>
      </c>
      <c r="AC134" t="str">
        <f t="shared" si="132"/>
        <v xml:space="preserve"> </v>
      </c>
      <c r="AD134" t="str">
        <f t="shared" si="133"/>
        <v xml:space="preserve"> </v>
      </c>
      <c r="AE134" t="str">
        <f t="shared" si="115"/>
        <v xml:space="preserve"> </v>
      </c>
      <c r="AF134" t="str">
        <f t="shared" si="134"/>
        <v xml:space="preserve"> </v>
      </c>
      <c r="AG134" t="str">
        <f t="shared" si="135"/>
        <v xml:space="preserve"> </v>
      </c>
      <c r="AH134" t="str">
        <f t="shared" si="116"/>
        <v xml:space="preserve"> </v>
      </c>
      <c r="AI134" t="str">
        <f t="shared" si="136"/>
        <v xml:space="preserve"> </v>
      </c>
      <c r="AJ134" t="str">
        <f t="shared" si="137"/>
        <v xml:space="preserve"> </v>
      </c>
      <c r="AK134" t="str">
        <f t="shared" si="117"/>
        <v xml:space="preserve"> </v>
      </c>
      <c r="AL134" t="str">
        <f t="shared" si="138"/>
        <v xml:space="preserve"> </v>
      </c>
      <c r="AM134" t="str">
        <f t="shared" si="139"/>
        <v xml:space="preserve"> </v>
      </c>
      <c r="AN134" t="str">
        <f t="shared" si="118"/>
        <v xml:space="preserve"> </v>
      </c>
      <c r="AO134" t="str">
        <f t="shared" si="140"/>
        <v xml:space="preserve"> </v>
      </c>
      <c r="AP134" t="str">
        <f t="shared" si="141"/>
        <v xml:space="preserve"> </v>
      </c>
      <c r="AQ134" t="str">
        <f t="shared" si="119"/>
        <v xml:space="preserve"> </v>
      </c>
      <c r="AR134" t="str">
        <f t="shared" si="142"/>
        <v xml:space="preserve"> </v>
      </c>
      <c r="AS134" t="str">
        <f t="shared" si="143"/>
        <v xml:space="preserve"> </v>
      </c>
      <c r="AT134" t="str">
        <f t="shared" si="120"/>
        <v xml:space="preserve"> </v>
      </c>
      <c r="AU134" t="str">
        <f t="shared" si="144"/>
        <v xml:space="preserve"> </v>
      </c>
      <c r="AV134" t="str">
        <f t="shared" si="145"/>
        <v xml:space="preserve"> </v>
      </c>
      <c r="AW134" t="str">
        <f t="shared" si="121"/>
        <v xml:space="preserve"> </v>
      </c>
      <c r="AX134" t="str">
        <f t="shared" si="146"/>
        <v xml:space="preserve"> </v>
      </c>
      <c r="AY134" t="str">
        <f t="shared" si="147"/>
        <v xml:space="preserve"> </v>
      </c>
      <c r="AZ134" t="str">
        <f t="shared" si="122"/>
        <v xml:space="preserve"> </v>
      </c>
      <c r="BA134" t="str">
        <f t="shared" si="148"/>
        <v xml:space="preserve"> </v>
      </c>
      <c r="BB134" t="str">
        <f t="shared" si="149"/>
        <v xml:space="preserve"> </v>
      </c>
      <c r="BC134" t="str">
        <f t="shared" si="123"/>
        <v xml:space="preserve"> </v>
      </c>
      <c r="BD134" t="str">
        <f t="shared" si="150"/>
        <v xml:space="preserve"> </v>
      </c>
      <c r="BE134" t="str">
        <f t="shared" si="151"/>
        <v xml:space="preserve"> </v>
      </c>
      <c r="BF134" t="str">
        <f t="shared" si="124"/>
        <v xml:space="preserve"> </v>
      </c>
      <c r="BG134">
        <f t="shared" si="152"/>
        <v>-60.797885999999998</v>
      </c>
      <c r="BH134">
        <f t="shared" si="153"/>
        <v>0.207845</v>
      </c>
      <c r="BI134">
        <f t="shared" si="125"/>
        <v>-33.818081999999997</v>
      </c>
      <c r="BJ134" t="str">
        <f t="shared" si="154"/>
        <v xml:space="preserve"> </v>
      </c>
      <c r="BK134" t="str">
        <f t="shared" si="155"/>
        <v xml:space="preserve"> </v>
      </c>
      <c r="BL134" t="str">
        <f t="shared" si="126"/>
        <v xml:space="preserve"> </v>
      </c>
      <c r="BM134" t="str">
        <f t="shared" si="156"/>
        <v xml:space="preserve"> </v>
      </c>
      <c r="BN134" t="str">
        <f t="shared" si="157"/>
        <v xml:space="preserve"> </v>
      </c>
      <c r="BO134" t="str">
        <f t="shared" si="127"/>
        <v xml:space="preserve"> </v>
      </c>
    </row>
    <row r="135" spans="2:67" x14ac:dyDescent="0.25">
      <c r="B135">
        <v>-59.630356999999997</v>
      </c>
      <c r="C135">
        <v>0.100865</v>
      </c>
      <c r="D135">
        <v>3.341399</v>
      </c>
      <c r="E135">
        <v>-33.984189000000001</v>
      </c>
      <c r="F135">
        <v>-7.0395050000000001</v>
      </c>
      <c r="G135">
        <v>-4.0188329999999999</v>
      </c>
      <c r="H135">
        <v>4.2597189999999996</v>
      </c>
      <c r="I135">
        <v>773.69378700000004</v>
      </c>
      <c r="J135">
        <v>17.026198999999998</v>
      </c>
      <c r="K135" t="s">
        <v>38</v>
      </c>
      <c r="S135">
        <v>1</v>
      </c>
      <c r="T135" t="str">
        <f t="shared" si="111"/>
        <v xml:space="preserve"> </v>
      </c>
      <c r="U135" t="str">
        <f t="shared" si="112"/>
        <v xml:space="preserve"> </v>
      </c>
      <c r="V135" t="str">
        <f t="shared" si="158"/>
        <v xml:space="preserve"> </v>
      </c>
      <c r="W135" t="str">
        <f t="shared" si="128"/>
        <v xml:space="preserve"> </v>
      </c>
      <c r="X135" t="str">
        <f t="shared" si="129"/>
        <v xml:space="preserve"> </v>
      </c>
      <c r="Y135" t="str">
        <f t="shared" si="113"/>
        <v xml:space="preserve"> </v>
      </c>
      <c r="Z135" t="str">
        <f t="shared" si="130"/>
        <v xml:space="preserve"> </v>
      </c>
      <c r="AA135" t="str">
        <f t="shared" si="131"/>
        <v xml:space="preserve"> </v>
      </c>
      <c r="AB135" t="str">
        <f t="shared" si="114"/>
        <v xml:space="preserve"> </v>
      </c>
      <c r="AC135" t="str">
        <f t="shared" si="132"/>
        <v xml:space="preserve"> </v>
      </c>
      <c r="AD135" t="str">
        <f t="shared" si="133"/>
        <v xml:space="preserve"> </v>
      </c>
      <c r="AE135" t="str">
        <f t="shared" si="115"/>
        <v xml:space="preserve"> </v>
      </c>
      <c r="AF135" t="str">
        <f t="shared" si="134"/>
        <v xml:space="preserve"> </v>
      </c>
      <c r="AG135" t="str">
        <f t="shared" si="135"/>
        <v xml:space="preserve"> </v>
      </c>
      <c r="AH135" t="str">
        <f t="shared" si="116"/>
        <v xml:space="preserve"> </v>
      </c>
      <c r="AI135" t="str">
        <f t="shared" si="136"/>
        <v xml:space="preserve"> </v>
      </c>
      <c r="AJ135" t="str">
        <f t="shared" si="137"/>
        <v xml:space="preserve"> </v>
      </c>
      <c r="AK135" t="str">
        <f t="shared" si="117"/>
        <v xml:space="preserve"> </v>
      </c>
      <c r="AL135" t="str">
        <f t="shared" si="138"/>
        <v xml:space="preserve"> </v>
      </c>
      <c r="AM135" t="str">
        <f t="shared" si="139"/>
        <v xml:space="preserve"> </v>
      </c>
      <c r="AN135" t="str">
        <f t="shared" si="118"/>
        <v xml:space="preserve"> </v>
      </c>
      <c r="AO135" t="str">
        <f t="shared" si="140"/>
        <v xml:space="preserve"> </v>
      </c>
      <c r="AP135" t="str">
        <f t="shared" si="141"/>
        <v xml:space="preserve"> </v>
      </c>
      <c r="AQ135" t="str">
        <f t="shared" si="119"/>
        <v xml:space="preserve"> </v>
      </c>
      <c r="AR135" t="str">
        <f t="shared" si="142"/>
        <v xml:space="preserve"> </v>
      </c>
      <c r="AS135" t="str">
        <f t="shared" si="143"/>
        <v xml:space="preserve"> </v>
      </c>
      <c r="AT135" t="str">
        <f t="shared" si="120"/>
        <v xml:space="preserve"> </v>
      </c>
      <c r="AU135" t="str">
        <f t="shared" si="144"/>
        <v xml:space="preserve"> </v>
      </c>
      <c r="AV135" t="str">
        <f t="shared" si="145"/>
        <v xml:space="preserve"> </v>
      </c>
      <c r="AW135" t="str">
        <f t="shared" si="121"/>
        <v xml:space="preserve"> </v>
      </c>
      <c r="AX135" t="str">
        <f t="shared" si="146"/>
        <v xml:space="preserve"> </v>
      </c>
      <c r="AY135" t="str">
        <f t="shared" si="147"/>
        <v xml:space="preserve"> </v>
      </c>
      <c r="AZ135" t="str">
        <f t="shared" si="122"/>
        <v xml:space="preserve"> </v>
      </c>
      <c r="BA135" t="str">
        <f t="shared" si="148"/>
        <v xml:space="preserve"> </v>
      </c>
      <c r="BB135" t="str">
        <f t="shared" si="149"/>
        <v xml:space="preserve"> </v>
      </c>
      <c r="BC135" t="str">
        <f t="shared" si="123"/>
        <v xml:space="preserve"> </v>
      </c>
      <c r="BD135" t="str">
        <f t="shared" si="150"/>
        <v xml:space="preserve"> </v>
      </c>
      <c r="BE135" t="str">
        <f t="shared" si="151"/>
        <v xml:space="preserve"> </v>
      </c>
      <c r="BF135" t="str">
        <f t="shared" si="124"/>
        <v xml:space="preserve"> </v>
      </c>
      <c r="BG135">
        <f t="shared" si="152"/>
        <v>-59.630356999999997</v>
      </c>
      <c r="BH135">
        <f t="shared" si="153"/>
        <v>0.100865</v>
      </c>
      <c r="BI135">
        <f t="shared" si="125"/>
        <v>-33.984189000000001</v>
      </c>
      <c r="BJ135" t="str">
        <f t="shared" si="154"/>
        <v xml:space="preserve"> </v>
      </c>
      <c r="BK135" t="str">
        <f t="shared" si="155"/>
        <v xml:space="preserve"> </v>
      </c>
      <c r="BL135" t="str">
        <f t="shared" si="126"/>
        <v xml:space="preserve"> </v>
      </c>
      <c r="BM135" t="str">
        <f t="shared" si="156"/>
        <v xml:space="preserve"> </v>
      </c>
      <c r="BN135" t="str">
        <f t="shared" si="157"/>
        <v xml:space="preserve"> </v>
      </c>
      <c r="BO135" t="str">
        <f t="shared" si="127"/>
        <v xml:space="preserve"> </v>
      </c>
    </row>
    <row r="136" spans="2:67" x14ac:dyDescent="0.25">
      <c r="B136">
        <v>-8.1263860000000001</v>
      </c>
      <c r="C136">
        <v>-17.962387</v>
      </c>
      <c r="D136">
        <v>1.4985649999999999</v>
      </c>
      <c r="E136">
        <v>-49.614925999999997</v>
      </c>
      <c r="F136">
        <v>0.620591</v>
      </c>
      <c r="G136">
        <v>-0.76701200000000003</v>
      </c>
      <c r="H136">
        <v>4.7822659999999999</v>
      </c>
      <c r="I136">
        <v>773.67919900000004</v>
      </c>
      <c r="J136">
        <v>17.025499</v>
      </c>
      <c r="K136" t="s">
        <v>39</v>
      </c>
      <c r="S136">
        <v>0</v>
      </c>
      <c r="T136" t="str">
        <f t="shared" si="111"/>
        <v xml:space="preserve"> </v>
      </c>
      <c r="U136" t="str">
        <f t="shared" si="112"/>
        <v xml:space="preserve"> </v>
      </c>
      <c r="V136" t="str">
        <f t="shared" si="158"/>
        <v xml:space="preserve"> </v>
      </c>
      <c r="W136" t="str">
        <f t="shared" si="128"/>
        <v xml:space="preserve"> </v>
      </c>
      <c r="X136" t="str">
        <f t="shared" si="129"/>
        <v xml:space="preserve"> </v>
      </c>
      <c r="Y136" t="str">
        <f t="shared" si="113"/>
        <v xml:space="preserve"> </v>
      </c>
      <c r="Z136" t="str">
        <f t="shared" si="130"/>
        <v xml:space="preserve"> </v>
      </c>
      <c r="AA136" t="str">
        <f t="shared" si="131"/>
        <v xml:space="preserve"> </v>
      </c>
      <c r="AB136" t="str">
        <f t="shared" si="114"/>
        <v xml:space="preserve"> </v>
      </c>
      <c r="AC136" t="str">
        <f t="shared" si="132"/>
        <v xml:space="preserve"> </v>
      </c>
      <c r="AD136" t="str">
        <f t="shared" si="133"/>
        <v xml:space="preserve"> </v>
      </c>
      <c r="AE136" t="str">
        <f t="shared" si="115"/>
        <v xml:space="preserve"> </v>
      </c>
      <c r="AF136" t="str">
        <f t="shared" si="134"/>
        <v xml:space="preserve"> </v>
      </c>
      <c r="AG136" t="str">
        <f t="shared" si="135"/>
        <v xml:space="preserve"> </v>
      </c>
      <c r="AH136" t="str">
        <f t="shared" si="116"/>
        <v xml:space="preserve"> </v>
      </c>
      <c r="AI136" t="str">
        <f t="shared" si="136"/>
        <v xml:space="preserve"> </v>
      </c>
      <c r="AJ136" t="str">
        <f t="shared" si="137"/>
        <v xml:space="preserve"> </v>
      </c>
      <c r="AK136" t="str">
        <f t="shared" si="117"/>
        <v xml:space="preserve"> </v>
      </c>
      <c r="AL136">
        <f t="shared" si="138"/>
        <v>-8.1263860000000001</v>
      </c>
      <c r="AM136">
        <f t="shared" si="139"/>
        <v>-17.962387</v>
      </c>
      <c r="AN136">
        <f t="shared" si="118"/>
        <v>-49.614925999999997</v>
      </c>
      <c r="AO136" t="str">
        <f t="shared" si="140"/>
        <v xml:space="preserve"> </v>
      </c>
      <c r="AP136" t="str">
        <f t="shared" si="141"/>
        <v xml:space="preserve"> </v>
      </c>
      <c r="AQ136" t="str">
        <f t="shared" si="119"/>
        <v xml:space="preserve"> </v>
      </c>
      <c r="AR136" t="str">
        <f t="shared" si="142"/>
        <v xml:space="preserve"> </v>
      </c>
      <c r="AS136" t="str">
        <f t="shared" si="143"/>
        <v xml:space="preserve"> </v>
      </c>
      <c r="AT136" t="str">
        <f t="shared" si="120"/>
        <v xml:space="preserve"> </v>
      </c>
      <c r="AU136" t="str">
        <f t="shared" si="144"/>
        <v xml:space="preserve"> </v>
      </c>
      <c r="AV136" t="str">
        <f t="shared" si="145"/>
        <v xml:space="preserve"> </v>
      </c>
      <c r="AW136" t="str">
        <f t="shared" si="121"/>
        <v xml:space="preserve"> </v>
      </c>
      <c r="AX136" t="str">
        <f t="shared" si="146"/>
        <v xml:space="preserve"> </v>
      </c>
      <c r="AY136" t="str">
        <f t="shared" si="147"/>
        <v xml:space="preserve"> </v>
      </c>
      <c r="AZ136" t="str">
        <f t="shared" si="122"/>
        <v xml:space="preserve"> </v>
      </c>
      <c r="BA136" t="str">
        <f t="shared" si="148"/>
        <v xml:space="preserve"> </v>
      </c>
      <c r="BB136" t="str">
        <f t="shared" si="149"/>
        <v xml:space="preserve"> </v>
      </c>
      <c r="BC136" t="str">
        <f t="shared" si="123"/>
        <v xml:space="preserve"> </v>
      </c>
      <c r="BD136" t="str">
        <f t="shared" si="150"/>
        <v xml:space="preserve"> </v>
      </c>
      <c r="BE136" t="str">
        <f t="shared" si="151"/>
        <v xml:space="preserve"> </v>
      </c>
      <c r="BF136" t="str">
        <f t="shared" si="124"/>
        <v xml:space="preserve"> </v>
      </c>
      <c r="BG136" t="str">
        <f t="shared" si="152"/>
        <v xml:space="preserve"> </v>
      </c>
      <c r="BH136" t="str">
        <f t="shared" si="153"/>
        <v xml:space="preserve"> </v>
      </c>
      <c r="BI136" t="str">
        <f t="shared" si="125"/>
        <v xml:space="preserve"> </v>
      </c>
      <c r="BJ136" t="str">
        <f t="shared" si="154"/>
        <v xml:space="preserve"> </v>
      </c>
      <c r="BK136" t="str">
        <f t="shared" si="155"/>
        <v xml:space="preserve"> </v>
      </c>
      <c r="BL136" t="str">
        <f t="shared" si="126"/>
        <v xml:space="preserve"> </v>
      </c>
      <c r="BM136" t="str">
        <f t="shared" si="156"/>
        <v xml:space="preserve"> </v>
      </c>
      <c r="BN136" t="str">
        <f t="shared" si="157"/>
        <v xml:space="preserve"> </v>
      </c>
      <c r="BO136" t="str">
        <f t="shared" si="127"/>
        <v xml:space="preserve"> </v>
      </c>
    </row>
    <row r="137" spans="2:67" x14ac:dyDescent="0.25">
      <c r="B137">
        <v>-57.200437000000001</v>
      </c>
      <c r="C137">
        <v>-11.989285000000001</v>
      </c>
      <c r="D137">
        <v>3.5037419999999999</v>
      </c>
      <c r="E137">
        <v>-48.919974000000003</v>
      </c>
      <c r="F137">
        <v>-4.3680450000000004</v>
      </c>
      <c r="G137">
        <v>-2.5597270000000001</v>
      </c>
      <c r="H137">
        <v>4.7822699999999996</v>
      </c>
      <c r="I137">
        <v>773.68237299999998</v>
      </c>
      <c r="J137">
        <v>17.028798999999999</v>
      </c>
      <c r="K137" t="s">
        <v>39</v>
      </c>
      <c r="S137">
        <v>1</v>
      </c>
      <c r="T137" t="str">
        <f t="shared" si="111"/>
        <v xml:space="preserve"> </v>
      </c>
      <c r="U137" t="str">
        <f t="shared" si="112"/>
        <v xml:space="preserve"> </v>
      </c>
      <c r="V137" t="str">
        <f t="shared" si="158"/>
        <v xml:space="preserve"> </v>
      </c>
      <c r="W137" t="str">
        <f t="shared" si="128"/>
        <v xml:space="preserve"> </v>
      </c>
      <c r="X137" t="str">
        <f t="shared" si="129"/>
        <v xml:space="preserve"> </v>
      </c>
      <c r="Y137" t="str">
        <f t="shared" si="113"/>
        <v xml:space="preserve"> </v>
      </c>
      <c r="Z137" t="str">
        <f t="shared" si="130"/>
        <v xml:space="preserve"> </v>
      </c>
      <c r="AA137" t="str">
        <f t="shared" si="131"/>
        <v xml:space="preserve"> </v>
      </c>
      <c r="AB137" t="str">
        <f t="shared" si="114"/>
        <v xml:space="preserve"> </v>
      </c>
      <c r="AC137" t="str">
        <f t="shared" si="132"/>
        <v xml:space="preserve"> </v>
      </c>
      <c r="AD137" t="str">
        <f t="shared" si="133"/>
        <v xml:space="preserve"> </v>
      </c>
      <c r="AE137" t="str">
        <f t="shared" si="115"/>
        <v xml:space="preserve"> </v>
      </c>
      <c r="AF137" t="str">
        <f t="shared" si="134"/>
        <v xml:space="preserve"> </v>
      </c>
      <c r="AG137" t="str">
        <f t="shared" si="135"/>
        <v xml:space="preserve"> </v>
      </c>
      <c r="AH137" t="str">
        <f t="shared" si="116"/>
        <v xml:space="preserve"> </v>
      </c>
      <c r="AI137" t="str">
        <f t="shared" si="136"/>
        <v xml:space="preserve"> </v>
      </c>
      <c r="AJ137" t="str">
        <f t="shared" si="137"/>
        <v xml:space="preserve"> </v>
      </c>
      <c r="AK137" t="str">
        <f t="shared" si="117"/>
        <v xml:space="preserve"> </v>
      </c>
      <c r="AL137" t="str">
        <f t="shared" si="138"/>
        <v xml:space="preserve"> </v>
      </c>
      <c r="AM137" t="str">
        <f t="shared" si="139"/>
        <v xml:space="preserve"> </v>
      </c>
      <c r="AN137" t="str">
        <f t="shared" si="118"/>
        <v xml:space="preserve"> </v>
      </c>
      <c r="AO137" t="str">
        <f t="shared" si="140"/>
        <v xml:space="preserve"> </v>
      </c>
      <c r="AP137" t="str">
        <f t="shared" si="141"/>
        <v xml:space="preserve"> </v>
      </c>
      <c r="AQ137" t="str">
        <f t="shared" si="119"/>
        <v xml:space="preserve"> </v>
      </c>
      <c r="AR137" t="str">
        <f t="shared" si="142"/>
        <v xml:space="preserve"> </v>
      </c>
      <c r="AS137" t="str">
        <f t="shared" si="143"/>
        <v xml:space="preserve"> </v>
      </c>
      <c r="AT137" t="str">
        <f t="shared" si="120"/>
        <v xml:space="preserve"> </v>
      </c>
      <c r="AU137" t="str">
        <f t="shared" si="144"/>
        <v xml:space="preserve"> </v>
      </c>
      <c r="AV137" t="str">
        <f t="shared" si="145"/>
        <v xml:space="preserve"> </v>
      </c>
      <c r="AW137" t="str">
        <f t="shared" si="121"/>
        <v xml:space="preserve"> </v>
      </c>
      <c r="AX137" t="str">
        <f t="shared" si="146"/>
        <v xml:space="preserve"> </v>
      </c>
      <c r="AY137" t="str">
        <f t="shared" si="147"/>
        <v xml:space="preserve"> </v>
      </c>
      <c r="AZ137" t="str">
        <f t="shared" si="122"/>
        <v xml:space="preserve"> </v>
      </c>
      <c r="BA137" t="str">
        <f t="shared" si="148"/>
        <v xml:space="preserve"> </v>
      </c>
      <c r="BB137" t="str">
        <f t="shared" si="149"/>
        <v xml:space="preserve"> </v>
      </c>
      <c r="BC137" t="str">
        <f t="shared" si="123"/>
        <v xml:space="preserve"> </v>
      </c>
      <c r="BD137" t="str">
        <f t="shared" si="150"/>
        <v xml:space="preserve"> </v>
      </c>
      <c r="BE137" t="str">
        <f t="shared" si="151"/>
        <v xml:space="preserve"> </v>
      </c>
      <c r="BF137" t="str">
        <f t="shared" si="124"/>
        <v xml:space="preserve"> </v>
      </c>
      <c r="BG137" t="str">
        <f t="shared" si="152"/>
        <v xml:space="preserve"> </v>
      </c>
      <c r="BH137" t="str">
        <f t="shared" si="153"/>
        <v xml:space="preserve"> </v>
      </c>
      <c r="BI137" t="str">
        <f t="shared" si="125"/>
        <v xml:space="preserve"> </v>
      </c>
      <c r="BJ137">
        <f t="shared" si="154"/>
        <v>-57.200437000000001</v>
      </c>
      <c r="BK137">
        <f t="shared" si="155"/>
        <v>-11.989285000000001</v>
      </c>
      <c r="BL137">
        <f t="shared" si="126"/>
        <v>-48.919974000000003</v>
      </c>
      <c r="BM137" t="str">
        <f t="shared" si="156"/>
        <v xml:space="preserve"> </v>
      </c>
      <c r="BN137" t="str">
        <f t="shared" si="157"/>
        <v xml:space="preserve"> </v>
      </c>
      <c r="BO137" t="str">
        <f t="shared" si="127"/>
        <v xml:space="preserve"> </v>
      </c>
    </row>
    <row r="138" spans="2:67" x14ac:dyDescent="0.25">
      <c r="B138">
        <v>-52.201248999999997</v>
      </c>
      <c r="C138">
        <v>-10.952918</v>
      </c>
      <c r="D138">
        <v>4.504848</v>
      </c>
      <c r="E138">
        <v>-49.677798000000003</v>
      </c>
      <c r="F138">
        <v>-8.3120650000000005</v>
      </c>
      <c r="G138">
        <v>-2.131154</v>
      </c>
      <c r="H138">
        <v>4.7822760000000004</v>
      </c>
      <c r="I138">
        <v>773.66729699999996</v>
      </c>
      <c r="J138">
        <v>17.025400000000001</v>
      </c>
      <c r="K138" t="s">
        <v>39</v>
      </c>
      <c r="S138">
        <v>1</v>
      </c>
      <c r="T138" t="str">
        <f t="shared" si="111"/>
        <v xml:space="preserve"> </v>
      </c>
      <c r="U138" t="str">
        <f t="shared" si="112"/>
        <v xml:space="preserve"> </v>
      </c>
      <c r="V138" t="str">
        <f t="shared" si="158"/>
        <v xml:space="preserve"> </v>
      </c>
      <c r="W138" t="str">
        <f t="shared" si="128"/>
        <v xml:space="preserve"> </v>
      </c>
      <c r="X138" t="str">
        <f t="shared" si="129"/>
        <v xml:space="preserve"> </v>
      </c>
      <c r="Y138" t="str">
        <f t="shared" si="113"/>
        <v xml:space="preserve"> </v>
      </c>
      <c r="Z138" t="str">
        <f t="shared" si="130"/>
        <v xml:space="preserve"> </v>
      </c>
      <c r="AA138" t="str">
        <f t="shared" si="131"/>
        <v xml:space="preserve"> </v>
      </c>
      <c r="AB138" t="str">
        <f t="shared" si="114"/>
        <v xml:space="preserve"> </v>
      </c>
      <c r="AC138" t="str">
        <f t="shared" si="132"/>
        <v xml:space="preserve"> </v>
      </c>
      <c r="AD138" t="str">
        <f t="shared" si="133"/>
        <v xml:space="preserve"> </v>
      </c>
      <c r="AE138" t="str">
        <f t="shared" si="115"/>
        <v xml:space="preserve"> </v>
      </c>
      <c r="AF138" t="str">
        <f t="shared" si="134"/>
        <v xml:space="preserve"> </v>
      </c>
      <c r="AG138" t="str">
        <f t="shared" si="135"/>
        <v xml:space="preserve"> </v>
      </c>
      <c r="AH138" t="str">
        <f t="shared" si="116"/>
        <v xml:space="preserve"> </v>
      </c>
      <c r="AI138" t="str">
        <f t="shared" si="136"/>
        <v xml:space="preserve"> </v>
      </c>
      <c r="AJ138" t="str">
        <f t="shared" si="137"/>
        <v xml:space="preserve"> </v>
      </c>
      <c r="AK138" t="str">
        <f t="shared" si="117"/>
        <v xml:space="preserve"> </v>
      </c>
      <c r="AL138" t="str">
        <f t="shared" si="138"/>
        <v xml:space="preserve"> </v>
      </c>
      <c r="AM138" t="str">
        <f t="shared" si="139"/>
        <v xml:space="preserve"> </v>
      </c>
      <c r="AN138" t="str">
        <f t="shared" si="118"/>
        <v xml:space="preserve"> </v>
      </c>
      <c r="AO138" t="str">
        <f t="shared" si="140"/>
        <v xml:space="preserve"> </v>
      </c>
      <c r="AP138" t="str">
        <f t="shared" si="141"/>
        <v xml:space="preserve"> </v>
      </c>
      <c r="AQ138" t="str">
        <f t="shared" si="119"/>
        <v xml:space="preserve"> </v>
      </c>
      <c r="AR138" t="str">
        <f t="shared" si="142"/>
        <v xml:space="preserve"> </v>
      </c>
      <c r="AS138" t="str">
        <f t="shared" si="143"/>
        <v xml:space="preserve"> </v>
      </c>
      <c r="AT138" t="str">
        <f t="shared" si="120"/>
        <v xml:space="preserve"> </v>
      </c>
      <c r="AU138" t="str">
        <f t="shared" si="144"/>
        <v xml:space="preserve"> </v>
      </c>
      <c r="AV138" t="str">
        <f t="shared" si="145"/>
        <v xml:space="preserve"> </v>
      </c>
      <c r="AW138" t="str">
        <f t="shared" si="121"/>
        <v xml:space="preserve"> </v>
      </c>
      <c r="AX138" t="str">
        <f t="shared" si="146"/>
        <v xml:space="preserve"> </v>
      </c>
      <c r="AY138" t="str">
        <f t="shared" si="147"/>
        <v xml:space="preserve"> </v>
      </c>
      <c r="AZ138" t="str">
        <f t="shared" si="122"/>
        <v xml:space="preserve"> </v>
      </c>
      <c r="BA138" t="str">
        <f t="shared" si="148"/>
        <v xml:space="preserve"> </v>
      </c>
      <c r="BB138" t="str">
        <f t="shared" si="149"/>
        <v xml:space="preserve"> </v>
      </c>
      <c r="BC138" t="str">
        <f t="shared" si="123"/>
        <v xml:space="preserve"> </v>
      </c>
      <c r="BD138" t="str">
        <f t="shared" si="150"/>
        <v xml:space="preserve"> </v>
      </c>
      <c r="BE138" t="str">
        <f t="shared" si="151"/>
        <v xml:space="preserve"> </v>
      </c>
      <c r="BF138" t="str">
        <f t="shared" si="124"/>
        <v xml:space="preserve"> </v>
      </c>
      <c r="BG138" t="str">
        <f t="shared" si="152"/>
        <v xml:space="preserve"> </v>
      </c>
      <c r="BH138" t="str">
        <f t="shared" si="153"/>
        <v xml:space="preserve"> </v>
      </c>
      <c r="BI138" t="str">
        <f t="shared" si="125"/>
        <v xml:space="preserve"> </v>
      </c>
      <c r="BJ138">
        <f t="shared" si="154"/>
        <v>-52.201248999999997</v>
      </c>
      <c r="BK138">
        <f t="shared" si="155"/>
        <v>-10.952918</v>
      </c>
      <c r="BL138">
        <f t="shared" si="126"/>
        <v>-49.677798000000003</v>
      </c>
      <c r="BM138" t="str">
        <f t="shared" si="156"/>
        <v xml:space="preserve"> </v>
      </c>
      <c r="BN138" t="str">
        <f t="shared" si="157"/>
        <v xml:space="preserve"> </v>
      </c>
      <c r="BO138" t="str">
        <f t="shared" si="127"/>
        <v xml:space="preserve"> </v>
      </c>
    </row>
    <row r="139" spans="2:67" x14ac:dyDescent="0.25">
      <c r="B139">
        <v>51.716459</v>
      </c>
      <c r="C139">
        <v>-31.677174999999998</v>
      </c>
      <c r="D139">
        <v>5.0522260000000001</v>
      </c>
      <c r="E139">
        <v>-102.362694</v>
      </c>
      <c r="F139">
        <v>3.9785810000000001</v>
      </c>
      <c r="G139">
        <v>-2.9747110000000001</v>
      </c>
      <c r="H139">
        <v>5.2403269999999997</v>
      </c>
      <c r="I139">
        <v>773.66821300000004</v>
      </c>
      <c r="J139">
        <v>17.027598999999999</v>
      </c>
      <c r="K139" t="s">
        <v>40</v>
      </c>
      <c r="S139">
        <v>0</v>
      </c>
      <c r="T139" t="str">
        <f t="shared" si="111"/>
        <v xml:space="preserve"> </v>
      </c>
      <c r="U139" t="str">
        <f t="shared" si="112"/>
        <v xml:space="preserve"> </v>
      </c>
      <c r="V139" t="str">
        <f t="shared" si="158"/>
        <v xml:space="preserve"> </v>
      </c>
      <c r="W139" t="str">
        <f t="shared" si="128"/>
        <v xml:space="preserve"> </v>
      </c>
      <c r="X139" t="str">
        <f t="shared" si="129"/>
        <v xml:space="preserve"> </v>
      </c>
      <c r="Y139" t="str">
        <f t="shared" si="113"/>
        <v xml:space="preserve"> </v>
      </c>
      <c r="Z139" t="str">
        <f t="shared" si="130"/>
        <v xml:space="preserve"> </v>
      </c>
      <c r="AA139" t="str">
        <f t="shared" si="131"/>
        <v xml:space="preserve"> </v>
      </c>
      <c r="AB139" t="str">
        <f t="shared" si="114"/>
        <v xml:space="preserve"> </v>
      </c>
      <c r="AC139" t="str">
        <f t="shared" si="132"/>
        <v xml:space="preserve"> </v>
      </c>
      <c r="AD139" t="str">
        <f t="shared" si="133"/>
        <v xml:space="preserve"> </v>
      </c>
      <c r="AE139" t="str">
        <f t="shared" si="115"/>
        <v xml:space="preserve"> </v>
      </c>
      <c r="AF139" t="str">
        <f t="shared" si="134"/>
        <v xml:space="preserve"> </v>
      </c>
      <c r="AG139" t="str">
        <f t="shared" si="135"/>
        <v xml:space="preserve"> </v>
      </c>
      <c r="AH139" t="str">
        <f t="shared" si="116"/>
        <v xml:space="preserve"> </v>
      </c>
      <c r="AI139" t="str">
        <f t="shared" si="136"/>
        <v xml:space="preserve"> </v>
      </c>
      <c r="AJ139" t="str">
        <f t="shared" si="137"/>
        <v xml:space="preserve"> </v>
      </c>
      <c r="AK139" t="str">
        <f t="shared" si="117"/>
        <v xml:space="preserve"> </v>
      </c>
      <c r="AL139" t="str">
        <f t="shared" si="138"/>
        <v xml:space="preserve"> </v>
      </c>
      <c r="AM139" t="str">
        <f t="shared" si="139"/>
        <v xml:space="preserve"> </v>
      </c>
      <c r="AN139" t="str">
        <f t="shared" si="118"/>
        <v xml:space="preserve"> </v>
      </c>
      <c r="AO139">
        <f t="shared" si="140"/>
        <v>51.716459</v>
      </c>
      <c r="AP139">
        <f t="shared" si="141"/>
        <v>-31.677174999999998</v>
      </c>
      <c r="AQ139">
        <f t="shared" si="119"/>
        <v>-102.362694</v>
      </c>
      <c r="AR139" t="str">
        <f t="shared" si="142"/>
        <v xml:space="preserve"> </v>
      </c>
      <c r="AS139" t="str">
        <f t="shared" si="143"/>
        <v xml:space="preserve"> </v>
      </c>
      <c r="AT139" t="str">
        <f t="shared" si="120"/>
        <v xml:space="preserve"> </v>
      </c>
      <c r="AU139" t="str">
        <f t="shared" si="144"/>
        <v xml:space="preserve"> </v>
      </c>
      <c r="AV139" t="str">
        <f t="shared" si="145"/>
        <v xml:space="preserve"> </v>
      </c>
      <c r="AW139" t="str">
        <f t="shared" si="121"/>
        <v xml:space="preserve"> </v>
      </c>
      <c r="AX139" t="str">
        <f t="shared" si="146"/>
        <v xml:space="preserve"> </v>
      </c>
      <c r="AY139" t="str">
        <f t="shared" si="147"/>
        <v xml:space="preserve"> </v>
      </c>
      <c r="AZ139" t="str">
        <f t="shared" si="122"/>
        <v xml:space="preserve"> </v>
      </c>
      <c r="BA139" t="str">
        <f t="shared" si="148"/>
        <v xml:space="preserve"> </v>
      </c>
      <c r="BB139" t="str">
        <f t="shared" si="149"/>
        <v xml:space="preserve"> </v>
      </c>
      <c r="BC139" t="str">
        <f t="shared" si="123"/>
        <v xml:space="preserve"> </v>
      </c>
      <c r="BD139" t="str">
        <f t="shared" si="150"/>
        <v xml:space="preserve"> </v>
      </c>
      <c r="BE139" t="str">
        <f t="shared" si="151"/>
        <v xml:space="preserve"> </v>
      </c>
      <c r="BF139" t="str">
        <f t="shared" si="124"/>
        <v xml:space="preserve"> </v>
      </c>
      <c r="BG139" t="str">
        <f t="shared" si="152"/>
        <v xml:space="preserve"> </v>
      </c>
      <c r="BH139" t="str">
        <f t="shared" si="153"/>
        <v xml:space="preserve"> </v>
      </c>
      <c r="BI139" t="str">
        <f t="shared" si="125"/>
        <v xml:space="preserve"> </v>
      </c>
      <c r="BJ139" t="str">
        <f t="shared" si="154"/>
        <v xml:space="preserve"> </v>
      </c>
      <c r="BK139" t="str">
        <f t="shared" si="155"/>
        <v xml:space="preserve"> </v>
      </c>
      <c r="BL139" t="str">
        <f t="shared" si="126"/>
        <v xml:space="preserve"> </v>
      </c>
      <c r="BM139" t="str">
        <f t="shared" si="156"/>
        <v xml:space="preserve"> </v>
      </c>
      <c r="BN139" t="str">
        <f t="shared" si="157"/>
        <v xml:space="preserve"> </v>
      </c>
      <c r="BO139" t="str">
        <f t="shared" si="127"/>
        <v xml:space="preserve"> </v>
      </c>
    </row>
    <row r="140" spans="2:67" x14ac:dyDescent="0.25">
      <c r="B140">
        <v>0.59891000000000005</v>
      </c>
      <c r="C140">
        <v>-30.015048</v>
      </c>
      <c r="D140">
        <v>7.5635630000000003</v>
      </c>
      <c r="E140">
        <v>-104.083004</v>
      </c>
      <c r="F140">
        <v>-2.0194730000000001</v>
      </c>
      <c r="G140">
        <v>-4.7525510000000004</v>
      </c>
      <c r="H140">
        <v>5.2403199999999996</v>
      </c>
      <c r="I140">
        <v>773.67639199999996</v>
      </c>
      <c r="J140">
        <v>17.033000999999999</v>
      </c>
      <c r="K140" t="s">
        <v>40</v>
      </c>
      <c r="S140">
        <v>1</v>
      </c>
      <c r="T140" t="str">
        <f t="shared" si="111"/>
        <v xml:space="preserve"> </v>
      </c>
      <c r="U140" t="str">
        <f t="shared" si="112"/>
        <v xml:space="preserve"> </v>
      </c>
      <c r="V140" t="str">
        <f t="shared" si="158"/>
        <v xml:space="preserve"> </v>
      </c>
      <c r="W140" t="str">
        <f t="shared" si="128"/>
        <v xml:space="preserve"> </v>
      </c>
      <c r="X140" t="str">
        <f t="shared" si="129"/>
        <v xml:space="preserve"> </v>
      </c>
      <c r="Y140" t="str">
        <f t="shared" si="113"/>
        <v xml:space="preserve"> </v>
      </c>
      <c r="Z140" t="str">
        <f t="shared" si="130"/>
        <v xml:space="preserve"> </v>
      </c>
      <c r="AA140" t="str">
        <f t="shared" si="131"/>
        <v xml:space="preserve"> </v>
      </c>
      <c r="AB140" t="str">
        <f t="shared" si="114"/>
        <v xml:space="preserve"> </v>
      </c>
      <c r="AC140" t="str">
        <f t="shared" si="132"/>
        <v xml:space="preserve"> </v>
      </c>
      <c r="AD140" t="str">
        <f t="shared" si="133"/>
        <v xml:space="preserve"> </v>
      </c>
      <c r="AE140" t="str">
        <f t="shared" si="115"/>
        <v xml:space="preserve"> </v>
      </c>
      <c r="AF140" t="str">
        <f t="shared" si="134"/>
        <v xml:space="preserve"> </v>
      </c>
      <c r="AG140" t="str">
        <f t="shared" si="135"/>
        <v xml:space="preserve"> </v>
      </c>
      <c r="AH140" t="str">
        <f t="shared" si="116"/>
        <v xml:space="preserve"> </v>
      </c>
      <c r="AI140" t="str">
        <f t="shared" si="136"/>
        <v xml:space="preserve"> </v>
      </c>
      <c r="AJ140" t="str">
        <f t="shared" si="137"/>
        <v xml:space="preserve"> </v>
      </c>
      <c r="AK140" t="str">
        <f t="shared" si="117"/>
        <v xml:space="preserve"> </v>
      </c>
      <c r="AL140" t="str">
        <f t="shared" si="138"/>
        <v xml:space="preserve"> </v>
      </c>
      <c r="AM140" t="str">
        <f t="shared" si="139"/>
        <v xml:space="preserve"> </v>
      </c>
      <c r="AN140" t="str">
        <f t="shared" si="118"/>
        <v xml:space="preserve"> </v>
      </c>
      <c r="AO140" t="str">
        <f t="shared" si="140"/>
        <v xml:space="preserve"> </v>
      </c>
      <c r="AP140" t="str">
        <f t="shared" si="141"/>
        <v xml:space="preserve"> </v>
      </c>
      <c r="AQ140" t="str">
        <f t="shared" si="119"/>
        <v xml:space="preserve"> </v>
      </c>
      <c r="AR140" t="str">
        <f t="shared" si="142"/>
        <v xml:space="preserve"> </v>
      </c>
      <c r="AS140" t="str">
        <f t="shared" si="143"/>
        <v xml:space="preserve"> </v>
      </c>
      <c r="AT140" t="str">
        <f t="shared" si="120"/>
        <v xml:space="preserve"> </v>
      </c>
      <c r="AU140" t="str">
        <f t="shared" si="144"/>
        <v xml:space="preserve"> </v>
      </c>
      <c r="AV140" t="str">
        <f t="shared" si="145"/>
        <v xml:space="preserve"> </v>
      </c>
      <c r="AW140" t="str">
        <f t="shared" si="121"/>
        <v xml:space="preserve"> </v>
      </c>
      <c r="AX140" t="str">
        <f t="shared" si="146"/>
        <v xml:space="preserve"> </v>
      </c>
      <c r="AY140" t="str">
        <f t="shared" si="147"/>
        <v xml:space="preserve"> </v>
      </c>
      <c r="AZ140" t="str">
        <f t="shared" si="122"/>
        <v xml:space="preserve"> </v>
      </c>
      <c r="BA140" t="str">
        <f t="shared" si="148"/>
        <v xml:space="preserve"> </v>
      </c>
      <c r="BB140" t="str">
        <f t="shared" si="149"/>
        <v xml:space="preserve"> </v>
      </c>
      <c r="BC140" t="str">
        <f t="shared" si="123"/>
        <v xml:space="preserve"> </v>
      </c>
      <c r="BD140" t="str">
        <f t="shared" si="150"/>
        <v xml:space="preserve"> </v>
      </c>
      <c r="BE140" t="str">
        <f t="shared" si="151"/>
        <v xml:space="preserve"> </v>
      </c>
      <c r="BF140" t="str">
        <f t="shared" si="124"/>
        <v xml:space="preserve"> </v>
      </c>
      <c r="BG140" t="str">
        <f t="shared" si="152"/>
        <v xml:space="preserve"> </v>
      </c>
      <c r="BH140" t="str">
        <f t="shared" si="153"/>
        <v xml:space="preserve"> </v>
      </c>
      <c r="BI140" t="str">
        <f t="shared" si="125"/>
        <v xml:space="preserve"> </v>
      </c>
      <c r="BJ140" t="str">
        <f t="shared" si="154"/>
        <v xml:space="preserve"> </v>
      </c>
      <c r="BK140" t="str">
        <f t="shared" si="155"/>
        <v xml:space="preserve"> </v>
      </c>
      <c r="BL140" t="str">
        <f t="shared" si="126"/>
        <v xml:space="preserve"> </v>
      </c>
      <c r="BM140">
        <f t="shared" si="156"/>
        <v>0.59891000000000005</v>
      </c>
      <c r="BN140">
        <f t="shared" si="157"/>
        <v>-30.015048</v>
      </c>
      <c r="BO140">
        <f t="shared" si="127"/>
        <v>-104.083004</v>
      </c>
    </row>
    <row r="141" spans="2:67" x14ac:dyDescent="0.25">
      <c r="B141">
        <v>-0.74794499999999997</v>
      </c>
      <c r="C141">
        <v>-29.413983000000002</v>
      </c>
      <c r="D141">
        <v>7.638916</v>
      </c>
      <c r="E141">
        <v>-102.61439</v>
      </c>
      <c r="F141">
        <v>-3.2981220000000002</v>
      </c>
      <c r="G141">
        <v>-4.0786829999999998</v>
      </c>
      <c r="H141">
        <v>5.2403089999999999</v>
      </c>
      <c r="I141">
        <v>773.66442900000004</v>
      </c>
      <c r="J141">
        <v>17.0382</v>
      </c>
      <c r="K141" t="s">
        <v>40</v>
      </c>
      <c r="S141">
        <v>1</v>
      </c>
      <c r="T141" t="str">
        <f t="shared" si="111"/>
        <v xml:space="preserve"> </v>
      </c>
      <c r="U141" t="str">
        <f t="shared" si="112"/>
        <v xml:space="preserve"> </v>
      </c>
      <c r="V141" t="str">
        <f t="shared" si="158"/>
        <v xml:space="preserve"> </v>
      </c>
      <c r="W141" t="str">
        <f t="shared" si="128"/>
        <v xml:space="preserve"> </v>
      </c>
      <c r="X141" t="str">
        <f t="shared" si="129"/>
        <v xml:space="preserve"> </v>
      </c>
      <c r="Y141" t="str">
        <f t="shared" si="113"/>
        <v xml:space="preserve"> </v>
      </c>
      <c r="Z141" t="str">
        <f t="shared" si="130"/>
        <v xml:space="preserve"> </v>
      </c>
      <c r="AA141" t="str">
        <f t="shared" si="131"/>
        <v xml:space="preserve"> </v>
      </c>
      <c r="AB141" t="str">
        <f t="shared" si="114"/>
        <v xml:space="preserve"> </v>
      </c>
      <c r="AC141" t="str">
        <f t="shared" si="132"/>
        <v xml:space="preserve"> </v>
      </c>
      <c r="AD141" t="str">
        <f t="shared" si="133"/>
        <v xml:space="preserve"> </v>
      </c>
      <c r="AE141" t="str">
        <f t="shared" si="115"/>
        <v xml:space="preserve"> </v>
      </c>
      <c r="AF141" t="str">
        <f t="shared" si="134"/>
        <v xml:space="preserve"> </v>
      </c>
      <c r="AG141" t="str">
        <f t="shared" si="135"/>
        <v xml:space="preserve"> </v>
      </c>
      <c r="AH141" t="str">
        <f t="shared" si="116"/>
        <v xml:space="preserve"> </v>
      </c>
      <c r="AI141" t="str">
        <f t="shared" si="136"/>
        <v xml:space="preserve"> </v>
      </c>
      <c r="AJ141" t="str">
        <f t="shared" si="137"/>
        <v xml:space="preserve"> </v>
      </c>
      <c r="AK141" t="str">
        <f t="shared" si="117"/>
        <v xml:space="preserve"> </v>
      </c>
      <c r="AL141" t="str">
        <f t="shared" si="138"/>
        <v xml:space="preserve"> </v>
      </c>
      <c r="AM141" t="str">
        <f t="shared" si="139"/>
        <v xml:space="preserve"> </v>
      </c>
      <c r="AN141" t="str">
        <f t="shared" si="118"/>
        <v xml:space="preserve"> </v>
      </c>
      <c r="AO141" t="str">
        <f t="shared" si="140"/>
        <v xml:space="preserve"> </v>
      </c>
      <c r="AP141" t="str">
        <f t="shared" si="141"/>
        <v xml:space="preserve"> </v>
      </c>
      <c r="AQ141" t="str">
        <f t="shared" si="119"/>
        <v xml:space="preserve"> </v>
      </c>
      <c r="AR141" t="str">
        <f t="shared" si="142"/>
        <v xml:space="preserve"> </v>
      </c>
      <c r="AS141" t="str">
        <f t="shared" si="143"/>
        <v xml:space="preserve"> </v>
      </c>
      <c r="AT141" t="str">
        <f t="shared" si="120"/>
        <v xml:space="preserve"> </v>
      </c>
      <c r="AU141" t="str">
        <f t="shared" si="144"/>
        <v xml:space="preserve"> </v>
      </c>
      <c r="AV141" t="str">
        <f t="shared" si="145"/>
        <v xml:space="preserve"> </v>
      </c>
      <c r="AW141" t="str">
        <f t="shared" si="121"/>
        <v xml:space="preserve"> </v>
      </c>
      <c r="AX141" t="str">
        <f t="shared" si="146"/>
        <v xml:space="preserve"> </v>
      </c>
      <c r="AY141" t="str">
        <f t="shared" si="147"/>
        <v xml:space="preserve"> </v>
      </c>
      <c r="AZ141" t="str">
        <f t="shared" si="122"/>
        <v xml:space="preserve"> </v>
      </c>
      <c r="BA141" t="str">
        <f t="shared" si="148"/>
        <v xml:space="preserve"> </v>
      </c>
      <c r="BB141" t="str">
        <f t="shared" si="149"/>
        <v xml:space="preserve"> </v>
      </c>
      <c r="BC141" t="str">
        <f t="shared" si="123"/>
        <v xml:space="preserve"> </v>
      </c>
      <c r="BD141" t="str">
        <f t="shared" si="150"/>
        <v xml:space="preserve"> </v>
      </c>
      <c r="BE141" t="str">
        <f t="shared" si="151"/>
        <v xml:space="preserve"> </v>
      </c>
      <c r="BF141" t="str">
        <f t="shared" si="124"/>
        <v xml:space="preserve"> </v>
      </c>
      <c r="BG141" t="str">
        <f t="shared" si="152"/>
        <v xml:space="preserve"> </v>
      </c>
      <c r="BH141" t="str">
        <f t="shared" si="153"/>
        <v xml:space="preserve"> </v>
      </c>
      <c r="BI141" t="str">
        <f t="shared" si="125"/>
        <v xml:space="preserve"> </v>
      </c>
      <c r="BJ141" t="str">
        <f t="shared" si="154"/>
        <v xml:space="preserve"> </v>
      </c>
      <c r="BK141" t="str">
        <f t="shared" si="155"/>
        <v xml:space="preserve"> </v>
      </c>
      <c r="BL141" t="str">
        <f t="shared" si="126"/>
        <v xml:space="preserve"> </v>
      </c>
      <c r="BM141">
        <f t="shared" si="156"/>
        <v>-0.74794499999999997</v>
      </c>
      <c r="BN141">
        <f t="shared" si="157"/>
        <v>-29.413983000000002</v>
      </c>
      <c r="BO141">
        <f t="shared" si="127"/>
        <v>-102.61439</v>
      </c>
    </row>
    <row r="142" spans="2:67" x14ac:dyDescent="0.25">
      <c r="B142">
        <v>-18.992107000000001</v>
      </c>
      <c r="C142">
        <v>-15.332072</v>
      </c>
      <c r="D142">
        <v>0.91634300000000002</v>
      </c>
      <c r="E142">
        <v>-39.411223999999997</v>
      </c>
      <c r="F142">
        <v>-0.33221099999999998</v>
      </c>
      <c r="G142">
        <v>-0.20625099999999999</v>
      </c>
      <c r="H142">
        <v>4.783398</v>
      </c>
      <c r="I142">
        <v>773.65362500000003</v>
      </c>
      <c r="J142">
        <v>17.046700000000001</v>
      </c>
      <c r="K142" t="s">
        <v>39</v>
      </c>
      <c r="S142">
        <v>0</v>
      </c>
      <c r="T142" t="str">
        <f t="shared" si="111"/>
        <v xml:space="preserve"> </v>
      </c>
      <c r="U142" t="str">
        <f t="shared" si="112"/>
        <v xml:space="preserve"> </v>
      </c>
      <c r="V142" t="str">
        <f t="shared" si="158"/>
        <v xml:space="preserve"> </v>
      </c>
      <c r="W142" t="str">
        <f t="shared" si="128"/>
        <v xml:space="preserve"> </v>
      </c>
      <c r="X142" t="str">
        <f t="shared" si="129"/>
        <v xml:space="preserve"> </v>
      </c>
      <c r="Y142" t="str">
        <f t="shared" si="113"/>
        <v xml:space="preserve"> </v>
      </c>
      <c r="Z142" t="str">
        <f t="shared" si="130"/>
        <v xml:space="preserve"> </v>
      </c>
      <c r="AA142" t="str">
        <f t="shared" si="131"/>
        <v xml:space="preserve"> </v>
      </c>
      <c r="AB142" t="str">
        <f t="shared" si="114"/>
        <v xml:space="preserve"> </v>
      </c>
      <c r="AC142" t="str">
        <f t="shared" si="132"/>
        <v xml:space="preserve"> </v>
      </c>
      <c r="AD142" t="str">
        <f t="shared" si="133"/>
        <v xml:space="preserve"> </v>
      </c>
      <c r="AE142" t="str">
        <f t="shared" si="115"/>
        <v xml:space="preserve"> </v>
      </c>
      <c r="AF142" t="str">
        <f t="shared" si="134"/>
        <v xml:space="preserve"> </v>
      </c>
      <c r="AG142" t="str">
        <f t="shared" si="135"/>
        <v xml:space="preserve"> </v>
      </c>
      <c r="AH142" t="str">
        <f t="shared" si="116"/>
        <v xml:space="preserve"> </v>
      </c>
      <c r="AI142" t="str">
        <f t="shared" si="136"/>
        <v xml:space="preserve"> </v>
      </c>
      <c r="AJ142" t="str">
        <f t="shared" si="137"/>
        <v xml:space="preserve"> </v>
      </c>
      <c r="AK142" t="str">
        <f t="shared" si="117"/>
        <v xml:space="preserve"> </v>
      </c>
      <c r="AL142">
        <f t="shared" si="138"/>
        <v>-18.992107000000001</v>
      </c>
      <c r="AM142">
        <f t="shared" si="139"/>
        <v>-15.332072</v>
      </c>
      <c r="AN142">
        <f t="shared" si="118"/>
        <v>-39.411223999999997</v>
      </c>
      <c r="AO142" t="str">
        <f t="shared" si="140"/>
        <v xml:space="preserve"> </v>
      </c>
      <c r="AP142" t="str">
        <f t="shared" si="141"/>
        <v xml:space="preserve"> </v>
      </c>
      <c r="AQ142" t="str">
        <f t="shared" si="119"/>
        <v xml:space="preserve"> </v>
      </c>
      <c r="AR142" t="str">
        <f t="shared" si="142"/>
        <v xml:space="preserve"> </v>
      </c>
      <c r="AS142" t="str">
        <f t="shared" si="143"/>
        <v xml:space="preserve"> </v>
      </c>
      <c r="AT142" t="str">
        <f t="shared" si="120"/>
        <v xml:space="preserve"> </v>
      </c>
      <c r="AU142" t="str">
        <f t="shared" si="144"/>
        <v xml:space="preserve"> </v>
      </c>
      <c r="AV142" t="str">
        <f t="shared" si="145"/>
        <v xml:space="preserve"> </v>
      </c>
      <c r="AW142" t="str">
        <f t="shared" si="121"/>
        <v xml:space="preserve"> </v>
      </c>
      <c r="AX142" t="str">
        <f t="shared" si="146"/>
        <v xml:space="preserve"> </v>
      </c>
      <c r="AY142" t="str">
        <f t="shared" si="147"/>
        <v xml:space="preserve"> </v>
      </c>
      <c r="AZ142" t="str">
        <f t="shared" si="122"/>
        <v xml:space="preserve"> </v>
      </c>
      <c r="BA142" t="str">
        <f t="shared" si="148"/>
        <v xml:space="preserve"> </v>
      </c>
      <c r="BB142" t="str">
        <f t="shared" si="149"/>
        <v xml:space="preserve"> </v>
      </c>
      <c r="BC142" t="str">
        <f t="shared" si="123"/>
        <v xml:space="preserve"> </v>
      </c>
      <c r="BD142" t="str">
        <f t="shared" si="150"/>
        <v xml:space="preserve"> </v>
      </c>
      <c r="BE142" t="str">
        <f t="shared" si="151"/>
        <v xml:space="preserve"> </v>
      </c>
      <c r="BF142" t="str">
        <f t="shared" si="124"/>
        <v xml:space="preserve"> </v>
      </c>
      <c r="BG142" t="str">
        <f t="shared" si="152"/>
        <v xml:space="preserve"> </v>
      </c>
      <c r="BH142" t="str">
        <f t="shared" si="153"/>
        <v xml:space="preserve"> </v>
      </c>
      <c r="BI142" t="str">
        <f t="shared" si="125"/>
        <v xml:space="preserve"> </v>
      </c>
      <c r="BJ142" t="str">
        <f t="shared" si="154"/>
        <v xml:space="preserve"> </v>
      </c>
      <c r="BK142" t="str">
        <f t="shared" si="155"/>
        <v xml:space="preserve"> </v>
      </c>
      <c r="BL142" t="str">
        <f t="shared" si="126"/>
        <v xml:space="preserve"> </v>
      </c>
      <c r="BM142" t="str">
        <f t="shared" si="156"/>
        <v xml:space="preserve"> </v>
      </c>
      <c r="BN142" t="str">
        <f t="shared" si="157"/>
        <v xml:space="preserve"> </v>
      </c>
      <c r="BO142" t="str">
        <f t="shared" si="127"/>
        <v xml:space="preserve"> </v>
      </c>
    </row>
    <row r="143" spans="2:67" x14ac:dyDescent="0.25">
      <c r="B143">
        <v>-69.148998000000006</v>
      </c>
      <c r="C143">
        <v>-8.4966159999999995</v>
      </c>
      <c r="D143">
        <v>2.7745440000000001</v>
      </c>
      <c r="E143">
        <v>-37.848328000000002</v>
      </c>
      <c r="F143">
        <v>-4.5675540000000003</v>
      </c>
      <c r="G143">
        <v>-2.0045250000000001</v>
      </c>
      <c r="H143">
        <v>4.7833899999999998</v>
      </c>
      <c r="I143">
        <v>773.67645300000004</v>
      </c>
      <c r="J143">
        <v>17.051500000000001</v>
      </c>
      <c r="K143" t="s">
        <v>39</v>
      </c>
      <c r="S143">
        <v>1</v>
      </c>
      <c r="T143" t="str">
        <f t="shared" si="111"/>
        <v xml:space="preserve"> </v>
      </c>
      <c r="U143" t="str">
        <f t="shared" si="112"/>
        <v xml:space="preserve"> </v>
      </c>
      <c r="V143" t="str">
        <f t="shared" si="158"/>
        <v xml:space="preserve"> </v>
      </c>
      <c r="W143" t="str">
        <f t="shared" si="128"/>
        <v xml:space="preserve"> </v>
      </c>
      <c r="X143" t="str">
        <f t="shared" si="129"/>
        <v xml:space="preserve"> </v>
      </c>
      <c r="Y143" t="str">
        <f t="shared" si="113"/>
        <v xml:space="preserve"> </v>
      </c>
      <c r="Z143" t="str">
        <f t="shared" si="130"/>
        <v xml:space="preserve"> </v>
      </c>
      <c r="AA143" t="str">
        <f t="shared" si="131"/>
        <v xml:space="preserve"> </v>
      </c>
      <c r="AB143" t="str">
        <f t="shared" si="114"/>
        <v xml:space="preserve"> </v>
      </c>
      <c r="AC143" t="str">
        <f t="shared" si="132"/>
        <v xml:space="preserve"> </v>
      </c>
      <c r="AD143" t="str">
        <f t="shared" si="133"/>
        <v xml:space="preserve"> </v>
      </c>
      <c r="AE143" t="str">
        <f t="shared" si="115"/>
        <v xml:space="preserve"> </v>
      </c>
      <c r="AF143" t="str">
        <f t="shared" si="134"/>
        <v xml:space="preserve"> </v>
      </c>
      <c r="AG143" t="str">
        <f t="shared" si="135"/>
        <v xml:space="preserve"> </v>
      </c>
      <c r="AH143" t="str">
        <f t="shared" si="116"/>
        <v xml:space="preserve"> </v>
      </c>
      <c r="AI143" t="str">
        <f t="shared" si="136"/>
        <v xml:space="preserve"> </v>
      </c>
      <c r="AJ143" t="str">
        <f t="shared" si="137"/>
        <v xml:space="preserve"> </v>
      </c>
      <c r="AK143" t="str">
        <f t="shared" si="117"/>
        <v xml:space="preserve"> </v>
      </c>
      <c r="AL143" t="str">
        <f t="shared" si="138"/>
        <v xml:space="preserve"> </v>
      </c>
      <c r="AM143" t="str">
        <f t="shared" si="139"/>
        <v xml:space="preserve"> </v>
      </c>
      <c r="AN143" t="str">
        <f t="shared" si="118"/>
        <v xml:space="preserve"> </v>
      </c>
      <c r="AO143" t="str">
        <f t="shared" si="140"/>
        <v xml:space="preserve"> </v>
      </c>
      <c r="AP143" t="str">
        <f t="shared" si="141"/>
        <v xml:space="preserve"> </v>
      </c>
      <c r="AQ143" t="str">
        <f t="shared" si="119"/>
        <v xml:space="preserve"> </v>
      </c>
      <c r="AR143" t="str">
        <f t="shared" si="142"/>
        <v xml:space="preserve"> </v>
      </c>
      <c r="AS143" t="str">
        <f t="shared" si="143"/>
        <v xml:space="preserve"> </v>
      </c>
      <c r="AT143" t="str">
        <f t="shared" si="120"/>
        <v xml:space="preserve"> </v>
      </c>
      <c r="AU143" t="str">
        <f t="shared" si="144"/>
        <v xml:space="preserve"> </v>
      </c>
      <c r="AV143" t="str">
        <f t="shared" si="145"/>
        <v xml:space="preserve"> </v>
      </c>
      <c r="AW143" t="str">
        <f t="shared" si="121"/>
        <v xml:space="preserve"> </v>
      </c>
      <c r="AX143" t="str">
        <f t="shared" si="146"/>
        <v xml:space="preserve"> </v>
      </c>
      <c r="AY143" t="str">
        <f t="shared" si="147"/>
        <v xml:space="preserve"> </v>
      </c>
      <c r="AZ143" t="str">
        <f t="shared" si="122"/>
        <v xml:space="preserve"> </v>
      </c>
      <c r="BA143" t="str">
        <f t="shared" si="148"/>
        <v xml:space="preserve"> </v>
      </c>
      <c r="BB143" t="str">
        <f t="shared" si="149"/>
        <v xml:space="preserve"> </v>
      </c>
      <c r="BC143" t="str">
        <f t="shared" si="123"/>
        <v xml:space="preserve"> </v>
      </c>
      <c r="BD143" t="str">
        <f t="shared" si="150"/>
        <v xml:space="preserve"> </v>
      </c>
      <c r="BE143" t="str">
        <f t="shared" si="151"/>
        <v xml:space="preserve"> </v>
      </c>
      <c r="BF143" t="str">
        <f t="shared" si="124"/>
        <v xml:space="preserve"> </v>
      </c>
      <c r="BG143" t="str">
        <f t="shared" si="152"/>
        <v xml:space="preserve"> </v>
      </c>
      <c r="BH143" t="str">
        <f t="shared" si="153"/>
        <v xml:space="preserve"> </v>
      </c>
      <c r="BI143" t="str">
        <f t="shared" si="125"/>
        <v xml:space="preserve"> </v>
      </c>
      <c r="BJ143">
        <f t="shared" si="154"/>
        <v>-69.148998000000006</v>
      </c>
      <c r="BK143">
        <f t="shared" si="155"/>
        <v>-8.4966159999999995</v>
      </c>
      <c r="BL143">
        <f t="shared" si="126"/>
        <v>-37.848328000000002</v>
      </c>
      <c r="BM143" t="str">
        <f t="shared" si="156"/>
        <v xml:space="preserve"> </v>
      </c>
      <c r="BN143" t="str">
        <f t="shared" si="157"/>
        <v xml:space="preserve"> </v>
      </c>
      <c r="BO143" t="str">
        <f t="shared" si="127"/>
        <v xml:space="preserve"> </v>
      </c>
    </row>
    <row r="144" spans="2:67" x14ac:dyDescent="0.25">
      <c r="B144">
        <v>-66.663509000000005</v>
      </c>
      <c r="C144">
        <v>-8.3807120000000008</v>
      </c>
      <c r="D144">
        <v>3.4951400000000001</v>
      </c>
      <c r="E144">
        <v>-38.733303999999997</v>
      </c>
      <c r="F144">
        <v>-7.5961210000000001</v>
      </c>
      <c r="G144">
        <v>-1.8037890000000001</v>
      </c>
      <c r="H144">
        <v>4.783372</v>
      </c>
      <c r="I144">
        <v>773.67700200000002</v>
      </c>
      <c r="J144">
        <v>17.056000000000001</v>
      </c>
      <c r="K144" t="s">
        <v>39</v>
      </c>
      <c r="S144">
        <v>1</v>
      </c>
      <c r="T144" t="str">
        <f t="shared" si="111"/>
        <v xml:space="preserve"> </v>
      </c>
      <c r="U144" t="str">
        <f t="shared" si="112"/>
        <v xml:space="preserve"> </v>
      </c>
      <c r="V144" t="str">
        <f t="shared" si="158"/>
        <v xml:space="preserve"> </v>
      </c>
      <c r="W144" t="str">
        <f t="shared" si="128"/>
        <v xml:space="preserve"> </v>
      </c>
      <c r="X144" t="str">
        <f t="shared" si="129"/>
        <v xml:space="preserve"> </v>
      </c>
      <c r="Y144" t="str">
        <f t="shared" si="113"/>
        <v xml:space="preserve"> </v>
      </c>
      <c r="Z144" t="str">
        <f t="shared" si="130"/>
        <v xml:space="preserve"> </v>
      </c>
      <c r="AA144" t="str">
        <f t="shared" si="131"/>
        <v xml:space="preserve"> </v>
      </c>
      <c r="AB144" t="str">
        <f t="shared" si="114"/>
        <v xml:space="preserve"> </v>
      </c>
      <c r="AC144" t="str">
        <f t="shared" si="132"/>
        <v xml:space="preserve"> </v>
      </c>
      <c r="AD144" t="str">
        <f t="shared" si="133"/>
        <v xml:space="preserve"> </v>
      </c>
      <c r="AE144" t="str">
        <f t="shared" si="115"/>
        <v xml:space="preserve"> </v>
      </c>
      <c r="AF144" t="str">
        <f t="shared" si="134"/>
        <v xml:space="preserve"> </v>
      </c>
      <c r="AG144" t="str">
        <f t="shared" si="135"/>
        <v xml:space="preserve"> </v>
      </c>
      <c r="AH144" t="str">
        <f t="shared" si="116"/>
        <v xml:space="preserve"> </v>
      </c>
      <c r="AI144" t="str">
        <f t="shared" si="136"/>
        <v xml:space="preserve"> </v>
      </c>
      <c r="AJ144" t="str">
        <f t="shared" si="137"/>
        <v xml:space="preserve"> </v>
      </c>
      <c r="AK144" t="str">
        <f t="shared" si="117"/>
        <v xml:space="preserve"> </v>
      </c>
      <c r="AL144" t="str">
        <f t="shared" si="138"/>
        <v xml:space="preserve"> </v>
      </c>
      <c r="AM144" t="str">
        <f t="shared" si="139"/>
        <v xml:space="preserve"> </v>
      </c>
      <c r="AN144" t="str">
        <f t="shared" si="118"/>
        <v xml:space="preserve"> </v>
      </c>
      <c r="AO144" t="str">
        <f t="shared" si="140"/>
        <v xml:space="preserve"> </v>
      </c>
      <c r="AP144" t="str">
        <f t="shared" si="141"/>
        <v xml:space="preserve"> </v>
      </c>
      <c r="AQ144" t="str">
        <f t="shared" si="119"/>
        <v xml:space="preserve"> </v>
      </c>
      <c r="AR144" t="str">
        <f t="shared" si="142"/>
        <v xml:space="preserve"> </v>
      </c>
      <c r="AS144" t="str">
        <f t="shared" si="143"/>
        <v xml:space="preserve"> </v>
      </c>
      <c r="AT144" t="str">
        <f t="shared" si="120"/>
        <v xml:space="preserve"> </v>
      </c>
      <c r="AU144" t="str">
        <f t="shared" si="144"/>
        <v xml:space="preserve"> </v>
      </c>
      <c r="AV144" t="str">
        <f t="shared" si="145"/>
        <v xml:space="preserve"> </v>
      </c>
      <c r="AW144" t="str">
        <f t="shared" si="121"/>
        <v xml:space="preserve"> </v>
      </c>
      <c r="AX144" t="str">
        <f t="shared" si="146"/>
        <v xml:space="preserve"> </v>
      </c>
      <c r="AY144" t="str">
        <f t="shared" si="147"/>
        <v xml:space="preserve"> </v>
      </c>
      <c r="AZ144" t="str">
        <f t="shared" si="122"/>
        <v xml:space="preserve"> </v>
      </c>
      <c r="BA144" t="str">
        <f t="shared" si="148"/>
        <v xml:space="preserve"> </v>
      </c>
      <c r="BB144" t="str">
        <f t="shared" si="149"/>
        <v xml:space="preserve"> </v>
      </c>
      <c r="BC144" t="str">
        <f t="shared" si="123"/>
        <v xml:space="preserve"> </v>
      </c>
      <c r="BD144" t="str">
        <f t="shared" si="150"/>
        <v xml:space="preserve"> </v>
      </c>
      <c r="BE144" t="str">
        <f t="shared" si="151"/>
        <v xml:space="preserve"> </v>
      </c>
      <c r="BF144" t="str">
        <f t="shared" si="124"/>
        <v xml:space="preserve"> </v>
      </c>
      <c r="BG144" t="str">
        <f t="shared" si="152"/>
        <v xml:space="preserve"> </v>
      </c>
      <c r="BH144" t="str">
        <f t="shared" si="153"/>
        <v xml:space="preserve"> </v>
      </c>
      <c r="BI144" t="str">
        <f t="shared" si="125"/>
        <v xml:space="preserve"> </v>
      </c>
      <c r="BJ144">
        <f t="shared" si="154"/>
        <v>-66.663509000000005</v>
      </c>
      <c r="BK144">
        <f t="shared" si="155"/>
        <v>-8.3807120000000008</v>
      </c>
      <c r="BL144">
        <f t="shared" si="126"/>
        <v>-38.733303999999997</v>
      </c>
      <c r="BM144" t="str">
        <f t="shared" si="156"/>
        <v xml:space="preserve"> </v>
      </c>
      <c r="BN144" t="str">
        <f t="shared" si="157"/>
        <v xml:space="preserve"> </v>
      </c>
      <c r="BO144" t="str">
        <f t="shared" si="127"/>
        <v xml:space="preserve"> </v>
      </c>
    </row>
    <row r="145" spans="2:67" x14ac:dyDescent="0.25">
      <c r="B145">
        <v>-27.63091</v>
      </c>
      <c r="C145">
        <v>-10.194355</v>
      </c>
      <c r="D145">
        <v>0.768486</v>
      </c>
      <c r="E145">
        <v>-29.575782</v>
      </c>
      <c r="F145">
        <v>-0.40715000000000001</v>
      </c>
      <c r="G145">
        <v>-0.109405</v>
      </c>
      <c r="H145">
        <v>4.2581980000000001</v>
      </c>
      <c r="I145">
        <v>773.66674799999998</v>
      </c>
      <c r="J145">
        <v>17.056801</v>
      </c>
      <c r="K145" t="s">
        <v>38</v>
      </c>
      <c r="S145">
        <v>0</v>
      </c>
      <c r="T145" t="str">
        <f t="shared" si="111"/>
        <v xml:space="preserve"> </v>
      </c>
      <c r="U145" t="str">
        <f t="shared" si="112"/>
        <v xml:space="preserve"> </v>
      </c>
      <c r="V145" t="str">
        <f t="shared" si="158"/>
        <v xml:space="preserve"> </v>
      </c>
      <c r="W145" t="str">
        <f t="shared" si="128"/>
        <v xml:space="preserve"> </v>
      </c>
      <c r="X145" t="str">
        <f t="shared" si="129"/>
        <v xml:space="preserve"> </v>
      </c>
      <c r="Y145" t="str">
        <f t="shared" si="113"/>
        <v xml:space="preserve"> </v>
      </c>
      <c r="Z145" t="str">
        <f t="shared" si="130"/>
        <v xml:space="preserve"> </v>
      </c>
      <c r="AA145" t="str">
        <f t="shared" si="131"/>
        <v xml:space="preserve"> </v>
      </c>
      <c r="AB145" t="str">
        <f t="shared" si="114"/>
        <v xml:space="preserve"> </v>
      </c>
      <c r="AC145" t="str">
        <f t="shared" si="132"/>
        <v xml:space="preserve"> </v>
      </c>
      <c r="AD145" t="str">
        <f t="shared" si="133"/>
        <v xml:space="preserve"> </v>
      </c>
      <c r="AE145" t="str">
        <f t="shared" si="115"/>
        <v xml:space="preserve"> </v>
      </c>
      <c r="AF145" t="str">
        <f t="shared" si="134"/>
        <v xml:space="preserve"> </v>
      </c>
      <c r="AG145" t="str">
        <f t="shared" si="135"/>
        <v xml:space="preserve"> </v>
      </c>
      <c r="AH145" t="str">
        <f t="shared" si="116"/>
        <v xml:space="preserve"> </v>
      </c>
      <c r="AI145">
        <f t="shared" si="136"/>
        <v>-27.63091</v>
      </c>
      <c r="AJ145">
        <f t="shared" si="137"/>
        <v>-10.194355</v>
      </c>
      <c r="AK145">
        <f t="shared" si="117"/>
        <v>-29.575782</v>
      </c>
      <c r="AL145" t="str">
        <f t="shared" si="138"/>
        <v xml:space="preserve"> </v>
      </c>
      <c r="AM145" t="str">
        <f t="shared" si="139"/>
        <v xml:space="preserve"> </v>
      </c>
      <c r="AN145" t="str">
        <f t="shared" si="118"/>
        <v xml:space="preserve"> </v>
      </c>
      <c r="AO145" t="str">
        <f t="shared" si="140"/>
        <v xml:space="preserve"> </v>
      </c>
      <c r="AP145" t="str">
        <f t="shared" si="141"/>
        <v xml:space="preserve"> </v>
      </c>
      <c r="AQ145" t="str">
        <f t="shared" si="119"/>
        <v xml:space="preserve"> </v>
      </c>
      <c r="AR145" t="str">
        <f t="shared" si="142"/>
        <v xml:space="preserve"> </v>
      </c>
      <c r="AS145" t="str">
        <f t="shared" si="143"/>
        <v xml:space="preserve"> </v>
      </c>
      <c r="AT145" t="str">
        <f t="shared" si="120"/>
        <v xml:space="preserve"> </v>
      </c>
      <c r="AU145" t="str">
        <f t="shared" si="144"/>
        <v xml:space="preserve"> </v>
      </c>
      <c r="AV145" t="str">
        <f t="shared" si="145"/>
        <v xml:space="preserve"> </v>
      </c>
      <c r="AW145" t="str">
        <f t="shared" si="121"/>
        <v xml:space="preserve"> </v>
      </c>
      <c r="AX145" t="str">
        <f t="shared" si="146"/>
        <v xml:space="preserve"> </v>
      </c>
      <c r="AY145" t="str">
        <f t="shared" si="147"/>
        <v xml:space="preserve"> </v>
      </c>
      <c r="AZ145" t="str">
        <f t="shared" si="122"/>
        <v xml:space="preserve"> </v>
      </c>
      <c r="BA145" t="str">
        <f t="shared" si="148"/>
        <v xml:space="preserve"> </v>
      </c>
      <c r="BB145" t="str">
        <f t="shared" si="149"/>
        <v xml:space="preserve"> </v>
      </c>
      <c r="BC145" t="str">
        <f t="shared" si="123"/>
        <v xml:space="preserve"> </v>
      </c>
      <c r="BD145" t="str">
        <f t="shared" si="150"/>
        <v xml:space="preserve"> </v>
      </c>
      <c r="BE145" t="str">
        <f t="shared" si="151"/>
        <v xml:space="preserve"> </v>
      </c>
      <c r="BF145" t="str">
        <f t="shared" si="124"/>
        <v xml:space="preserve"> </v>
      </c>
      <c r="BG145" t="str">
        <f t="shared" si="152"/>
        <v xml:space="preserve"> </v>
      </c>
      <c r="BH145" t="str">
        <f t="shared" si="153"/>
        <v xml:space="preserve"> </v>
      </c>
      <c r="BI145" t="str">
        <f t="shared" si="125"/>
        <v xml:space="preserve"> </v>
      </c>
      <c r="BJ145" t="str">
        <f t="shared" si="154"/>
        <v xml:space="preserve"> </v>
      </c>
      <c r="BK145" t="str">
        <f t="shared" si="155"/>
        <v xml:space="preserve"> </v>
      </c>
      <c r="BL145" t="str">
        <f t="shared" si="126"/>
        <v xml:space="preserve"> </v>
      </c>
      <c r="BM145" t="str">
        <f t="shared" si="156"/>
        <v xml:space="preserve"> </v>
      </c>
      <c r="BN145" t="str">
        <f t="shared" si="157"/>
        <v xml:space="preserve"> </v>
      </c>
      <c r="BO145" t="str">
        <f t="shared" si="127"/>
        <v xml:space="preserve"> </v>
      </c>
    </row>
    <row r="146" spans="2:67" x14ac:dyDescent="0.25">
      <c r="B146">
        <v>-69.181607</v>
      </c>
      <c r="C146">
        <v>3.0078830000000001</v>
      </c>
      <c r="D146">
        <v>2.001439</v>
      </c>
      <c r="E146">
        <v>-27.559771999999999</v>
      </c>
      <c r="F146">
        <v>-3.79617</v>
      </c>
      <c r="G146">
        <v>-2.6733549999999999</v>
      </c>
      <c r="H146">
        <v>4.2581939999999996</v>
      </c>
      <c r="I146">
        <v>773.64617899999996</v>
      </c>
      <c r="J146">
        <v>17.068000999999999</v>
      </c>
      <c r="K146" t="s">
        <v>38</v>
      </c>
      <c r="S146">
        <v>1</v>
      </c>
      <c r="T146" t="str">
        <f t="shared" si="111"/>
        <v xml:space="preserve"> </v>
      </c>
      <c r="U146" t="str">
        <f t="shared" si="112"/>
        <v xml:space="preserve"> </v>
      </c>
      <c r="V146" t="str">
        <f t="shared" si="158"/>
        <v xml:space="preserve"> </v>
      </c>
      <c r="W146" t="str">
        <f t="shared" si="128"/>
        <v xml:space="preserve"> </v>
      </c>
      <c r="X146" t="str">
        <f t="shared" si="129"/>
        <v xml:space="preserve"> </v>
      </c>
      <c r="Y146" t="str">
        <f t="shared" si="113"/>
        <v xml:space="preserve"> </v>
      </c>
      <c r="Z146" t="str">
        <f t="shared" si="130"/>
        <v xml:space="preserve"> </v>
      </c>
      <c r="AA146" t="str">
        <f t="shared" si="131"/>
        <v xml:space="preserve"> </v>
      </c>
      <c r="AB146" t="str">
        <f t="shared" si="114"/>
        <v xml:space="preserve"> </v>
      </c>
      <c r="AC146" t="str">
        <f t="shared" si="132"/>
        <v xml:space="preserve"> </v>
      </c>
      <c r="AD146" t="str">
        <f t="shared" si="133"/>
        <v xml:space="preserve"> </v>
      </c>
      <c r="AE146" t="str">
        <f t="shared" si="115"/>
        <v xml:space="preserve"> </v>
      </c>
      <c r="AF146" t="str">
        <f t="shared" si="134"/>
        <v xml:space="preserve"> </v>
      </c>
      <c r="AG146" t="str">
        <f t="shared" si="135"/>
        <v xml:space="preserve"> </v>
      </c>
      <c r="AH146" t="str">
        <f t="shared" si="116"/>
        <v xml:space="preserve"> </v>
      </c>
      <c r="AI146" t="str">
        <f t="shared" si="136"/>
        <v xml:space="preserve"> </v>
      </c>
      <c r="AJ146" t="str">
        <f t="shared" si="137"/>
        <v xml:space="preserve"> </v>
      </c>
      <c r="AK146" t="str">
        <f t="shared" si="117"/>
        <v xml:space="preserve"> </v>
      </c>
      <c r="AL146" t="str">
        <f t="shared" si="138"/>
        <v xml:space="preserve"> </v>
      </c>
      <c r="AM146" t="str">
        <f t="shared" si="139"/>
        <v xml:space="preserve"> </v>
      </c>
      <c r="AN146" t="str">
        <f t="shared" si="118"/>
        <v xml:space="preserve"> </v>
      </c>
      <c r="AO146" t="str">
        <f t="shared" si="140"/>
        <v xml:space="preserve"> </v>
      </c>
      <c r="AP146" t="str">
        <f t="shared" si="141"/>
        <v xml:space="preserve"> </v>
      </c>
      <c r="AQ146" t="str">
        <f t="shared" si="119"/>
        <v xml:space="preserve"> </v>
      </c>
      <c r="AR146" t="str">
        <f t="shared" si="142"/>
        <v xml:space="preserve"> </v>
      </c>
      <c r="AS146" t="str">
        <f t="shared" si="143"/>
        <v xml:space="preserve"> </v>
      </c>
      <c r="AT146" t="str">
        <f t="shared" si="120"/>
        <v xml:space="preserve"> </v>
      </c>
      <c r="AU146" t="str">
        <f t="shared" si="144"/>
        <v xml:space="preserve"> </v>
      </c>
      <c r="AV146" t="str">
        <f t="shared" si="145"/>
        <v xml:space="preserve"> </v>
      </c>
      <c r="AW146" t="str">
        <f t="shared" si="121"/>
        <v xml:space="preserve"> </v>
      </c>
      <c r="AX146" t="str">
        <f t="shared" si="146"/>
        <v xml:space="preserve"> </v>
      </c>
      <c r="AY146" t="str">
        <f t="shared" si="147"/>
        <v xml:space="preserve"> </v>
      </c>
      <c r="AZ146" t="str">
        <f t="shared" si="122"/>
        <v xml:space="preserve"> </v>
      </c>
      <c r="BA146" t="str">
        <f t="shared" si="148"/>
        <v xml:space="preserve"> </v>
      </c>
      <c r="BB146" t="str">
        <f t="shared" si="149"/>
        <v xml:space="preserve"> </v>
      </c>
      <c r="BC146" t="str">
        <f t="shared" si="123"/>
        <v xml:space="preserve"> </v>
      </c>
      <c r="BD146" t="str">
        <f t="shared" si="150"/>
        <v xml:space="preserve"> </v>
      </c>
      <c r="BE146" t="str">
        <f t="shared" si="151"/>
        <v xml:space="preserve"> </v>
      </c>
      <c r="BF146" t="str">
        <f t="shared" si="124"/>
        <v xml:space="preserve"> </v>
      </c>
      <c r="BG146">
        <f t="shared" si="152"/>
        <v>-69.181607</v>
      </c>
      <c r="BH146">
        <f t="shared" si="153"/>
        <v>3.0078830000000001</v>
      </c>
      <c r="BI146">
        <f t="shared" si="125"/>
        <v>-27.559771999999999</v>
      </c>
      <c r="BJ146" t="str">
        <f t="shared" si="154"/>
        <v xml:space="preserve"> </v>
      </c>
      <c r="BK146" t="str">
        <f t="shared" si="155"/>
        <v xml:space="preserve"> </v>
      </c>
      <c r="BL146" t="str">
        <f t="shared" si="126"/>
        <v xml:space="preserve"> </v>
      </c>
      <c r="BM146" t="str">
        <f t="shared" si="156"/>
        <v xml:space="preserve"> </v>
      </c>
      <c r="BN146" t="str">
        <f t="shared" si="157"/>
        <v xml:space="preserve"> </v>
      </c>
      <c r="BO146" t="str">
        <f t="shared" si="127"/>
        <v xml:space="preserve"> </v>
      </c>
    </row>
    <row r="147" spans="2:67" x14ac:dyDescent="0.25">
      <c r="B147">
        <v>-65.693151</v>
      </c>
      <c r="C147">
        <v>2.7361759999999999</v>
      </c>
      <c r="D147">
        <v>2.4962930000000001</v>
      </c>
      <c r="E147">
        <v>-28.027214000000001</v>
      </c>
      <c r="F147">
        <v>-6.2246079999999999</v>
      </c>
      <c r="G147">
        <v>-3.6510220000000002</v>
      </c>
      <c r="H147">
        <v>4.2581879999999996</v>
      </c>
      <c r="I147">
        <v>773.64727800000003</v>
      </c>
      <c r="J147">
        <v>17.072099999999999</v>
      </c>
      <c r="K147" t="s">
        <v>38</v>
      </c>
      <c r="S147">
        <v>1</v>
      </c>
      <c r="T147" t="str">
        <f t="shared" si="111"/>
        <v xml:space="preserve"> </v>
      </c>
      <c r="U147" t="str">
        <f t="shared" si="112"/>
        <v xml:space="preserve"> </v>
      </c>
      <c r="V147" t="str">
        <f t="shared" si="158"/>
        <v xml:space="preserve"> </v>
      </c>
      <c r="W147" t="str">
        <f t="shared" si="128"/>
        <v xml:space="preserve"> </v>
      </c>
      <c r="X147" t="str">
        <f t="shared" si="129"/>
        <v xml:space="preserve"> </v>
      </c>
      <c r="Y147" t="str">
        <f t="shared" si="113"/>
        <v xml:space="preserve"> </v>
      </c>
      <c r="Z147" t="str">
        <f t="shared" si="130"/>
        <v xml:space="preserve"> </v>
      </c>
      <c r="AA147" t="str">
        <f t="shared" si="131"/>
        <v xml:space="preserve"> </v>
      </c>
      <c r="AB147" t="str">
        <f t="shared" si="114"/>
        <v xml:space="preserve"> </v>
      </c>
      <c r="AC147" t="str">
        <f t="shared" si="132"/>
        <v xml:space="preserve"> </v>
      </c>
      <c r="AD147" t="str">
        <f t="shared" si="133"/>
        <v xml:space="preserve"> </v>
      </c>
      <c r="AE147" t="str">
        <f t="shared" si="115"/>
        <v xml:space="preserve"> </v>
      </c>
      <c r="AF147" t="str">
        <f t="shared" si="134"/>
        <v xml:space="preserve"> </v>
      </c>
      <c r="AG147" t="str">
        <f t="shared" si="135"/>
        <v xml:space="preserve"> </v>
      </c>
      <c r="AH147" t="str">
        <f t="shared" si="116"/>
        <v xml:space="preserve"> </v>
      </c>
      <c r="AI147" t="str">
        <f t="shared" si="136"/>
        <v xml:space="preserve"> </v>
      </c>
      <c r="AJ147" t="str">
        <f t="shared" si="137"/>
        <v xml:space="preserve"> </v>
      </c>
      <c r="AK147" t="str">
        <f t="shared" si="117"/>
        <v xml:space="preserve"> </v>
      </c>
      <c r="AL147" t="str">
        <f t="shared" si="138"/>
        <v xml:space="preserve"> </v>
      </c>
      <c r="AM147" t="str">
        <f t="shared" si="139"/>
        <v xml:space="preserve"> </v>
      </c>
      <c r="AN147" t="str">
        <f t="shared" si="118"/>
        <v xml:space="preserve"> </v>
      </c>
      <c r="AO147" t="str">
        <f t="shared" si="140"/>
        <v xml:space="preserve"> </v>
      </c>
      <c r="AP147" t="str">
        <f t="shared" si="141"/>
        <v xml:space="preserve"> </v>
      </c>
      <c r="AQ147" t="str">
        <f t="shared" si="119"/>
        <v xml:space="preserve"> </v>
      </c>
      <c r="AR147" t="str">
        <f t="shared" si="142"/>
        <v xml:space="preserve"> </v>
      </c>
      <c r="AS147" t="str">
        <f t="shared" si="143"/>
        <v xml:space="preserve"> </v>
      </c>
      <c r="AT147" t="str">
        <f t="shared" si="120"/>
        <v xml:space="preserve"> </v>
      </c>
      <c r="AU147" t="str">
        <f t="shared" si="144"/>
        <v xml:space="preserve"> </v>
      </c>
      <c r="AV147" t="str">
        <f t="shared" si="145"/>
        <v xml:space="preserve"> </v>
      </c>
      <c r="AW147" t="str">
        <f t="shared" si="121"/>
        <v xml:space="preserve"> </v>
      </c>
      <c r="AX147" t="str">
        <f t="shared" si="146"/>
        <v xml:space="preserve"> </v>
      </c>
      <c r="AY147" t="str">
        <f t="shared" si="147"/>
        <v xml:space="preserve"> </v>
      </c>
      <c r="AZ147" t="str">
        <f t="shared" si="122"/>
        <v xml:space="preserve"> </v>
      </c>
      <c r="BA147" t="str">
        <f t="shared" si="148"/>
        <v xml:space="preserve"> </v>
      </c>
      <c r="BB147" t="str">
        <f t="shared" si="149"/>
        <v xml:space="preserve"> </v>
      </c>
      <c r="BC147" t="str">
        <f t="shared" si="123"/>
        <v xml:space="preserve"> </v>
      </c>
      <c r="BD147" t="str">
        <f t="shared" si="150"/>
        <v xml:space="preserve"> </v>
      </c>
      <c r="BE147" t="str">
        <f t="shared" si="151"/>
        <v xml:space="preserve"> </v>
      </c>
      <c r="BF147" t="str">
        <f t="shared" si="124"/>
        <v xml:space="preserve"> </v>
      </c>
      <c r="BG147">
        <f t="shared" si="152"/>
        <v>-65.693151</v>
      </c>
      <c r="BH147">
        <f t="shared" si="153"/>
        <v>2.7361759999999999</v>
      </c>
      <c r="BI147">
        <f t="shared" si="125"/>
        <v>-28.027214000000001</v>
      </c>
      <c r="BJ147" t="str">
        <f t="shared" si="154"/>
        <v xml:space="preserve"> </v>
      </c>
      <c r="BK147" t="str">
        <f t="shared" si="155"/>
        <v xml:space="preserve"> </v>
      </c>
      <c r="BL147" t="str">
        <f t="shared" si="126"/>
        <v xml:space="preserve"> </v>
      </c>
      <c r="BM147" t="str">
        <f t="shared" si="156"/>
        <v xml:space="preserve"> </v>
      </c>
      <c r="BN147" t="str">
        <f t="shared" si="157"/>
        <v xml:space="preserve"> </v>
      </c>
      <c r="BO147" t="str">
        <f t="shared" si="127"/>
        <v xml:space="preserve"> </v>
      </c>
    </row>
    <row r="148" spans="2:67" x14ac:dyDescent="0.25">
      <c r="B148">
        <v>-23.462963999999999</v>
      </c>
      <c r="C148">
        <v>-7.6422210000000002</v>
      </c>
      <c r="D148">
        <v>0.63091699999999995</v>
      </c>
      <c r="E148">
        <v>-20.799441000000002</v>
      </c>
      <c r="F148">
        <v>-0.628355</v>
      </c>
      <c r="G148">
        <v>-0.164574</v>
      </c>
      <c r="H148">
        <v>3.7806150000000001</v>
      </c>
      <c r="I148">
        <v>773.61645499999997</v>
      </c>
      <c r="J148">
        <v>17.061501</v>
      </c>
      <c r="K148" t="s">
        <v>37</v>
      </c>
      <c r="S148">
        <v>0</v>
      </c>
      <c r="T148" t="str">
        <f t="shared" si="111"/>
        <v xml:space="preserve"> </v>
      </c>
      <c r="U148" t="str">
        <f t="shared" si="112"/>
        <v xml:space="preserve"> </v>
      </c>
      <c r="V148" t="str">
        <f t="shared" si="158"/>
        <v xml:space="preserve"> </v>
      </c>
      <c r="W148" t="str">
        <f t="shared" si="128"/>
        <v xml:space="preserve"> </v>
      </c>
      <c r="X148" t="str">
        <f t="shared" si="129"/>
        <v xml:space="preserve"> </v>
      </c>
      <c r="Y148" t="str">
        <f t="shared" si="113"/>
        <v xml:space="preserve"> </v>
      </c>
      <c r="Z148" t="str">
        <f t="shared" si="130"/>
        <v xml:space="preserve"> </v>
      </c>
      <c r="AA148" t="str">
        <f t="shared" si="131"/>
        <v xml:space="preserve"> </v>
      </c>
      <c r="AB148" t="str">
        <f t="shared" si="114"/>
        <v xml:space="preserve"> </v>
      </c>
      <c r="AC148" t="str">
        <f t="shared" si="132"/>
        <v xml:space="preserve"> </v>
      </c>
      <c r="AD148" t="str">
        <f t="shared" si="133"/>
        <v xml:space="preserve"> </v>
      </c>
      <c r="AE148" t="str">
        <f t="shared" si="115"/>
        <v xml:space="preserve"> </v>
      </c>
      <c r="AF148">
        <f t="shared" si="134"/>
        <v>-23.462963999999999</v>
      </c>
      <c r="AG148">
        <f t="shared" si="135"/>
        <v>-7.6422210000000002</v>
      </c>
      <c r="AH148">
        <f t="shared" si="116"/>
        <v>-20.799441000000002</v>
      </c>
      <c r="AI148" t="str">
        <f t="shared" si="136"/>
        <v xml:space="preserve"> </v>
      </c>
      <c r="AJ148" t="str">
        <f t="shared" si="137"/>
        <v xml:space="preserve"> </v>
      </c>
      <c r="AK148" t="str">
        <f t="shared" si="117"/>
        <v xml:space="preserve"> </v>
      </c>
      <c r="AL148" t="str">
        <f t="shared" si="138"/>
        <v xml:space="preserve"> </v>
      </c>
      <c r="AM148" t="str">
        <f t="shared" si="139"/>
        <v xml:space="preserve"> </v>
      </c>
      <c r="AN148" t="str">
        <f t="shared" si="118"/>
        <v xml:space="preserve"> </v>
      </c>
      <c r="AO148" t="str">
        <f t="shared" si="140"/>
        <v xml:space="preserve"> </v>
      </c>
      <c r="AP148" t="str">
        <f t="shared" si="141"/>
        <v xml:space="preserve"> </v>
      </c>
      <c r="AQ148" t="str">
        <f t="shared" si="119"/>
        <v xml:space="preserve"> </v>
      </c>
      <c r="AR148" t="str">
        <f t="shared" si="142"/>
        <v xml:space="preserve"> </v>
      </c>
      <c r="AS148" t="str">
        <f t="shared" si="143"/>
        <v xml:space="preserve"> </v>
      </c>
      <c r="AT148" t="str">
        <f t="shared" si="120"/>
        <v xml:space="preserve"> </v>
      </c>
      <c r="AU148" t="str">
        <f t="shared" si="144"/>
        <v xml:space="preserve"> </v>
      </c>
      <c r="AV148" t="str">
        <f t="shared" si="145"/>
        <v xml:space="preserve"> </v>
      </c>
      <c r="AW148" t="str">
        <f t="shared" si="121"/>
        <v xml:space="preserve"> </v>
      </c>
      <c r="AX148" t="str">
        <f t="shared" si="146"/>
        <v xml:space="preserve"> </v>
      </c>
      <c r="AY148" t="str">
        <f t="shared" si="147"/>
        <v xml:space="preserve"> </v>
      </c>
      <c r="AZ148" t="str">
        <f t="shared" si="122"/>
        <v xml:space="preserve"> </v>
      </c>
      <c r="BA148" t="str">
        <f t="shared" si="148"/>
        <v xml:space="preserve"> </v>
      </c>
      <c r="BB148" t="str">
        <f t="shared" si="149"/>
        <v xml:space="preserve"> </v>
      </c>
      <c r="BC148" t="str">
        <f t="shared" si="123"/>
        <v xml:space="preserve"> </v>
      </c>
      <c r="BD148" t="str">
        <f t="shared" si="150"/>
        <v xml:space="preserve"> </v>
      </c>
      <c r="BE148" t="str">
        <f t="shared" si="151"/>
        <v xml:space="preserve"> </v>
      </c>
      <c r="BF148" t="str">
        <f t="shared" si="124"/>
        <v xml:space="preserve"> </v>
      </c>
      <c r="BG148" t="str">
        <f t="shared" si="152"/>
        <v xml:space="preserve"> </v>
      </c>
      <c r="BH148" t="str">
        <f t="shared" si="153"/>
        <v xml:space="preserve"> </v>
      </c>
      <c r="BI148" t="str">
        <f t="shared" si="125"/>
        <v xml:space="preserve"> </v>
      </c>
      <c r="BJ148" t="str">
        <f t="shared" si="154"/>
        <v xml:space="preserve"> </v>
      </c>
      <c r="BK148" t="str">
        <f t="shared" si="155"/>
        <v xml:space="preserve"> </v>
      </c>
      <c r="BL148" t="str">
        <f t="shared" si="126"/>
        <v xml:space="preserve"> </v>
      </c>
      <c r="BM148" t="str">
        <f t="shared" si="156"/>
        <v xml:space="preserve"> </v>
      </c>
      <c r="BN148" t="str">
        <f t="shared" si="157"/>
        <v xml:space="preserve"> </v>
      </c>
      <c r="BO148" t="str">
        <f t="shared" si="127"/>
        <v xml:space="preserve"> </v>
      </c>
    </row>
    <row r="149" spans="2:67" x14ac:dyDescent="0.25">
      <c r="B149">
        <v>-58.577010999999999</v>
      </c>
      <c r="C149">
        <v>9.9475130000000007</v>
      </c>
      <c r="D149">
        <v>1.639723</v>
      </c>
      <c r="E149">
        <v>-20.372938999999999</v>
      </c>
      <c r="F149">
        <v>-3.6465000000000001</v>
      </c>
      <c r="G149">
        <v>-2.671071</v>
      </c>
      <c r="H149">
        <v>3.7806069999999998</v>
      </c>
      <c r="I149">
        <v>773.63421600000004</v>
      </c>
      <c r="J149">
        <v>17.058599000000001</v>
      </c>
      <c r="K149" t="s">
        <v>37</v>
      </c>
      <c r="S149">
        <v>1</v>
      </c>
      <c r="T149" t="str">
        <f t="shared" si="111"/>
        <v xml:space="preserve"> </v>
      </c>
      <c r="U149" t="str">
        <f t="shared" si="112"/>
        <v xml:space="preserve"> </v>
      </c>
      <c r="V149" t="str">
        <f t="shared" si="158"/>
        <v xml:space="preserve"> </v>
      </c>
      <c r="W149" t="str">
        <f t="shared" si="128"/>
        <v xml:space="preserve"> </v>
      </c>
      <c r="X149" t="str">
        <f t="shared" si="129"/>
        <v xml:space="preserve"> </v>
      </c>
      <c r="Y149" t="str">
        <f t="shared" si="113"/>
        <v xml:space="preserve"> </v>
      </c>
      <c r="Z149" t="str">
        <f t="shared" si="130"/>
        <v xml:space="preserve"> </v>
      </c>
      <c r="AA149" t="str">
        <f t="shared" si="131"/>
        <v xml:space="preserve"> </v>
      </c>
      <c r="AB149" t="str">
        <f t="shared" si="114"/>
        <v xml:space="preserve"> </v>
      </c>
      <c r="AC149" t="str">
        <f t="shared" si="132"/>
        <v xml:space="preserve"> </v>
      </c>
      <c r="AD149" t="str">
        <f t="shared" si="133"/>
        <v xml:space="preserve"> </v>
      </c>
      <c r="AE149" t="str">
        <f t="shared" si="115"/>
        <v xml:space="preserve"> </v>
      </c>
      <c r="AF149" t="str">
        <f t="shared" si="134"/>
        <v xml:space="preserve"> </v>
      </c>
      <c r="AG149" t="str">
        <f t="shared" si="135"/>
        <v xml:space="preserve"> </v>
      </c>
      <c r="AH149" t="str">
        <f t="shared" si="116"/>
        <v xml:space="preserve"> </v>
      </c>
      <c r="AI149" t="str">
        <f t="shared" si="136"/>
        <v xml:space="preserve"> </v>
      </c>
      <c r="AJ149" t="str">
        <f t="shared" si="137"/>
        <v xml:space="preserve"> </v>
      </c>
      <c r="AK149" t="str">
        <f t="shared" si="117"/>
        <v xml:space="preserve"> </v>
      </c>
      <c r="AL149" t="str">
        <f t="shared" si="138"/>
        <v xml:space="preserve"> </v>
      </c>
      <c r="AM149" t="str">
        <f t="shared" si="139"/>
        <v xml:space="preserve"> </v>
      </c>
      <c r="AN149" t="str">
        <f t="shared" si="118"/>
        <v xml:space="preserve"> </v>
      </c>
      <c r="AO149" t="str">
        <f t="shared" si="140"/>
        <v xml:space="preserve"> </v>
      </c>
      <c r="AP149" t="str">
        <f t="shared" si="141"/>
        <v xml:space="preserve"> </v>
      </c>
      <c r="AQ149" t="str">
        <f t="shared" si="119"/>
        <v xml:space="preserve"> </v>
      </c>
      <c r="AR149" t="str">
        <f t="shared" si="142"/>
        <v xml:space="preserve"> </v>
      </c>
      <c r="AS149" t="str">
        <f t="shared" si="143"/>
        <v xml:space="preserve"> </v>
      </c>
      <c r="AT149" t="str">
        <f t="shared" si="120"/>
        <v xml:space="preserve"> </v>
      </c>
      <c r="AU149" t="str">
        <f t="shared" si="144"/>
        <v xml:space="preserve"> </v>
      </c>
      <c r="AV149" t="str">
        <f t="shared" si="145"/>
        <v xml:space="preserve"> </v>
      </c>
      <c r="AW149" t="str">
        <f t="shared" si="121"/>
        <v xml:space="preserve"> </v>
      </c>
      <c r="AX149" t="str">
        <f t="shared" si="146"/>
        <v xml:space="preserve"> </v>
      </c>
      <c r="AY149" t="str">
        <f t="shared" si="147"/>
        <v xml:space="preserve"> </v>
      </c>
      <c r="AZ149" t="str">
        <f t="shared" si="122"/>
        <v xml:space="preserve"> </v>
      </c>
      <c r="BA149" t="str">
        <f t="shared" si="148"/>
        <v xml:space="preserve"> </v>
      </c>
      <c r="BB149" t="str">
        <f t="shared" si="149"/>
        <v xml:space="preserve"> </v>
      </c>
      <c r="BC149" t="str">
        <f t="shared" si="123"/>
        <v xml:space="preserve"> </v>
      </c>
      <c r="BD149">
        <f t="shared" si="150"/>
        <v>-58.577010999999999</v>
      </c>
      <c r="BE149">
        <f t="shared" si="151"/>
        <v>9.9475130000000007</v>
      </c>
      <c r="BF149">
        <f t="shared" si="124"/>
        <v>-20.372938999999999</v>
      </c>
      <c r="BG149" t="str">
        <f t="shared" si="152"/>
        <v xml:space="preserve"> </v>
      </c>
      <c r="BH149" t="str">
        <f t="shared" si="153"/>
        <v xml:space="preserve"> </v>
      </c>
      <c r="BI149" t="str">
        <f t="shared" si="125"/>
        <v xml:space="preserve"> </v>
      </c>
      <c r="BJ149" t="str">
        <f t="shared" si="154"/>
        <v xml:space="preserve"> </v>
      </c>
      <c r="BK149" t="str">
        <f t="shared" si="155"/>
        <v xml:space="preserve"> </v>
      </c>
      <c r="BL149" t="str">
        <f t="shared" si="126"/>
        <v xml:space="preserve"> </v>
      </c>
      <c r="BM149" t="str">
        <f t="shared" si="156"/>
        <v xml:space="preserve"> </v>
      </c>
      <c r="BN149" t="str">
        <f t="shared" si="157"/>
        <v xml:space="preserve"> </v>
      </c>
      <c r="BO149" t="str">
        <f t="shared" si="127"/>
        <v xml:space="preserve"> </v>
      </c>
    </row>
    <row r="150" spans="2:67" x14ac:dyDescent="0.25">
      <c r="B150">
        <v>-57.817554999999999</v>
      </c>
      <c r="C150">
        <v>9.1237600000000008</v>
      </c>
      <c r="D150">
        <v>1.948096</v>
      </c>
      <c r="E150">
        <v>-20.458521999999999</v>
      </c>
      <c r="F150">
        <v>-5.2393799999999997</v>
      </c>
      <c r="G150">
        <v>-4.071561</v>
      </c>
      <c r="H150">
        <v>3.7806169999999999</v>
      </c>
      <c r="I150">
        <v>773.64483600000005</v>
      </c>
      <c r="J150">
        <v>17.066299000000001</v>
      </c>
      <c r="K150" t="s">
        <v>37</v>
      </c>
      <c r="S150">
        <v>1</v>
      </c>
      <c r="T150" t="str">
        <f t="shared" si="111"/>
        <v xml:space="preserve"> </v>
      </c>
      <c r="U150" t="str">
        <f t="shared" si="112"/>
        <v xml:space="preserve"> </v>
      </c>
      <c r="V150" t="str">
        <f t="shared" si="158"/>
        <v xml:space="preserve"> </v>
      </c>
      <c r="W150" t="str">
        <f t="shared" si="128"/>
        <v xml:space="preserve"> </v>
      </c>
      <c r="X150" t="str">
        <f t="shared" si="129"/>
        <v xml:space="preserve"> </v>
      </c>
      <c r="Y150" t="str">
        <f t="shared" si="113"/>
        <v xml:space="preserve"> </v>
      </c>
      <c r="Z150" t="str">
        <f t="shared" si="130"/>
        <v xml:space="preserve"> </v>
      </c>
      <c r="AA150" t="str">
        <f t="shared" si="131"/>
        <v xml:space="preserve"> </v>
      </c>
      <c r="AB150" t="str">
        <f t="shared" si="114"/>
        <v xml:space="preserve"> </v>
      </c>
      <c r="AC150" t="str">
        <f t="shared" si="132"/>
        <v xml:space="preserve"> </v>
      </c>
      <c r="AD150" t="str">
        <f t="shared" si="133"/>
        <v xml:space="preserve"> </v>
      </c>
      <c r="AE150" t="str">
        <f t="shared" si="115"/>
        <v xml:space="preserve"> </v>
      </c>
      <c r="AF150" t="str">
        <f t="shared" si="134"/>
        <v xml:space="preserve"> </v>
      </c>
      <c r="AG150" t="str">
        <f t="shared" si="135"/>
        <v xml:space="preserve"> </v>
      </c>
      <c r="AH150" t="str">
        <f t="shared" si="116"/>
        <v xml:space="preserve"> </v>
      </c>
      <c r="AI150" t="str">
        <f t="shared" si="136"/>
        <v xml:space="preserve"> </v>
      </c>
      <c r="AJ150" t="str">
        <f t="shared" si="137"/>
        <v xml:space="preserve"> </v>
      </c>
      <c r="AK150" t="str">
        <f t="shared" si="117"/>
        <v xml:space="preserve"> </v>
      </c>
      <c r="AL150" t="str">
        <f t="shared" si="138"/>
        <v xml:space="preserve"> </v>
      </c>
      <c r="AM150" t="str">
        <f t="shared" si="139"/>
        <v xml:space="preserve"> </v>
      </c>
      <c r="AN150" t="str">
        <f t="shared" si="118"/>
        <v xml:space="preserve"> </v>
      </c>
      <c r="AO150" t="str">
        <f t="shared" si="140"/>
        <v xml:space="preserve"> </v>
      </c>
      <c r="AP150" t="str">
        <f t="shared" si="141"/>
        <v xml:space="preserve"> </v>
      </c>
      <c r="AQ150" t="str">
        <f t="shared" si="119"/>
        <v xml:space="preserve"> </v>
      </c>
      <c r="AR150" t="str">
        <f t="shared" si="142"/>
        <v xml:space="preserve"> </v>
      </c>
      <c r="AS150" t="str">
        <f t="shared" si="143"/>
        <v xml:space="preserve"> </v>
      </c>
      <c r="AT150" t="str">
        <f t="shared" si="120"/>
        <v xml:space="preserve"> </v>
      </c>
      <c r="AU150" t="str">
        <f t="shared" si="144"/>
        <v xml:space="preserve"> </v>
      </c>
      <c r="AV150" t="str">
        <f t="shared" si="145"/>
        <v xml:space="preserve"> </v>
      </c>
      <c r="AW150" t="str">
        <f t="shared" si="121"/>
        <v xml:space="preserve"> </v>
      </c>
      <c r="AX150" t="str">
        <f t="shared" si="146"/>
        <v xml:space="preserve"> </v>
      </c>
      <c r="AY150" t="str">
        <f t="shared" si="147"/>
        <v xml:space="preserve"> </v>
      </c>
      <c r="AZ150" t="str">
        <f t="shared" si="122"/>
        <v xml:space="preserve"> </v>
      </c>
      <c r="BA150" t="str">
        <f t="shared" si="148"/>
        <v xml:space="preserve"> </v>
      </c>
      <c r="BB150" t="str">
        <f t="shared" si="149"/>
        <v xml:space="preserve"> </v>
      </c>
      <c r="BC150" t="str">
        <f t="shared" si="123"/>
        <v xml:space="preserve"> </v>
      </c>
      <c r="BD150">
        <f t="shared" si="150"/>
        <v>-57.817554999999999</v>
      </c>
      <c r="BE150">
        <f t="shared" si="151"/>
        <v>9.1237600000000008</v>
      </c>
      <c r="BF150">
        <f t="shared" si="124"/>
        <v>-20.458521999999999</v>
      </c>
      <c r="BG150" t="str">
        <f t="shared" si="152"/>
        <v xml:space="preserve"> </v>
      </c>
      <c r="BH150" t="str">
        <f t="shared" si="153"/>
        <v xml:space="preserve"> </v>
      </c>
      <c r="BI150" t="str">
        <f t="shared" si="125"/>
        <v xml:space="preserve"> </v>
      </c>
      <c r="BJ150" t="str">
        <f t="shared" si="154"/>
        <v xml:space="preserve"> </v>
      </c>
      <c r="BK150" t="str">
        <f t="shared" si="155"/>
        <v xml:space="preserve"> </v>
      </c>
      <c r="BL150" t="str">
        <f t="shared" si="126"/>
        <v xml:space="preserve"> </v>
      </c>
      <c r="BM150" t="str">
        <f t="shared" si="156"/>
        <v xml:space="preserve"> </v>
      </c>
      <c r="BN150" t="str">
        <f t="shared" si="157"/>
        <v xml:space="preserve"> </v>
      </c>
      <c r="BO150" t="str">
        <f t="shared" si="127"/>
        <v xml:space="preserve"> </v>
      </c>
    </row>
    <row r="151" spans="2:67" x14ac:dyDescent="0.25">
      <c r="B151">
        <v>-18.280152999999999</v>
      </c>
      <c r="C151">
        <v>-5.968572</v>
      </c>
      <c r="D151">
        <v>0.36046899999999998</v>
      </c>
      <c r="E151">
        <v>-13.010885</v>
      </c>
      <c r="F151">
        <v>-0.56925899999999996</v>
      </c>
      <c r="G151">
        <v>-0.14624100000000001</v>
      </c>
      <c r="H151">
        <v>3.2762609999999999</v>
      </c>
      <c r="I151">
        <v>773.64044200000001</v>
      </c>
      <c r="J151">
        <v>17.0823</v>
      </c>
      <c r="K151" t="s">
        <v>36</v>
      </c>
      <c r="S151">
        <v>0</v>
      </c>
      <c r="T151" t="str">
        <f t="shared" si="111"/>
        <v xml:space="preserve"> </v>
      </c>
      <c r="U151" t="str">
        <f t="shared" si="112"/>
        <v xml:space="preserve"> </v>
      </c>
      <c r="V151" t="str">
        <f t="shared" si="158"/>
        <v xml:space="preserve"> </v>
      </c>
      <c r="W151" t="str">
        <f t="shared" ref="W151:W162" si="159">IF($S151=0,IF($K151=CONCATENATE(W$22," degrees"),$B151," ")," ")</f>
        <v xml:space="preserve"> </v>
      </c>
      <c r="X151" t="str">
        <f t="shared" ref="X151:X162" si="160">IF($S151=0,IF($K151=CONCATENATE(W$22," degrees"),$C151," ")," ")</f>
        <v xml:space="preserve"> </v>
      </c>
      <c r="Y151" t="str">
        <f t="shared" si="113"/>
        <v xml:space="preserve"> </v>
      </c>
      <c r="Z151" t="str">
        <f t="shared" ref="Z151:Z162" si="161">IF($S151=0,IF($K151=CONCATENATE(Z$22," degrees"),$B151," ")," ")</f>
        <v xml:space="preserve"> </v>
      </c>
      <c r="AA151" t="str">
        <f t="shared" ref="AA151:AA162" si="162">IF($S151=0,IF($K151=CONCATENATE(Z$22," degrees"),$C151," ")," ")</f>
        <v xml:space="preserve"> </v>
      </c>
      <c r="AB151" t="str">
        <f t="shared" si="114"/>
        <v xml:space="preserve"> </v>
      </c>
      <c r="AC151">
        <f t="shared" ref="AC151:AC162" si="163">IF($S151=0,IF($K151=CONCATENATE(AC$22," degrees"),$B151," ")," ")</f>
        <v>-18.280152999999999</v>
      </c>
      <c r="AD151">
        <f t="shared" ref="AD151:AD162" si="164">IF($S151=0,IF($K151=CONCATENATE(AC$22," degrees"),$C151," ")," ")</f>
        <v>-5.968572</v>
      </c>
      <c r="AE151">
        <f t="shared" si="115"/>
        <v>-13.010885</v>
      </c>
      <c r="AF151" t="str">
        <f t="shared" ref="AF151:AF162" si="165">IF($S151=0,IF($K151=CONCATENATE(AF$22," degrees"),$B151," ")," ")</f>
        <v xml:space="preserve"> </v>
      </c>
      <c r="AG151" t="str">
        <f t="shared" ref="AG151:AG162" si="166">IF($S151=0,IF($K151=CONCATENATE(AF$22," degrees"),$C151," ")," ")</f>
        <v xml:space="preserve"> </v>
      </c>
      <c r="AH151" t="str">
        <f t="shared" si="116"/>
        <v xml:space="preserve"> </v>
      </c>
      <c r="AI151" t="str">
        <f t="shared" ref="AI151:AI162" si="167">IF($S151=0,IF($K151=CONCATENATE(AI$22," degrees"),$B151," ")," ")</f>
        <v xml:space="preserve"> </v>
      </c>
      <c r="AJ151" t="str">
        <f t="shared" ref="AJ151:AJ162" si="168">IF($S151=0,IF($K151=CONCATENATE(AI$22," degrees"),$C151," ")," ")</f>
        <v xml:space="preserve"> </v>
      </c>
      <c r="AK151" t="str">
        <f t="shared" si="117"/>
        <v xml:space="preserve"> </v>
      </c>
      <c r="AL151" t="str">
        <f t="shared" ref="AL151:AL162" si="169">IF($S151=0,IF($K151=CONCATENATE(AL$22," degrees"),$B151," ")," ")</f>
        <v xml:space="preserve"> </v>
      </c>
      <c r="AM151" t="str">
        <f t="shared" ref="AM151:AM162" si="170">IF($S151=0,IF($K151=CONCATENATE(AL$22," degrees"),$C151," ")," ")</f>
        <v xml:space="preserve"> </v>
      </c>
      <c r="AN151" t="str">
        <f t="shared" si="118"/>
        <v xml:space="preserve"> </v>
      </c>
      <c r="AO151" t="str">
        <f t="shared" ref="AO151:AO162" si="171">IF($S151=0,IF($K151=CONCATENATE(AO$22," degrees"),$B151," ")," ")</f>
        <v xml:space="preserve"> </v>
      </c>
      <c r="AP151" t="str">
        <f t="shared" ref="AP151:AP162" si="172">IF($S151=0,IF($K151=CONCATENATE(AO$22," degrees"),$C151," ")," ")</f>
        <v xml:space="preserve"> </v>
      </c>
      <c r="AQ151" t="str">
        <f t="shared" si="119"/>
        <v xml:space="preserve"> </v>
      </c>
      <c r="AR151" t="str">
        <f t="shared" ref="AR151:AR162" si="173">IF($S151=1,IF($K151=CONCATENATE(AR$22," degrees"),$B151," ")," ")</f>
        <v xml:space="preserve"> </v>
      </c>
      <c r="AS151" t="str">
        <f t="shared" ref="AS151:AS162" si="174">IF($S151=1,IF($K151=CONCATENATE(AR$22," degrees"),$C151," ")," ")</f>
        <v xml:space="preserve"> </v>
      </c>
      <c r="AT151" t="str">
        <f t="shared" si="120"/>
        <v xml:space="preserve"> </v>
      </c>
      <c r="AU151" t="str">
        <f t="shared" ref="AU151:AU162" si="175">IF($S151=1,IF($K151=CONCATENATE(AU$22," degrees"),$B151," ")," ")</f>
        <v xml:space="preserve"> </v>
      </c>
      <c r="AV151" t="str">
        <f t="shared" ref="AV151:AV162" si="176">IF($S151=1,IF($K151=CONCATENATE(AU$22," degrees"),$C151," ")," ")</f>
        <v xml:space="preserve"> </v>
      </c>
      <c r="AW151" t="str">
        <f t="shared" si="121"/>
        <v xml:space="preserve"> </v>
      </c>
      <c r="AX151" t="str">
        <f t="shared" ref="AX151:AX162" si="177">IF($S151=1,IF($K151=CONCATENATE(AX$22," degrees"),$B151," ")," ")</f>
        <v xml:space="preserve"> </v>
      </c>
      <c r="AY151" t="str">
        <f t="shared" ref="AY151:AY162" si="178">IF($S151=1,IF($K151=CONCATENATE(AX$22," degrees"),$C151," ")," ")</f>
        <v xml:space="preserve"> </v>
      </c>
      <c r="AZ151" t="str">
        <f t="shared" si="122"/>
        <v xml:space="preserve"> </v>
      </c>
      <c r="BA151" t="str">
        <f t="shared" ref="BA151:BA162" si="179">IF($S151=1,IF($K151=CONCATENATE(BA$22," degrees"),$B151," ")," ")</f>
        <v xml:space="preserve"> </v>
      </c>
      <c r="BB151" t="str">
        <f t="shared" ref="BB151:BB162" si="180">IF($S151=1,IF($K151=CONCATENATE(BA$22," degrees"),$C151," ")," ")</f>
        <v xml:space="preserve"> </v>
      </c>
      <c r="BC151" t="str">
        <f t="shared" si="123"/>
        <v xml:space="preserve"> </v>
      </c>
      <c r="BD151" t="str">
        <f t="shared" ref="BD151:BD162" si="181">IF($S151=1,IF($K151=CONCATENATE(BD$22," degrees"),$B151," ")," ")</f>
        <v xml:space="preserve"> </v>
      </c>
      <c r="BE151" t="str">
        <f t="shared" ref="BE151:BE162" si="182">IF($S151=1,IF($K151=CONCATENATE(BD$22," degrees"),$C151," ")," ")</f>
        <v xml:space="preserve"> </v>
      </c>
      <c r="BF151" t="str">
        <f t="shared" si="124"/>
        <v xml:space="preserve"> </v>
      </c>
      <c r="BG151" t="str">
        <f t="shared" ref="BG151:BG162" si="183">IF($S151=1,IF($K151=CONCATENATE(BG$22," degrees"),$B151," ")," ")</f>
        <v xml:space="preserve"> </v>
      </c>
      <c r="BH151" t="str">
        <f t="shared" ref="BH151:BH162" si="184">IF($S151=1,IF($K151=CONCATENATE(BG$22," degrees"),$C151," ")," ")</f>
        <v xml:space="preserve"> </v>
      </c>
      <c r="BI151" t="str">
        <f t="shared" si="125"/>
        <v xml:space="preserve"> </v>
      </c>
      <c r="BJ151" t="str">
        <f t="shared" ref="BJ151:BJ162" si="185">IF($S151=1,IF($K151=CONCATENATE(BJ$22," degrees"),$B151," ")," ")</f>
        <v xml:space="preserve"> </v>
      </c>
      <c r="BK151" t="str">
        <f t="shared" ref="BK151:BK162" si="186">IF($S151=1,IF($K151=CONCATENATE(BJ$22," degrees"),$C151," ")," ")</f>
        <v xml:space="preserve"> </v>
      </c>
      <c r="BL151" t="str">
        <f t="shared" si="126"/>
        <v xml:space="preserve"> </v>
      </c>
      <c r="BM151" t="str">
        <f t="shared" ref="BM151:BM162" si="187">IF($S151=1,IF($K151=CONCATENATE(BM$22," degrees"),$B151," ")," ")</f>
        <v xml:space="preserve"> </v>
      </c>
      <c r="BN151" t="str">
        <f t="shared" ref="BN151:BN162" si="188">IF($S151=1,IF($K151=CONCATENATE(BM$22," degrees"),$C151," ")," ")</f>
        <v xml:space="preserve"> </v>
      </c>
      <c r="BO151" t="str">
        <f t="shared" si="127"/>
        <v xml:space="preserve"> </v>
      </c>
    </row>
    <row r="152" spans="2:67" x14ac:dyDescent="0.25">
      <c r="B152">
        <v>-44.812963000000003</v>
      </c>
      <c r="C152">
        <v>14.041017</v>
      </c>
      <c r="D152">
        <v>1.4380900000000001</v>
      </c>
      <c r="E152">
        <v>-14.012435999999999</v>
      </c>
      <c r="F152">
        <v>-3.8254730000000001</v>
      </c>
      <c r="G152">
        <v>-3.4715609999999999</v>
      </c>
      <c r="H152">
        <v>3.2762370000000001</v>
      </c>
      <c r="I152">
        <v>773.63305700000001</v>
      </c>
      <c r="J152">
        <v>17.084800999999999</v>
      </c>
      <c r="K152" t="s">
        <v>36</v>
      </c>
      <c r="S152">
        <v>1</v>
      </c>
      <c r="T152" t="str">
        <f t="shared" ref="T152:T158" si="189">IF($S152=0,IF($K152=CONCATENATE(T$22," degrees"),$B152," ")," ")</f>
        <v xml:space="preserve"> </v>
      </c>
      <c r="U152" t="str">
        <f t="shared" ref="U152:U158" si="190">IF($S152=0,IF($K152=CONCATENATE(T$22," degrees"),$C152," ")," ")</f>
        <v xml:space="preserve"> </v>
      </c>
      <c r="V152" t="str">
        <f t="shared" si="158"/>
        <v xml:space="preserve"> </v>
      </c>
      <c r="W152" t="str">
        <f t="shared" si="159"/>
        <v xml:space="preserve"> </v>
      </c>
      <c r="X152" t="str">
        <f t="shared" si="160"/>
        <v xml:space="preserve"> </v>
      </c>
      <c r="Y152" t="str">
        <f t="shared" ref="Y152:Y162" si="191">IF($S152=0,IF($K152=CONCATENATE(W$22," degrees"),$E152," ")," ")</f>
        <v xml:space="preserve"> </v>
      </c>
      <c r="Z152" t="str">
        <f t="shared" si="161"/>
        <v xml:space="preserve"> </v>
      </c>
      <c r="AA152" t="str">
        <f t="shared" si="162"/>
        <v xml:space="preserve"> </v>
      </c>
      <c r="AB152" t="str">
        <f t="shared" ref="AB152:AB162" si="192">IF($S152=0,IF($K152=CONCATENATE(Z$22," degrees"),$E152," ")," ")</f>
        <v xml:space="preserve"> </v>
      </c>
      <c r="AC152" t="str">
        <f t="shared" si="163"/>
        <v xml:space="preserve"> </v>
      </c>
      <c r="AD152" t="str">
        <f t="shared" si="164"/>
        <v xml:space="preserve"> </v>
      </c>
      <c r="AE152" t="str">
        <f t="shared" ref="AE152:AE162" si="193">IF($S152=0,IF($K152=CONCATENATE(AC$22," degrees"),$E152," ")," ")</f>
        <v xml:space="preserve"> </v>
      </c>
      <c r="AF152" t="str">
        <f t="shared" si="165"/>
        <v xml:space="preserve"> </v>
      </c>
      <c r="AG152" t="str">
        <f t="shared" si="166"/>
        <v xml:space="preserve"> </v>
      </c>
      <c r="AH152" t="str">
        <f t="shared" ref="AH152:AH162" si="194">IF($S152=0,IF($K152=CONCATENATE(AF$22," degrees"),$E152," ")," ")</f>
        <v xml:space="preserve"> </v>
      </c>
      <c r="AI152" t="str">
        <f t="shared" si="167"/>
        <v xml:space="preserve"> </v>
      </c>
      <c r="AJ152" t="str">
        <f t="shared" si="168"/>
        <v xml:space="preserve"> </v>
      </c>
      <c r="AK152" t="str">
        <f t="shared" ref="AK152:AK162" si="195">IF($S152=0,IF($K152=CONCATENATE(AI$22," degrees"),$E152," ")," ")</f>
        <v xml:space="preserve"> </v>
      </c>
      <c r="AL152" t="str">
        <f t="shared" si="169"/>
        <v xml:space="preserve"> </v>
      </c>
      <c r="AM152" t="str">
        <f t="shared" si="170"/>
        <v xml:space="preserve"> </v>
      </c>
      <c r="AN152" t="str">
        <f t="shared" ref="AN152:AN162" si="196">IF($S152=0,IF($K152=CONCATENATE(AL$22," degrees"),$E152," ")," ")</f>
        <v xml:space="preserve"> </v>
      </c>
      <c r="AO152" t="str">
        <f t="shared" si="171"/>
        <v xml:space="preserve"> </v>
      </c>
      <c r="AP152" t="str">
        <f t="shared" si="172"/>
        <v xml:space="preserve"> </v>
      </c>
      <c r="AQ152" t="str">
        <f t="shared" ref="AQ152:AQ162" si="197">IF($S152=0,IF($K152=CONCATENATE(AO$22," degrees"),$E152," ")," ")</f>
        <v xml:space="preserve"> </v>
      </c>
      <c r="AR152" t="str">
        <f t="shared" si="173"/>
        <v xml:space="preserve"> </v>
      </c>
      <c r="AS152" t="str">
        <f t="shared" si="174"/>
        <v xml:space="preserve"> </v>
      </c>
      <c r="AT152" t="str">
        <f t="shared" ref="AT152:AT162" si="198">IF($S152=1,IF($K152=CONCATENATE(AR$22," degrees"),$E152," ")," ")</f>
        <v xml:space="preserve"> </v>
      </c>
      <c r="AU152" t="str">
        <f t="shared" si="175"/>
        <v xml:space="preserve"> </v>
      </c>
      <c r="AV152" t="str">
        <f t="shared" si="176"/>
        <v xml:space="preserve"> </v>
      </c>
      <c r="AW152" t="str">
        <f t="shared" ref="AW152:AW162" si="199">IF($S152=1,IF($K152=CONCATENATE(AU$22," degrees"),$E152," ")," ")</f>
        <v xml:space="preserve"> </v>
      </c>
      <c r="AX152" t="str">
        <f t="shared" si="177"/>
        <v xml:space="preserve"> </v>
      </c>
      <c r="AY152" t="str">
        <f t="shared" si="178"/>
        <v xml:space="preserve"> </v>
      </c>
      <c r="AZ152" t="str">
        <f t="shared" ref="AZ152:AZ162" si="200">IF($S152=1,IF($K152=CONCATENATE(AX$22," degrees"),$E152," ")," ")</f>
        <v xml:space="preserve"> </v>
      </c>
      <c r="BA152">
        <f t="shared" si="179"/>
        <v>-44.812963000000003</v>
      </c>
      <c r="BB152">
        <f t="shared" si="180"/>
        <v>14.041017</v>
      </c>
      <c r="BC152">
        <f t="shared" ref="BC152:BC162" si="201">IF($S152=1,IF($K152=CONCATENATE(BA$22," degrees"),$E152," ")," ")</f>
        <v>-14.012435999999999</v>
      </c>
      <c r="BD152" t="str">
        <f t="shared" si="181"/>
        <v xml:space="preserve"> </v>
      </c>
      <c r="BE152" t="str">
        <f t="shared" si="182"/>
        <v xml:space="preserve"> </v>
      </c>
      <c r="BF152" t="str">
        <f t="shared" ref="BF152:BF162" si="202">IF($S152=1,IF($K152=CONCATENATE(BD$22," degrees"),$E152," ")," ")</f>
        <v xml:space="preserve"> </v>
      </c>
      <c r="BG152" t="str">
        <f t="shared" si="183"/>
        <v xml:space="preserve"> </v>
      </c>
      <c r="BH152" t="str">
        <f t="shared" si="184"/>
        <v xml:space="preserve"> </v>
      </c>
      <c r="BI152" t="str">
        <f t="shared" ref="BI152:BI162" si="203">IF($S152=1,IF($K152=CONCATENATE(BG$22," degrees"),$E152," ")," ")</f>
        <v xml:space="preserve"> </v>
      </c>
      <c r="BJ152" t="str">
        <f t="shared" si="185"/>
        <v xml:space="preserve"> </v>
      </c>
      <c r="BK152" t="str">
        <f t="shared" si="186"/>
        <v xml:space="preserve"> </v>
      </c>
      <c r="BL152" t="str">
        <f t="shared" ref="BL152:BL162" si="204">IF($S152=1,IF($K152=CONCATENATE(BJ$22," degrees"),$E152," ")," ")</f>
        <v xml:space="preserve"> </v>
      </c>
      <c r="BM152" t="str">
        <f t="shared" si="187"/>
        <v xml:space="preserve"> </v>
      </c>
      <c r="BN152" t="str">
        <f t="shared" si="188"/>
        <v xml:space="preserve"> </v>
      </c>
      <c r="BO152" t="str">
        <f t="shared" ref="BO152:BO162" si="205">IF($S152=1,IF($K152=CONCATENATE(BM$22," degrees"),$E152," ")," ")</f>
        <v xml:space="preserve"> </v>
      </c>
    </row>
    <row r="153" spans="2:67" x14ac:dyDescent="0.25">
      <c r="B153">
        <v>-43.540174999999998</v>
      </c>
      <c r="C153">
        <v>13.353052999999999</v>
      </c>
      <c r="D153">
        <v>1.7360739999999999</v>
      </c>
      <c r="E153">
        <v>-14.111532</v>
      </c>
      <c r="F153">
        <v>-5.1969149999999997</v>
      </c>
      <c r="G153">
        <v>-4.8508599999999999</v>
      </c>
      <c r="H153">
        <v>3.2762359999999999</v>
      </c>
      <c r="I153">
        <v>773.63574200000005</v>
      </c>
      <c r="J153">
        <v>17.087600999999999</v>
      </c>
      <c r="K153" t="s">
        <v>36</v>
      </c>
      <c r="S153">
        <v>1</v>
      </c>
      <c r="T153" t="str">
        <f t="shared" si="189"/>
        <v xml:space="preserve"> </v>
      </c>
      <c r="U153" t="str">
        <f t="shared" si="190"/>
        <v xml:space="preserve"> </v>
      </c>
      <c r="V153" t="str">
        <f t="shared" si="158"/>
        <v xml:space="preserve"> </v>
      </c>
      <c r="W153" t="str">
        <f t="shared" si="159"/>
        <v xml:space="preserve"> </v>
      </c>
      <c r="X153" t="str">
        <f t="shared" si="160"/>
        <v xml:space="preserve"> </v>
      </c>
      <c r="Y153" t="str">
        <f t="shared" si="191"/>
        <v xml:space="preserve"> </v>
      </c>
      <c r="Z153" t="str">
        <f t="shared" si="161"/>
        <v xml:space="preserve"> </v>
      </c>
      <c r="AA153" t="str">
        <f t="shared" si="162"/>
        <v xml:space="preserve"> </v>
      </c>
      <c r="AB153" t="str">
        <f t="shared" si="192"/>
        <v xml:space="preserve"> </v>
      </c>
      <c r="AC153" t="str">
        <f t="shared" si="163"/>
        <v xml:space="preserve"> </v>
      </c>
      <c r="AD153" t="str">
        <f t="shared" si="164"/>
        <v xml:space="preserve"> </v>
      </c>
      <c r="AE153" t="str">
        <f t="shared" si="193"/>
        <v xml:space="preserve"> </v>
      </c>
      <c r="AF153" t="str">
        <f t="shared" si="165"/>
        <v xml:space="preserve"> </v>
      </c>
      <c r="AG153" t="str">
        <f t="shared" si="166"/>
        <v xml:space="preserve"> </v>
      </c>
      <c r="AH153" t="str">
        <f t="shared" si="194"/>
        <v xml:space="preserve"> </v>
      </c>
      <c r="AI153" t="str">
        <f t="shared" si="167"/>
        <v xml:space="preserve"> </v>
      </c>
      <c r="AJ153" t="str">
        <f t="shared" si="168"/>
        <v xml:space="preserve"> </v>
      </c>
      <c r="AK153" t="str">
        <f t="shared" si="195"/>
        <v xml:space="preserve"> </v>
      </c>
      <c r="AL153" t="str">
        <f t="shared" si="169"/>
        <v xml:space="preserve"> </v>
      </c>
      <c r="AM153" t="str">
        <f t="shared" si="170"/>
        <v xml:space="preserve"> </v>
      </c>
      <c r="AN153" t="str">
        <f t="shared" si="196"/>
        <v xml:space="preserve"> </v>
      </c>
      <c r="AO153" t="str">
        <f t="shared" si="171"/>
        <v xml:space="preserve"> </v>
      </c>
      <c r="AP153" t="str">
        <f t="shared" si="172"/>
        <v xml:space="preserve"> </v>
      </c>
      <c r="AQ153" t="str">
        <f t="shared" si="197"/>
        <v xml:space="preserve"> </v>
      </c>
      <c r="AR153" t="str">
        <f t="shared" si="173"/>
        <v xml:space="preserve"> </v>
      </c>
      <c r="AS153" t="str">
        <f t="shared" si="174"/>
        <v xml:space="preserve"> </v>
      </c>
      <c r="AT153" t="str">
        <f t="shared" si="198"/>
        <v xml:space="preserve"> </v>
      </c>
      <c r="AU153" t="str">
        <f t="shared" si="175"/>
        <v xml:space="preserve"> </v>
      </c>
      <c r="AV153" t="str">
        <f t="shared" si="176"/>
        <v xml:space="preserve"> </v>
      </c>
      <c r="AW153" t="str">
        <f t="shared" si="199"/>
        <v xml:space="preserve"> </v>
      </c>
      <c r="AX153" t="str">
        <f t="shared" si="177"/>
        <v xml:space="preserve"> </v>
      </c>
      <c r="AY153" t="str">
        <f t="shared" si="178"/>
        <v xml:space="preserve"> </v>
      </c>
      <c r="AZ153" t="str">
        <f t="shared" si="200"/>
        <v xml:space="preserve"> </v>
      </c>
      <c r="BA153">
        <f t="shared" si="179"/>
        <v>-43.540174999999998</v>
      </c>
      <c r="BB153">
        <f t="shared" si="180"/>
        <v>13.353052999999999</v>
      </c>
      <c r="BC153">
        <f t="shared" si="201"/>
        <v>-14.111532</v>
      </c>
      <c r="BD153" t="str">
        <f t="shared" si="181"/>
        <v xml:space="preserve"> </v>
      </c>
      <c r="BE153" t="str">
        <f t="shared" si="182"/>
        <v xml:space="preserve"> </v>
      </c>
      <c r="BF153" t="str">
        <f t="shared" si="202"/>
        <v xml:space="preserve"> </v>
      </c>
      <c r="BG153" t="str">
        <f t="shared" si="183"/>
        <v xml:space="preserve"> </v>
      </c>
      <c r="BH153" t="str">
        <f t="shared" si="184"/>
        <v xml:space="preserve"> </v>
      </c>
      <c r="BI153" t="str">
        <f t="shared" si="203"/>
        <v xml:space="preserve"> </v>
      </c>
      <c r="BJ153" t="str">
        <f t="shared" si="185"/>
        <v xml:space="preserve"> </v>
      </c>
      <c r="BK153" t="str">
        <f t="shared" si="186"/>
        <v xml:space="preserve"> </v>
      </c>
      <c r="BL153" t="str">
        <f t="shared" si="204"/>
        <v xml:space="preserve"> </v>
      </c>
      <c r="BM153" t="str">
        <f t="shared" si="187"/>
        <v xml:space="preserve"> </v>
      </c>
      <c r="BN153" t="str">
        <f t="shared" si="188"/>
        <v xml:space="preserve"> </v>
      </c>
      <c r="BO153" t="str">
        <f t="shared" si="205"/>
        <v xml:space="preserve"> </v>
      </c>
    </row>
    <row r="154" spans="2:67" x14ac:dyDescent="0.25">
      <c r="B154">
        <v>-12.124358000000001</v>
      </c>
      <c r="C154">
        <v>-4.8836899999999996</v>
      </c>
      <c r="D154">
        <v>0.74344900000000003</v>
      </c>
      <c r="E154">
        <v>-6.1458880000000002</v>
      </c>
      <c r="F154">
        <v>-0.17652499999999999</v>
      </c>
      <c r="G154">
        <v>-0.54552900000000004</v>
      </c>
      <c r="H154">
        <v>2.798162</v>
      </c>
      <c r="I154">
        <v>773.64074700000003</v>
      </c>
      <c r="J154">
        <v>17.096599999999999</v>
      </c>
      <c r="K154" t="s">
        <v>35</v>
      </c>
      <c r="S154">
        <v>0</v>
      </c>
      <c r="T154" t="str">
        <f t="shared" si="189"/>
        <v xml:space="preserve"> </v>
      </c>
      <c r="U154" t="str">
        <f t="shared" si="190"/>
        <v xml:space="preserve"> </v>
      </c>
      <c r="V154" t="str">
        <f t="shared" si="158"/>
        <v xml:space="preserve"> </v>
      </c>
      <c r="W154" t="str">
        <f t="shared" si="159"/>
        <v xml:space="preserve"> </v>
      </c>
      <c r="X154" t="str">
        <f t="shared" si="160"/>
        <v xml:space="preserve"> </v>
      </c>
      <c r="Y154" t="str">
        <f t="shared" si="191"/>
        <v xml:space="preserve"> </v>
      </c>
      <c r="Z154">
        <f t="shared" si="161"/>
        <v>-12.124358000000001</v>
      </c>
      <c r="AA154">
        <f t="shared" si="162"/>
        <v>-4.8836899999999996</v>
      </c>
      <c r="AB154">
        <f t="shared" si="192"/>
        <v>-6.1458880000000002</v>
      </c>
      <c r="AC154" t="str">
        <f t="shared" si="163"/>
        <v xml:space="preserve"> </v>
      </c>
      <c r="AD154" t="str">
        <f t="shared" si="164"/>
        <v xml:space="preserve"> </v>
      </c>
      <c r="AE154" t="str">
        <f t="shared" si="193"/>
        <v xml:space="preserve"> </v>
      </c>
      <c r="AF154" t="str">
        <f t="shared" si="165"/>
        <v xml:space="preserve"> </v>
      </c>
      <c r="AG154" t="str">
        <f t="shared" si="166"/>
        <v xml:space="preserve"> </v>
      </c>
      <c r="AH154" t="str">
        <f t="shared" si="194"/>
        <v xml:space="preserve"> </v>
      </c>
      <c r="AI154" t="str">
        <f t="shared" si="167"/>
        <v xml:space="preserve"> </v>
      </c>
      <c r="AJ154" t="str">
        <f t="shared" si="168"/>
        <v xml:space="preserve"> </v>
      </c>
      <c r="AK154" t="str">
        <f t="shared" si="195"/>
        <v xml:space="preserve"> </v>
      </c>
      <c r="AL154" t="str">
        <f t="shared" si="169"/>
        <v xml:space="preserve"> </v>
      </c>
      <c r="AM154" t="str">
        <f t="shared" si="170"/>
        <v xml:space="preserve"> </v>
      </c>
      <c r="AN154" t="str">
        <f t="shared" si="196"/>
        <v xml:space="preserve"> </v>
      </c>
      <c r="AO154" t="str">
        <f t="shared" si="171"/>
        <v xml:space="preserve"> </v>
      </c>
      <c r="AP154" t="str">
        <f t="shared" si="172"/>
        <v xml:space="preserve"> </v>
      </c>
      <c r="AQ154" t="str">
        <f t="shared" si="197"/>
        <v xml:space="preserve"> </v>
      </c>
      <c r="AR154" t="str">
        <f t="shared" si="173"/>
        <v xml:space="preserve"> </v>
      </c>
      <c r="AS154" t="str">
        <f t="shared" si="174"/>
        <v xml:space="preserve"> </v>
      </c>
      <c r="AT154" t="str">
        <f t="shared" si="198"/>
        <v xml:space="preserve"> </v>
      </c>
      <c r="AU154" t="str">
        <f t="shared" si="175"/>
        <v xml:space="preserve"> </v>
      </c>
      <c r="AV154" t="str">
        <f t="shared" si="176"/>
        <v xml:space="preserve"> </v>
      </c>
      <c r="AW154" t="str">
        <f t="shared" si="199"/>
        <v xml:space="preserve"> </v>
      </c>
      <c r="AX154" t="str">
        <f t="shared" si="177"/>
        <v xml:space="preserve"> </v>
      </c>
      <c r="AY154" t="str">
        <f t="shared" si="178"/>
        <v xml:space="preserve"> </v>
      </c>
      <c r="AZ154" t="str">
        <f t="shared" si="200"/>
        <v xml:space="preserve"> </v>
      </c>
      <c r="BA154" t="str">
        <f t="shared" si="179"/>
        <v xml:space="preserve"> </v>
      </c>
      <c r="BB154" t="str">
        <f t="shared" si="180"/>
        <v xml:space="preserve"> </v>
      </c>
      <c r="BC154" t="str">
        <f t="shared" si="201"/>
        <v xml:space="preserve"> </v>
      </c>
      <c r="BD154" t="str">
        <f t="shared" si="181"/>
        <v xml:space="preserve"> </v>
      </c>
      <c r="BE154" t="str">
        <f t="shared" si="182"/>
        <v xml:space="preserve"> </v>
      </c>
      <c r="BF154" t="str">
        <f t="shared" si="202"/>
        <v xml:space="preserve"> </v>
      </c>
      <c r="BG154" t="str">
        <f t="shared" si="183"/>
        <v xml:space="preserve"> </v>
      </c>
      <c r="BH154" t="str">
        <f t="shared" si="184"/>
        <v xml:space="preserve"> </v>
      </c>
      <c r="BI154" t="str">
        <f t="shared" si="203"/>
        <v xml:space="preserve"> </v>
      </c>
      <c r="BJ154" t="str">
        <f t="shared" si="185"/>
        <v xml:space="preserve"> </v>
      </c>
      <c r="BK154" t="str">
        <f t="shared" si="186"/>
        <v xml:space="preserve"> </v>
      </c>
      <c r="BL154" t="str">
        <f t="shared" si="204"/>
        <v xml:space="preserve"> </v>
      </c>
      <c r="BM154" t="str">
        <f t="shared" si="187"/>
        <v xml:space="preserve"> </v>
      </c>
      <c r="BN154" t="str">
        <f t="shared" si="188"/>
        <v xml:space="preserve"> </v>
      </c>
      <c r="BO154" t="str">
        <f t="shared" si="205"/>
        <v xml:space="preserve"> </v>
      </c>
    </row>
    <row r="155" spans="2:67" x14ac:dyDescent="0.25">
      <c r="B155">
        <v>-31.539133</v>
      </c>
      <c r="C155">
        <v>16.165510999999999</v>
      </c>
      <c r="D155">
        <v>1.512921</v>
      </c>
      <c r="E155">
        <v>-8.7715720000000008</v>
      </c>
      <c r="F155">
        <v>-3.747293</v>
      </c>
      <c r="G155">
        <v>-4.5269919999999999</v>
      </c>
      <c r="H155">
        <v>2.798146</v>
      </c>
      <c r="I155">
        <v>773.61633300000005</v>
      </c>
      <c r="J155">
        <v>17.101700000000001</v>
      </c>
      <c r="K155" t="s">
        <v>35</v>
      </c>
      <c r="S155">
        <v>1</v>
      </c>
      <c r="T155" t="str">
        <f t="shared" si="189"/>
        <v xml:space="preserve"> </v>
      </c>
      <c r="U155" t="str">
        <f t="shared" si="190"/>
        <v xml:space="preserve"> </v>
      </c>
      <c r="V155" t="str">
        <f t="shared" si="158"/>
        <v xml:space="preserve"> </v>
      </c>
      <c r="W155" t="str">
        <f t="shared" si="159"/>
        <v xml:space="preserve"> </v>
      </c>
      <c r="X155" t="str">
        <f t="shared" si="160"/>
        <v xml:space="preserve"> </v>
      </c>
      <c r="Y155" t="str">
        <f t="shared" si="191"/>
        <v xml:space="preserve"> </v>
      </c>
      <c r="Z155" t="str">
        <f t="shared" si="161"/>
        <v xml:space="preserve"> </v>
      </c>
      <c r="AA155" t="str">
        <f t="shared" si="162"/>
        <v xml:space="preserve"> </v>
      </c>
      <c r="AB155" t="str">
        <f t="shared" si="192"/>
        <v xml:space="preserve"> </v>
      </c>
      <c r="AC155" t="str">
        <f t="shared" si="163"/>
        <v xml:space="preserve"> </v>
      </c>
      <c r="AD155" t="str">
        <f t="shared" si="164"/>
        <v xml:space="preserve"> </v>
      </c>
      <c r="AE155" t="str">
        <f t="shared" si="193"/>
        <v xml:space="preserve"> </v>
      </c>
      <c r="AF155" t="str">
        <f t="shared" si="165"/>
        <v xml:space="preserve"> </v>
      </c>
      <c r="AG155" t="str">
        <f t="shared" si="166"/>
        <v xml:space="preserve"> </v>
      </c>
      <c r="AH155" t="str">
        <f t="shared" si="194"/>
        <v xml:space="preserve"> </v>
      </c>
      <c r="AI155" t="str">
        <f t="shared" si="167"/>
        <v xml:space="preserve"> </v>
      </c>
      <c r="AJ155" t="str">
        <f t="shared" si="168"/>
        <v xml:space="preserve"> </v>
      </c>
      <c r="AK155" t="str">
        <f t="shared" si="195"/>
        <v xml:space="preserve"> </v>
      </c>
      <c r="AL155" t="str">
        <f t="shared" si="169"/>
        <v xml:space="preserve"> </v>
      </c>
      <c r="AM155" t="str">
        <f t="shared" si="170"/>
        <v xml:space="preserve"> </v>
      </c>
      <c r="AN155" t="str">
        <f t="shared" si="196"/>
        <v xml:space="preserve"> </v>
      </c>
      <c r="AO155" t="str">
        <f t="shared" si="171"/>
        <v xml:space="preserve"> </v>
      </c>
      <c r="AP155" t="str">
        <f t="shared" si="172"/>
        <v xml:space="preserve"> </v>
      </c>
      <c r="AQ155" t="str">
        <f t="shared" si="197"/>
        <v xml:space="preserve"> </v>
      </c>
      <c r="AR155" t="str">
        <f t="shared" si="173"/>
        <v xml:space="preserve"> </v>
      </c>
      <c r="AS155" t="str">
        <f t="shared" si="174"/>
        <v xml:space="preserve"> </v>
      </c>
      <c r="AT155" t="str">
        <f t="shared" si="198"/>
        <v xml:space="preserve"> </v>
      </c>
      <c r="AU155" t="str">
        <f t="shared" si="175"/>
        <v xml:space="preserve"> </v>
      </c>
      <c r="AV155" t="str">
        <f t="shared" si="176"/>
        <v xml:space="preserve"> </v>
      </c>
      <c r="AW155" t="str">
        <f t="shared" si="199"/>
        <v xml:space="preserve"> </v>
      </c>
      <c r="AX155">
        <f t="shared" si="177"/>
        <v>-31.539133</v>
      </c>
      <c r="AY155">
        <f t="shared" si="178"/>
        <v>16.165510999999999</v>
      </c>
      <c r="AZ155">
        <f t="shared" si="200"/>
        <v>-8.7715720000000008</v>
      </c>
      <c r="BA155" t="str">
        <f t="shared" si="179"/>
        <v xml:space="preserve"> </v>
      </c>
      <c r="BB155" t="str">
        <f t="shared" si="180"/>
        <v xml:space="preserve"> </v>
      </c>
      <c r="BC155" t="str">
        <f t="shared" si="201"/>
        <v xml:space="preserve"> </v>
      </c>
      <c r="BD155" t="str">
        <f t="shared" si="181"/>
        <v xml:space="preserve"> </v>
      </c>
      <c r="BE155" t="str">
        <f t="shared" si="182"/>
        <v xml:space="preserve"> </v>
      </c>
      <c r="BF155" t="str">
        <f t="shared" si="202"/>
        <v xml:space="preserve"> </v>
      </c>
      <c r="BG155" t="str">
        <f t="shared" si="183"/>
        <v xml:space="preserve"> </v>
      </c>
      <c r="BH155" t="str">
        <f t="shared" si="184"/>
        <v xml:space="preserve"> </v>
      </c>
      <c r="BI155" t="str">
        <f t="shared" si="203"/>
        <v xml:space="preserve"> </v>
      </c>
      <c r="BJ155" t="str">
        <f t="shared" si="185"/>
        <v xml:space="preserve"> </v>
      </c>
      <c r="BK155" t="str">
        <f t="shared" si="186"/>
        <v xml:space="preserve"> </v>
      </c>
      <c r="BL155" t="str">
        <f t="shared" si="204"/>
        <v xml:space="preserve"> </v>
      </c>
      <c r="BM155" t="str">
        <f t="shared" si="187"/>
        <v xml:space="preserve"> </v>
      </c>
      <c r="BN155" t="str">
        <f t="shared" si="188"/>
        <v xml:space="preserve"> </v>
      </c>
      <c r="BO155" t="str">
        <f t="shared" si="205"/>
        <v xml:space="preserve"> </v>
      </c>
    </row>
    <row r="156" spans="2:67" x14ac:dyDescent="0.25">
      <c r="B156">
        <v>-30.698174000000002</v>
      </c>
      <c r="C156">
        <v>15.504300000000001</v>
      </c>
      <c r="D156">
        <v>1.678007</v>
      </c>
      <c r="E156">
        <v>-8.7116070000000008</v>
      </c>
      <c r="F156">
        <v>-4.4507659999999998</v>
      </c>
      <c r="G156">
        <v>-5.5016150000000001</v>
      </c>
      <c r="H156">
        <v>2.7981440000000002</v>
      </c>
      <c r="I156">
        <v>773.60186799999997</v>
      </c>
      <c r="J156">
        <v>17.096599999999999</v>
      </c>
      <c r="K156" t="s">
        <v>35</v>
      </c>
      <c r="S156">
        <v>1</v>
      </c>
      <c r="T156" t="str">
        <f t="shared" si="189"/>
        <v xml:space="preserve"> </v>
      </c>
      <c r="U156" t="str">
        <f t="shared" si="190"/>
        <v xml:space="preserve"> </v>
      </c>
      <c r="V156" t="str">
        <f t="shared" si="158"/>
        <v xml:space="preserve"> </v>
      </c>
      <c r="W156" t="str">
        <f t="shared" si="159"/>
        <v xml:space="preserve"> </v>
      </c>
      <c r="X156" t="str">
        <f t="shared" si="160"/>
        <v xml:space="preserve"> </v>
      </c>
      <c r="Y156" t="str">
        <f t="shared" si="191"/>
        <v xml:space="preserve"> </v>
      </c>
      <c r="Z156" t="str">
        <f t="shared" si="161"/>
        <v xml:space="preserve"> </v>
      </c>
      <c r="AA156" t="str">
        <f t="shared" si="162"/>
        <v xml:space="preserve"> </v>
      </c>
      <c r="AB156" t="str">
        <f t="shared" si="192"/>
        <v xml:space="preserve"> </v>
      </c>
      <c r="AC156" t="str">
        <f t="shared" si="163"/>
        <v xml:space="preserve"> </v>
      </c>
      <c r="AD156" t="str">
        <f t="shared" si="164"/>
        <v xml:space="preserve"> </v>
      </c>
      <c r="AE156" t="str">
        <f t="shared" si="193"/>
        <v xml:space="preserve"> </v>
      </c>
      <c r="AF156" t="str">
        <f t="shared" si="165"/>
        <v xml:space="preserve"> </v>
      </c>
      <c r="AG156" t="str">
        <f t="shared" si="166"/>
        <v xml:space="preserve"> </v>
      </c>
      <c r="AH156" t="str">
        <f t="shared" si="194"/>
        <v xml:space="preserve"> </v>
      </c>
      <c r="AI156" t="str">
        <f t="shared" si="167"/>
        <v xml:space="preserve"> </v>
      </c>
      <c r="AJ156" t="str">
        <f t="shared" si="168"/>
        <v xml:space="preserve"> </v>
      </c>
      <c r="AK156" t="str">
        <f t="shared" si="195"/>
        <v xml:space="preserve"> </v>
      </c>
      <c r="AL156" t="str">
        <f t="shared" si="169"/>
        <v xml:space="preserve"> </v>
      </c>
      <c r="AM156" t="str">
        <f t="shared" si="170"/>
        <v xml:space="preserve"> </v>
      </c>
      <c r="AN156" t="str">
        <f t="shared" si="196"/>
        <v xml:space="preserve"> </v>
      </c>
      <c r="AO156" t="str">
        <f t="shared" si="171"/>
        <v xml:space="preserve"> </v>
      </c>
      <c r="AP156" t="str">
        <f t="shared" si="172"/>
        <v xml:space="preserve"> </v>
      </c>
      <c r="AQ156" t="str">
        <f t="shared" si="197"/>
        <v xml:space="preserve"> </v>
      </c>
      <c r="AR156" t="str">
        <f t="shared" si="173"/>
        <v xml:space="preserve"> </v>
      </c>
      <c r="AS156" t="str">
        <f t="shared" si="174"/>
        <v xml:space="preserve"> </v>
      </c>
      <c r="AT156" t="str">
        <f t="shared" si="198"/>
        <v xml:space="preserve"> </v>
      </c>
      <c r="AU156" t="str">
        <f t="shared" si="175"/>
        <v xml:space="preserve"> </v>
      </c>
      <c r="AV156" t="str">
        <f t="shared" si="176"/>
        <v xml:space="preserve"> </v>
      </c>
      <c r="AW156" t="str">
        <f t="shared" si="199"/>
        <v xml:space="preserve"> </v>
      </c>
      <c r="AX156">
        <f t="shared" si="177"/>
        <v>-30.698174000000002</v>
      </c>
      <c r="AY156">
        <f t="shared" si="178"/>
        <v>15.504300000000001</v>
      </c>
      <c r="AZ156">
        <f t="shared" si="200"/>
        <v>-8.7116070000000008</v>
      </c>
      <c r="BA156" t="str">
        <f t="shared" si="179"/>
        <v xml:space="preserve"> </v>
      </c>
      <c r="BB156" t="str">
        <f t="shared" si="180"/>
        <v xml:space="preserve"> </v>
      </c>
      <c r="BC156" t="str">
        <f t="shared" si="201"/>
        <v xml:space="preserve"> </v>
      </c>
      <c r="BD156" t="str">
        <f t="shared" si="181"/>
        <v xml:space="preserve"> </v>
      </c>
      <c r="BE156" t="str">
        <f t="shared" si="182"/>
        <v xml:space="preserve"> </v>
      </c>
      <c r="BF156" t="str">
        <f t="shared" si="202"/>
        <v xml:space="preserve"> </v>
      </c>
      <c r="BG156" t="str">
        <f t="shared" si="183"/>
        <v xml:space="preserve"> </v>
      </c>
      <c r="BH156" t="str">
        <f t="shared" si="184"/>
        <v xml:space="preserve"> </v>
      </c>
      <c r="BI156" t="str">
        <f t="shared" si="203"/>
        <v xml:space="preserve"> </v>
      </c>
      <c r="BJ156" t="str">
        <f t="shared" si="185"/>
        <v xml:space="preserve"> </v>
      </c>
      <c r="BK156" t="str">
        <f t="shared" si="186"/>
        <v xml:space="preserve"> </v>
      </c>
      <c r="BL156" t="str">
        <f t="shared" si="204"/>
        <v xml:space="preserve"> </v>
      </c>
      <c r="BM156" t="str">
        <f t="shared" si="187"/>
        <v xml:space="preserve"> </v>
      </c>
      <c r="BN156" t="str">
        <f t="shared" si="188"/>
        <v xml:space="preserve"> </v>
      </c>
      <c r="BO156" t="str">
        <f t="shared" si="205"/>
        <v xml:space="preserve"> </v>
      </c>
    </row>
    <row r="157" spans="2:67" x14ac:dyDescent="0.25">
      <c r="B157">
        <v>-2.5000260000000001</v>
      </c>
      <c r="C157">
        <v>-4.500432</v>
      </c>
      <c r="D157">
        <v>0.184973</v>
      </c>
      <c r="E157">
        <v>-0.235486</v>
      </c>
      <c r="F157">
        <v>-0.79904699999999995</v>
      </c>
      <c r="G157">
        <v>-0.103103</v>
      </c>
      <c r="H157">
        <v>2.3049539999999999</v>
      </c>
      <c r="I157">
        <v>773.61096199999997</v>
      </c>
      <c r="J157">
        <v>17.106999999999999</v>
      </c>
      <c r="K157" t="s">
        <v>34</v>
      </c>
      <c r="S157">
        <v>0</v>
      </c>
      <c r="T157" t="str">
        <f t="shared" si="189"/>
        <v xml:space="preserve"> </v>
      </c>
      <c r="U157" t="str">
        <f t="shared" si="190"/>
        <v xml:space="preserve"> </v>
      </c>
      <c r="V157" t="str">
        <f t="shared" si="158"/>
        <v xml:space="preserve"> </v>
      </c>
      <c r="W157">
        <f t="shared" si="159"/>
        <v>-2.5000260000000001</v>
      </c>
      <c r="X157">
        <f t="shared" si="160"/>
        <v>-4.500432</v>
      </c>
      <c r="Y157">
        <f t="shared" si="191"/>
        <v>-0.235486</v>
      </c>
      <c r="Z157" t="str">
        <f t="shared" si="161"/>
        <v xml:space="preserve"> </v>
      </c>
      <c r="AA157" t="str">
        <f t="shared" si="162"/>
        <v xml:space="preserve"> </v>
      </c>
      <c r="AB157" t="str">
        <f t="shared" si="192"/>
        <v xml:space="preserve"> </v>
      </c>
      <c r="AC157" t="str">
        <f t="shared" si="163"/>
        <v xml:space="preserve"> </v>
      </c>
      <c r="AD157" t="str">
        <f t="shared" si="164"/>
        <v xml:space="preserve"> </v>
      </c>
      <c r="AE157" t="str">
        <f t="shared" si="193"/>
        <v xml:space="preserve"> </v>
      </c>
      <c r="AF157" t="str">
        <f t="shared" si="165"/>
        <v xml:space="preserve"> </v>
      </c>
      <c r="AG157" t="str">
        <f t="shared" si="166"/>
        <v xml:space="preserve"> </v>
      </c>
      <c r="AH157" t="str">
        <f t="shared" si="194"/>
        <v xml:space="preserve"> </v>
      </c>
      <c r="AI157" t="str">
        <f t="shared" si="167"/>
        <v xml:space="preserve"> </v>
      </c>
      <c r="AJ157" t="str">
        <f t="shared" si="168"/>
        <v xml:space="preserve"> </v>
      </c>
      <c r="AK157" t="str">
        <f t="shared" si="195"/>
        <v xml:space="preserve"> </v>
      </c>
      <c r="AL157" t="str">
        <f t="shared" si="169"/>
        <v xml:space="preserve"> </v>
      </c>
      <c r="AM157" t="str">
        <f t="shared" si="170"/>
        <v xml:space="preserve"> </v>
      </c>
      <c r="AN157" t="str">
        <f t="shared" si="196"/>
        <v xml:space="preserve"> </v>
      </c>
      <c r="AO157" t="str">
        <f t="shared" si="171"/>
        <v xml:space="preserve"> </v>
      </c>
      <c r="AP157" t="str">
        <f t="shared" si="172"/>
        <v xml:space="preserve"> </v>
      </c>
      <c r="AQ157" t="str">
        <f t="shared" si="197"/>
        <v xml:space="preserve"> </v>
      </c>
      <c r="AR157" t="str">
        <f t="shared" si="173"/>
        <v xml:space="preserve"> </v>
      </c>
      <c r="AS157" t="str">
        <f t="shared" si="174"/>
        <v xml:space="preserve"> </v>
      </c>
      <c r="AT157" t="str">
        <f t="shared" si="198"/>
        <v xml:space="preserve"> </v>
      </c>
      <c r="AU157" t="str">
        <f t="shared" si="175"/>
        <v xml:space="preserve"> </v>
      </c>
      <c r="AV157" t="str">
        <f t="shared" si="176"/>
        <v xml:space="preserve"> </v>
      </c>
      <c r="AW157" t="str">
        <f t="shared" si="199"/>
        <v xml:space="preserve"> </v>
      </c>
      <c r="AX157" t="str">
        <f t="shared" si="177"/>
        <v xml:space="preserve"> </v>
      </c>
      <c r="AY157" t="str">
        <f t="shared" si="178"/>
        <v xml:space="preserve"> </v>
      </c>
      <c r="AZ157" t="str">
        <f t="shared" si="200"/>
        <v xml:space="preserve"> </v>
      </c>
      <c r="BA157" t="str">
        <f t="shared" si="179"/>
        <v xml:space="preserve"> </v>
      </c>
      <c r="BB157" t="str">
        <f t="shared" si="180"/>
        <v xml:space="preserve"> </v>
      </c>
      <c r="BC157" t="str">
        <f t="shared" si="201"/>
        <v xml:space="preserve"> </v>
      </c>
      <c r="BD157" t="str">
        <f t="shared" si="181"/>
        <v xml:space="preserve"> </v>
      </c>
      <c r="BE157" t="str">
        <f t="shared" si="182"/>
        <v xml:space="preserve"> </v>
      </c>
      <c r="BF157" t="str">
        <f t="shared" si="202"/>
        <v xml:space="preserve"> </v>
      </c>
      <c r="BG157" t="str">
        <f t="shared" si="183"/>
        <v xml:space="preserve"> </v>
      </c>
      <c r="BH157" t="str">
        <f t="shared" si="184"/>
        <v xml:space="preserve"> </v>
      </c>
      <c r="BI157" t="str">
        <f t="shared" si="203"/>
        <v xml:space="preserve"> </v>
      </c>
      <c r="BJ157" t="str">
        <f t="shared" si="185"/>
        <v xml:space="preserve"> </v>
      </c>
      <c r="BK157" t="str">
        <f t="shared" si="186"/>
        <v xml:space="preserve"> </v>
      </c>
      <c r="BL157" t="str">
        <f t="shared" si="204"/>
        <v xml:space="preserve"> </v>
      </c>
      <c r="BM157" t="str">
        <f t="shared" si="187"/>
        <v xml:space="preserve"> </v>
      </c>
      <c r="BN157" t="str">
        <f t="shared" si="188"/>
        <v xml:space="preserve"> </v>
      </c>
      <c r="BO157" t="str">
        <f t="shared" si="205"/>
        <v xml:space="preserve"> </v>
      </c>
    </row>
    <row r="158" spans="2:67" x14ac:dyDescent="0.25">
      <c r="B158">
        <v>-19.006781</v>
      </c>
      <c r="C158">
        <v>17.346920999999998</v>
      </c>
      <c r="D158">
        <v>0.99750700000000003</v>
      </c>
      <c r="E158">
        <v>-3.4708909999999999</v>
      </c>
      <c r="F158">
        <v>-3.6170599999999999</v>
      </c>
      <c r="G158">
        <v>-4.4262249999999996</v>
      </c>
      <c r="H158">
        <v>2.3049309999999998</v>
      </c>
      <c r="I158">
        <v>773.61096199999997</v>
      </c>
      <c r="J158">
        <v>17.110399000000001</v>
      </c>
      <c r="K158" t="s">
        <v>34</v>
      </c>
      <c r="S158">
        <v>1</v>
      </c>
      <c r="T158" t="str">
        <f t="shared" si="189"/>
        <v xml:space="preserve"> </v>
      </c>
      <c r="U158" t="str">
        <f t="shared" si="190"/>
        <v xml:space="preserve"> </v>
      </c>
      <c r="V158" t="str">
        <f t="shared" si="158"/>
        <v xml:space="preserve"> </v>
      </c>
      <c r="W158" t="str">
        <f t="shared" si="159"/>
        <v xml:space="preserve"> </v>
      </c>
      <c r="X158" t="str">
        <f t="shared" si="160"/>
        <v xml:space="preserve"> </v>
      </c>
      <c r="Y158" t="str">
        <f t="shared" si="191"/>
        <v xml:space="preserve"> </v>
      </c>
      <c r="Z158" t="str">
        <f t="shared" si="161"/>
        <v xml:space="preserve"> </v>
      </c>
      <c r="AA158" t="str">
        <f t="shared" si="162"/>
        <v xml:space="preserve"> </v>
      </c>
      <c r="AB158" t="str">
        <f t="shared" si="192"/>
        <v xml:space="preserve"> </v>
      </c>
      <c r="AC158" t="str">
        <f t="shared" si="163"/>
        <v xml:space="preserve"> </v>
      </c>
      <c r="AD158" t="str">
        <f t="shared" si="164"/>
        <v xml:space="preserve"> </v>
      </c>
      <c r="AE158" t="str">
        <f t="shared" si="193"/>
        <v xml:space="preserve"> </v>
      </c>
      <c r="AF158" t="str">
        <f t="shared" si="165"/>
        <v xml:space="preserve"> </v>
      </c>
      <c r="AG158" t="str">
        <f t="shared" si="166"/>
        <v xml:space="preserve"> </v>
      </c>
      <c r="AH158" t="str">
        <f t="shared" si="194"/>
        <v xml:space="preserve"> </v>
      </c>
      <c r="AI158" t="str">
        <f t="shared" si="167"/>
        <v xml:space="preserve"> </v>
      </c>
      <c r="AJ158" t="str">
        <f t="shared" si="168"/>
        <v xml:space="preserve"> </v>
      </c>
      <c r="AK158" t="str">
        <f t="shared" si="195"/>
        <v xml:space="preserve"> </v>
      </c>
      <c r="AL158" t="str">
        <f t="shared" si="169"/>
        <v xml:space="preserve"> </v>
      </c>
      <c r="AM158" t="str">
        <f t="shared" si="170"/>
        <v xml:space="preserve"> </v>
      </c>
      <c r="AN158" t="str">
        <f t="shared" si="196"/>
        <v xml:space="preserve"> </v>
      </c>
      <c r="AO158" t="str">
        <f t="shared" si="171"/>
        <v xml:space="preserve"> </v>
      </c>
      <c r="AP158" t="str">
        <f t="shared" si="172"/>
        <v xml:space="preserve"> </v>
      </c>
      <c r="AQ158" t="str">
        <f t="shared" si="197"/>
        <v xml:space="preserve"> </v>
      </c>
      <c r="AR158" t="str">
        <f t="shared" si="173"/>
        <v xml:space="preserve"> </v>
      </c>
      <c r="AS158" t="str">
        <f t="shared" si="174"/>
        <v xml:space="preserve"> </v>
      </c>
      <c r="AT158" t="str">
        <f t="shared" si="198"/>
        <v xml:space="preserve"> </v>
      </c>
      <c r="AU158">
        <f t="shared" si="175"/>
        <v>-19.006781</v>
      </c>
      <c r="AV158">
        <f t="shared" si="176"/>
        <v>17.346920999999998</v>
      </c>
      <c r="AW158">
        <f t="shared" si="199"/>
        <v>-3.4708909999999999</v>
      </c>
      <c r="AX158" t="str">
        <f t="shared" si="177"/>
        <v xml:space="preserve"> </v>
      </c>
      <c r="AY158" t="str">
        <f t="shared" si="178"/>
        <v xml:space="preserve"> </v>
      </c>
      <c r="AZ158" t="str">
        <f t="shared" si="200"/>
        <v xml:space="preserve"> </v>
      </c>
      <c r="BA158" t="str">
        <f t="shared" si="179"/>
        <v xml:space="preserve"> </v>
      </c>
      <c r="BB158" t="str">
        <f t="shared" si="180"/>
        <v xml:space="preserve"> </v>
      </c>
      <c r="BC158" t="str">
        <f t="shared" si="201"/>
        <v xml:space="preserve"> </v>
      </c>
      <c r="BD158" t="str">
        <f t="shared" si="181"/>
        <v xml:space="preserve"> </v>
      </c>
      <c r="BE158" t="str">
        <f t="shared" si="182"/>
        <v xml:space="preserve"> </v>
      </c>
      <c r="BF158" t="str">
        <f t="shared" si="202"/>
        <v xml:space="preserve"> </v>
      </c>
      <c r="BG158" t="str">
        <f t="shared" si="183"/>
        <v xml:space="preserve"> </v>
      </c>
      <c r="BH158" t="str">
        <f t="shared" si="184"/>
        <v xml:space="preserve"> </v>
      </c>
      <c r="BI158" t="str">
        <f t="shared" si="203"/>
        <v xml:space="preserve"> </v>
      </c>
      <c r="BJ158" t="str">
        <f t="shared" si="185"/>
        <v xml:space="preserve"> </v>
      </c>
      <c r="BK158" t="str">
        <f t="shared" si="186"/>
        <v xml:space="preserve"> </v>
      </c>
      <c r="BL158" t="str">
        <f t="shared" si="204"/>
        <v xml:space="preserve"> </v>
      </c>
      <c r="BM158" t="str">
        <f t="shared" si="187"/>
        <v xml:space="preserve"> </v>
      </c>
      <c r="BN158" t="str">
        <f t="shared" si="188"/>
        <v xml:space="preserve"> </v>
      </c>
      <c r="BO158" t="str">
        <f t="shared" si="205"/>
        <v xml:space="preserve"> </v>
      </c>
    </row>
    <row r="159" spans="2:67" x14ac:dyDescent="0.25">
      <c r="B159">
        <v>-18.555157000000001</v>
      </c>
      <c r="C159">
        <v>16.900901000000001</v>
      </c>
      <c r="D159">
        <v>1.0842700000000001</v>
      </c>
      <c r="E159">
        <v>-3.5061149999999999</v>
      </c>
      <c r="F159">
        <v>-4.0153619999999997</v>
      </c>
      <c r="G159">
        <v>-5.1231809999999998</v>
      </c>
      <c r="H159">
        <v>2.3049309999999998</v>
      </c>
      <c r="I159">
        <v>773.60156199999994</v>
      </c>
      <c r="J159">
        <v>17.1036</v>
      </c>
      <c r="K159" t="s">
        <v>34</v>
      </c>
      <c r="S159">
        <v>1</v>
      </c>
      <c r="T159" t="str">
        <f>IF($S159=0,IF($K159=CONCATENATE(T$22," degrees"),$B159," ")," ")</f>
        <v xml:space="preserve"> </v>
      </c>
      <c r="U159" t="str">
        <f>IF($S159=0,IF($K159=CONCATENATE(T$22," degrees"),$C159," ")," ")</f>
        <v xml:space="preserve"> </v>
      </c>
      <c r="V159" t="str">
        <f t="shared" si="158"/>
        <v xml:space="preserve"> </v>
      </c>
      <c r="W159" t="str">
        <f t="shared" si="159"/>
        <v xml:space="preserve"> </v>
      </c>
      <c r="X159" t="str">
        <f t="shared" si="160"/>
        <v xml:space="preserve"> </v>
      </c>
      <c r="Y159" t="str">
        <f t="shared" si="191"/>
        <v xml:space="preserve"> </v>
      </c>
      <c r="Z159" t="str">
        <f t="shared" si="161"/>
        <v xml:space="preserve"> </v>
      </c>
      <c r="AA159" t="str">
        <f t="shared" si="162"/>
        <v xml:space="preserve"> </v>
      </c>
      <c r="AB159" t="str">
        <f t="shared" si="192"/>
        <v xml:space="preserve"> </v>
      </c>
      <c r="AC159" t="str">
        <f t="shared" si="163"/>
        <v xml:space="preserve"> </v>
      </c>
      <c r="AD159" t="str">
        <f t="shared" si="164"/>
        <v xml:space="preserve"> </v>
      </c>
      <c r="AE159" t="str">
        <f t="shared" si="193"/>
        <v xml:space="preserve"> </v>
      </c>
      <c r="AF159" t="str">
        <f t="shared" si="165"/>
        <v xml:space="preserve"> </v>
      </c>
      <c r="AG159" t="str">
        <f t="shared" si="166"/>
        <v xml:space="preserve"> </v>
      </c>
      <c r="AH159" t="str">
        <f t="shared" si="194"/>
        <v xml:space="preserve"> </v>
      </c>
      <c r="AI159" t="str">
        <f t="shared" si="167"/>
        <v xml:space="preserve"> </v>
      </c>
      <c r="AJ159" t="str">
        <f t="shared" si="168"/>
        <v xml:space="preserve"> </v>
      </c>
      <c r="AK159" t="str">
        <f t="shared" si="195"/>
        <v xml:space="preserve"> </v>
      </c>
      <c r="AL159" t="str">
        <f t="shared" si="169"/>
        <v xml:space="preserve"> </v>
      </c>
      <c r="AM159" t="str">
        <f t="shared" si="170"/>
        <v xml:space="preserve"> </v>
      </c>
      <c r="AN159" t="str">
        <f t="shared" si="196"/>
        <v xml:space="preserve"> </v>
      </c>
      <c r="AO159" t="str">
        <f t="shared" si="171"/>
        <v xml:space="preserve"> </v>
      </c>
      <c r="AP159" t="str">
        <f t="shared" si="172"/>
        <v xml:space="preserve"> </v>
      </c>
      <c r="AQ159" t="str">
        <f t="shared" si="197"/>
        <v xml:space="preserve"> </v>
      </c>
      <c r="AR159" t="str">
        <f t="shared" si="173"/>
        <v xml:space="preserve"> </v>
      </c>
      <c r="AS159" t="str">
        <f t="shared" si="174"/>
        <v xml:space="preserve"> </v>
      </c>
      <c r="AT159" t="str">
        <f t="shared" si="198"/>
        <v xml:space="preserve"> </v>
      </c>
      <c r="AU159">
        <f t="shared" si="175"/>
        <v>-18.555157000000001</v>
      </c>
      <c r="AV159">
        <f t="shared" si="176"/>
        <v>16.900901000000001</v>
      </c>
      <c r="AW159">
        <f t="shared" si="199"/>
        <v>-3.5061149999999999</v>
      </c>
      <c r="AX159" t="str">
        <f t="shared" si="177"/>
        <v xml:space="preserve"> </v>
      </c>
      <c r="AY159" t="str">
        <f t="shared" si="178"/>
        <v xml:space="preserve"> </v>
      </c>
      <c r="AZ159" t="str">
        <f t="shared" si="200"/>
        <v xml:space="preserve"> </v>
      </c>
      <c r="BA159" t="str">
        <f t="shared" si="179"/>
        <v xml:space="preserve"> </v>
      </c>
      <c r="BB159" t="str">
        <f t="shared" si="180"/>
        <v xml:space="preserve"> </v>
      </c>
      <c r="BC159" t="str">
        <f t="shared" si="201"/>
        <v xml:space="preserve"> </v>
      </c>
      <c r="BD159" t="str">
        <f t="shared" si="181"/>
        <v xml:space="preserve"> </v>
      </c>
      <c r="BE159" t="str">
        <f t="shared" si="182"/>
        <v xml:space="preserve"> </v>
      </c>
      <c r="BF159" t="str">
        <f t="shared" si="202"/>
        <v xml:space="preserve"> </v>
      </c>
      <c r="BG159" t="str">
        <f t="shared" si="183"/>
        <v xml:space="preserve"> </v>
      </c>
      <c r="BH159" t="str">
        <f t="shared" si="184"/>
        <v xml:space="preserve"> </v>
      </c>
      <c r="BI159" t="str">
        <f t="shared" si="203"/>
        <v xml:space="preserve"> </v>
      </c>
      <c r="BJ159" t="str">
        <f t="shared" si="185"/>
        <v xml:space="preserve"> </v>
      </c>
      <c r="BK159" t="str">
        <f t="shared" si="186"/>
        <v xml:space="preserve"> </v>
      </c>
      <c r="BL159" t="str">
        <f t="shared" si="204"/>
        <v xml:space="preserve"> </v>
      </c>
      <c r="BM159" t="str">
        <f t="shared" si="187"/>
        <v xml:space="preserve"> </v>
      </c>
      <c r="BN159" t="str">
        <f t="shared" si="188"/>
        <v xml:space="preserve"> </v>
      </c>
      <c r="BO159" t="str">
        <f t="shared" si="205"/>
        <v xml:space="preserve"> </v>
      </c>
    </row>
    <row r="160" spans="2:67" x14ac:dyDescent="0.25">
      <c r="B160">
        <v>6.4393339999999997</v>
      </c>
      <c r="C160">
        <v>-5.0571289999999998</v>
      </c>
      <c r="D160">
        <v>5.8771999999999998E-2</v>
      </c>
      <c r="E160">
        <v>4.9325109999999999</v>
      </c>
      <c r="F160">
        <v>-0.56703199999999998</v>
      </c>
      <c r="G160">
        <v>-0.128746</v>
      </c>
      <c r="H160">
        <v>1.8132630000000001</v>
      </c>
      <c r="I160">
        <v>773.587219</v>
      </c>
      <c r="J160">
        <v>17.113700999999999</v>
      </c>
      <c r="K160" t="s">
        <v>33</v>
      </c>
      <c r="S160">
        <v>0</v>
      </c>
      <c r="T160">
        <f>IF($S160=0,IF($K160=CONCATENATE(T$22," degrees"),$B160," ")," ")</f>
        <v>6.4393339999999997</v>
      </c>
      <c r="U160">
        <f>IF($S160=0,IF($K160=CONCATENATE(T$22," degrees"),$C160," ")," ")</f>
        <v>-5.0571289999999998</v>
      </c>
      <c r="V160">
        <f t="shared" si="158"/>
        <v>4.9325109999999999</v>
      </c>
      <c r="W160" t="str">
        <f t="shared" si="159"/>
        <v xml:space="preserve"> </v>
      </c>
      <c r="X160" t="str">
        <f t="shared" si="160"/>
        <v xml:space="preserve"> </v>
      </c>
      <c r="Y160" t="str">
        <f t="shared" si="191"/>
        <v xml:space="preserve"> </v>
      </c>
      <c r="Z160" t="str">
        <f t="shared" si="161"/>
        <v xml:space="preserve"> </v>
      </c>
      <c r="AA160" t="str">
        <f t="shared" si="162"/>
        <v xml:space="preserve"> </v>
      </c>
      <c r="AB160" t="str">
        <f t="shared" si="192"/>
        <v xml:space="preserve"> </v>
      </c>
      <c r="AC160" t="str">
        <f t="shared" si="163"/>
        <v xml:space="preserve"> </v>
      </c>
      <c r="AD160" t="str">
        <f t="shared" si="164"/>
        <v xml:space="preserve"> </v>
      </c>
      <c r="AE160" t="str">
        <f t="shared" si="193"/>
        <v xml:space="preserve"> </v>
      </c>
      <c r="AF160" t="str">
        <f t="shared" si="165"/>
        <v xml:space="preserve"> </v>
      </c>
      <c r="AG160" t="str">
        <f t="shared" si="166"/>
        <v xml:space="preserve"> </v>
      </c>
      <c r="AH160" t="str">
        <f t="shared" si="194"/>
        <v xml:space="preserve"> </v>
      </c>
      <c r="AI160" t="str">
        <f t="shared" si="167"/>
        <v xml:space="preserve"> </v>
      </c>
      <c r="AJ160" t="str">
        <f t="shared" si="168"/>
        <v xml:space="preserve"> </v>
      </c>
      <c r="AK160" t="str">
        <f t="shared" si="195"/>
        <v xml:space="preserve"> </v>
      </c>
      <c r="AL160" t="str">
        <f t="shared" si="169"/>
        <v xml:space="preserve"> </v>
      </c>
      <c r="AM160" t="str">
        <f t="shared" si="170"/>
        <v xml:space="preserve"> </v>
      </c>
      <c r="AN160" t="str">
        <f t="shared" si="196"/>
        <v xml:space="preserve"> </v>
      </c>
      <c r="AO160" t="str">
        <f t="shared" si="171"/>
        <v xml:space="preserve"> </v>
      </c>
      <c r="AP160" t="str">
        <f t="shared" si="172"/>
        <v xml:space="preserve"> </v>
      </c>
      <c r="AQ160" t="str">
        <f t="shared" si="197"/>
        <v xml:space="preserve"> </v>
      </c>
      <c r="AR160" t="str">
        <f t="shared" si="173"/>
        <v xml:space="preserve"> </v>
      </c>
      <c r="AS160" t="str">
        <f t="shared" si="174"/>
        <v xml:space="preserve"> </v>
      </c>
      <c r="AT160" t="str">
        <f t="shared" si="198"/>
        <v xml:space="preserve"> </v>
      </c>
      <c r="AU160" t="str">
        <f t="shared" si="175"/>
        <v xml:space="preserve"> </v>
      </c>
      <c r="AV160" t="str">
        <f t="shared" si="176"/>
        <v xml:space="preserve"> </v>
      </c>
      <c r="AW160" t="str">
        <f t="shared" si="199"/>
        <v xml:space="preserve"> </v>
      </c>
      <c r="AX160" t="str">
        <f t="shared" si="177"/>
        <v xml:space="preserve"> </v>
      </c>
      <c r="AY160" t="str">
        <f t="shared" si="178"/>
        <v xml:space="preserve"> </v>
      </c>
      <c r="AZ160" t="str">
        <f t="shared" si="200"/>
        <v xml:space="preserve"> </v>
      </c>
      <c r="BA160" t="str">
        <f t="shared" si="179"/>
        <v xml:space="preserve"> </v>
      </c>
      <c r="BB160" t="str">
        <f t="shared" si="180"/>
        <v xml:space="preserve"> </v>
      </c>
      <c r="BC160" t="str">
        <f t="shared" si="201"/>
        <v xml:space="preserve"> </v>
      </c>
      <c r="BD160" t="str">
        <f t="shared" si="181"/>
        <v xml:space="preserve"> </v>
      </c>
      <c r="BE160" t="str">
        <f t="shared" si="182"/>
        <v xml:space="preserve"> </v>
      </c>
      <c r="BF160" t="str">
        <f t="shared" si="202"/>
        <v xml:space="preserve"> </v>
      </c>
      <c r="BG160" t="str">
        <f t="shared" si="183"/>
        <v xml:space="preserve"> </v>
      </c>
      <c r="BH160" t="str">
        <f t="shared" si="184"/>
        <v xml:space="preserve"> </v>
      </c>
      <c r="BI160" t="str">
        <f t="shared" si="203"/>
        <v xml:space="preserve"> </v>
      </c>
      <c r="BJ160" t="str">
        <f t="shared" si="185"/>
        <v xml:space="preserve"> </v>
      </c>
      <c r="BK160" t="str">
        <f t="shared" si="186"/>
        <v xml:space="preserve"> </v>
      </c>
      <c r="BL160" t="str">
        <f t="shared" si="204"/>
        <v xml:space="preserve"> </v>
      </c>
      <c r="BM160" t="str">
        <f t="shared" si="187"/>
        <v xml:space="preserve"> </v>
      </c>
      <c r="BN160" t="str">
        <f t="shared" si="188"/>
        <v xml:space="preserve"> </v>
      </c>
      <c r="BO160" t="str">
        <f t="shared" si="205"/>
        <v xml:space="preserve"> </v>
      </c>
    </row>
    <row r="161" spans="2:67" x14ac:dyDescent="0.25">
      <c r="B161">
        <v>-6.9603910000000004</v>
      </c>
      <c r="C161">
        <v>17.534793000000001</v>
      </c>
      <c r="D161">
        <v>0.82323999999999997</v>
      </c>
      <c r="E161">
        <v>0.469391</v>
      </c>
      <c r="F161">
        <v>-2.878647</v>
      </c>
      <c r="G161">
        <v>-4.3715299999999999</v>
      </c>
      <c r="H161">
        <v>1.813253</v>
      </c>
      <c r="I161">
        <v>773.57928500000003</v>
      </c>
      <c r="J161">
        <v>17.107099999999999</v>
      </c>
      <c r="K161" t="s">
        <v>33</v>
      </c>
      <c r="S161">
        <v>1</v>
      </c>
      <c r="T161" t="str">
        <f>IF($S161=0,IF($K161=CONCATENATE(T$22," degrees"),$B161," ")," ")</f>
        <v xml:space="preserve"> </v>
      </c>
      <c r="U161" t="str">
        <f>IF($S161=0,IF($K161=CONCATENATE(T$22," degrees"),$C161," ")," ")</f>
        <v xml:space="preserve"> </v>
      </c>
      <c r="V161" t="str">
        <f t="shared" si="158"/>
        <v xml:space="preserve"> </v>
      </c>
      <c r="W161" t="str">
        <f t="shared" si="159"/>
        <v xml:space="preserve"> </v>
      </c>
      <c r="X161" t="str">
        <f t="shared" si="160"/>
        <v xml:space="preserve"> </v>
      </c>
      <c r="Y161" t="str">
        <f t="shared" si="191"/>
        <v xml:space="preserve"> </v>
      </c>
      <c r="Z161" t="str">
        <f t="shared" si="161"/>
        <v xml:space="preserve"> </v>
      </c>
      <c r="AA161" t="str">
        <f t="shared" si="162"/>
        <v xml:space="preserve"> </v>
      </c>
      <c r="AB161" t="str">
        <f t="shared" si="192"/>
        <v xml:space="preserve"> </v>
      </c>
      <c r="AC161" t="str">
        <f t="shared" si="163"/>
        <v xml:space="preserve"> </v>
      </c>
      <c r="AD161" t="str">
        <f t="shared" si="164"/>
        <v xml:space="preserve"> </v>
      </c>
      <c r="AE161" t="str">
        <f t="shared" si="193"/>
        <v xml:space="preserve"> </v>
      </c>
      <c r="AF161" t="str">
        <f t="shared" si="165"/>
        <v xml:space="preserve"> </v>
      </c>
      <c r="AG161" t="str">
        <f t="shared" si="166"/>
        <v xml:space="preserve"> </v>
      </c>
      <c r="AH161" t="str">
        <f t="shared" si="194"/>
        <v xml:space="preserve"> </v>
      </c>
      <c r="AI161" t="str">
        <f t="shared" si="167"/>
        <v xml:space="preserve"> </v>
      </c>
      <c r="AJ161" t="str">
        <f t="shared" si="168"/>
        <v xml:space="preserve"> </v>
      </c>
      <c r="AK161" t="str">
        <f t="shared" si="195"/>
        <v xml:space="preserve"> </v>
      </c>
      <c r="AL161" t="str">
        <f t="shared" si="169"/>
        <v xml:space="preserve"> </v>
      </c>
      <c r="AM161" t="str">
        <f t="shared" si="170"/>
        <v xml:space="preserve"> </v>
      </c>
      <c r="AN161" t="str">
        <f t="shared" si="196"/>
        <v xml:space="preserve"> </v>
      </c>
      <c r="AO161" t="str">
        <f t="shared" si="171"/>
        <v xml:space="preserve"> </v>
      </c>
      <c r="AP161" t="str">
        <f t="shared" si="172"/>
        <v xml:space="preserve"> </v>
      </c>
      <c r="AQ161" t="str">
        <f t="shared" si="197"/>
        <v xml:space="preserve"> </v>
      </c>
      <c r="AR161">
        <f t="shared" si="173"/>
        <v>-6.9603910000000004</v>
      </c>
      <c r="AS161">
        <f t="shared" si="174"/>
        <v>17.534793000000001</v>
      </c>
      <c r="AT161">
        <f t="shared" si="198"/>
        <v>0.469391</v>
      </c>
      <c r="AU161" t="str">
        <f t="shared" si="175"/>
        <v xml:space="preserve"> </v>
      </c>
      <c r="AV161" t="str">
        <f t="shared" si="176"/>
        <v xml:space="preserve"> </v>
      </c>
      <c r="AW161" t="str">
        <f t="shared" si="199"/>
        <v xml:space="preserve"> </v>
      </c>
      <c r="AX161" t="str">
        <f t="shared" si="177"/>
        <v xml:space="preserve"> </v>
      </c>
      <c r="AY161" t="str">
        <f t="shared" si="178"/>
        <v xml:space="preserve"> </v>
      </c>
      <c r="AZ161" t="str">
        <f t="shared" si="200"/>
        <v xml:space="preserve"> </v>
      </c>
      <c r="BA161" t="str">
        <f t="shared" si="179"/>
        <v xml:space="preserve"> </v>
      </c>
      <c r="BB161" t="str">
        <f t="shared" si="180"/>
        <v xml:space="preserve"> </v>
      </c>
      <c r="BC161" t="str">
        <f t="shared" si="201"/>
        <v xml:space="preserve"> </v>
      </c>
      <c r="BD161" t="str">
        <f t="shared" si="181"/>
        <v xml:space="preserve"> </v>
      </c>
      <c r="BE161" t="str">
        <f t="shared" si="182"/>
        <v xml:space="preserve"> </v>
      </c>
      <c r="BF161" t="str">
        <f t="shared" si="202"/>
        <v xml:space="preserve"> </v>
      </c>
      <c r="BG161" t="str">
        <f t="shared" si="183"/>
        <v xml:space="preserve"> </v>
      </c>
      <c r="BH161" t="str">
        <f t="shared" si="184"/>
        <v xml:space="preserve"> </v>
      </c>
      <c r="BI161" t="str">
        <f t="shared" si="203"/>
        <v xml:space="preserve"> </v>
      </c>
      <c r="BJ161" t="str">
        <f t="shared" si="185"/>
        <v xml:space="preserve"> </v>
      </c>
      <c r="BK161" t="str">
        <f t="shared" si="186"/>
        <v xml:space="preserve"> </v>
      </c>
      <c r="BL161" t="str">
        <f t="shared" si="204"/>
        <v xml:space="preserve"> </v>
      </c>
      <c r="BM161" t="str">
        <f t="shared" si="187"/>
        <v xml:space="preserve"> </v>
      </c>
      <c r="BN161" t="str">
        <f t="shared" si="188"/>
        <v xml:space="preserve"> </v>
      </c>
      <c r="BO161" t="str">
        <f t="shared" si="205"/>
        <v xml:space="preserve"> </v>
      </c>
    </row>
    <row r="162" spans="2:67" x14ac:dyDescent="0.25">
      <c r="B162">
        <v>-6.5206999999999997</v>
      </c>
      <c r="C162">
        <v>17.094535</v>
      </c>
      <c r="D162">
        <v>0.96296300000000001</v>
      </c>
      <c r="E162">
        <v>0.53738600000000003</v>
      </c>
      <c r="F162">
        <v>-3.2652929999999998</v>
      </c>
      <c r="G162">
        <v>-5.2907500000000001</v>
      </c>
      <c r="H162">
        <v>1.8132379999999999</v>
      </c>
      <c r="I162">
        <v>773.58459500000004</v>
      </c>
      <c r="J162">
        <v>17.097798999999998</v>
      </c>
      <c r="K162" t="s">
        <v>33</v>
      </c>
      <c r="S162">
        <v>1</v>
      </c>
      <c r="T162" t="str">
        <f>IF($S162=0,IF($K162=CONCATENATE(T$22," degrees"),$B162," ")," ")</f>
        <v xml:space="preserve"> </v>
      </c>
      <c r="U162" t="str">
        <f>IF($S162=0,IF($K162=CONCATENATE(T$22," degrees"),$C162," ")," ")</f>
        <v xml:space="preserve"> </v>
      </c>
      <c r="V162" t="str">
        <f t="shared" si="158"/>
        <v xml:space="preserve"> </v>
      </c>
      <c r="W162" t="str">
        <f t="shared" si="159"/>
        <v xml:space="preserve"> </v>
      </c>
      <c r="X162" t="str">
        <f t="shared" si="160"/>
        <v xml:space="preserve"> </v>
      </c>
      <c r="Y162" t="str">
        <f t="shared" si="191"/>
        <v xml:space="preserve"> </v>
      </c>
      <c r="Z162" t="str">
        <f t="shared" si="161"/>
        <v xml:space="preserve"> </v>
      </c>
      <c r="AA162" t="str">
        <f t="shared" si="162"/>
        <v xml:space="preserve"> </v>
      </c>
      <c r="AB162" t="str">
        <f t="shared" si="192"/>
        <v xml:space="preserve"> </v>
      </c>
      <c r="AC162" t="str">
        <f t="shared" si="163"/>
        <v xml:space="preserve"> </v>
      </c>
      <c r="AD162" t="str">
        <f t="shared" si="164"/>
        <v xml:space="preserve"> </v>
      </c>
      <c r="AE162" t="str">
        <f t="shared" si="193"/>
        <v xml:space="preserve"> </v>
      </c>
      <c r="AF162" t="str">
        <f t="shared" si="165"/>
        <v xml:space="preserve"> </v>
      </c>
      <c r="AG162" t="str">
        <f t="shared" si="166"/>
        <v xml:space="preserve"> </v>
      </c>
      <c r="AH162" t="str">
        <f t="shared" si="194"/>
        <v xml:space="preserve"> </v>
      </c>
      <c r="AI162" t="str">
        <f t="shared" si="167"/>
        <v xml:space="preserve"> </v>
      </c>
      <c r="AJ162" t="str">
        <f t="shared" si="168"/>
        <v xml:space="preserve"> </v>
      </c>
      <c r="AK162" t="str">
        <f t="shared" si="195"/>
        <v xml:space="preserve"> </v>
      </c>
      <c r="AL162" t="str">
        <f t="shared" si="169"/>
        <v xml:space="preserve"> </v>
      </c>
      <c r="AM162" t="str">
        <f t="shared" si="170"/>
        <v xml:space="preserve"> </v>
      </c>
      <c r="AN162" t="str">
        <f t="shared" si="196"/>
        <v xml:space="preserve"> </v>
      </c>
      <c r="AO162" t="str">
        <f t="shared" si="171"/>
        <v xml:space="preserve"> </v>
      </c>
      <c r="AP162" t="str">
        <f t="shared" si="172"/>
        <v xml:space="preserve"> </v>
      </c>
      <c r="AQ162" t="str">
        <f t="shared" si="197"/>
        <v xml:space="preserve"> </v>
      </c>
      <c r="AR162">
        <f t="shared" si="173"/>
        <v>-6.5206999999999997</v>
      </c>
      <c r="AS162">
        <f t="shared" si="174"/>
        <v>17.094535</v>
      </c>
      <c r="AT162">
        <f t="shared" si="198"/>
        <v>0.53738600000000003</v>
      </c>
      <c r="AU162" t="str">
        <f t="shared" si="175"/>
        <v xml:space="preserve"> </v>
      </c>
      <c r="AV162" t="str">
        <f t="shared" si="176"/>
        <v xml:space="preserve"> </v>
      </c>
      <c r="AW162" t="str">
        <f t="shared" si="199"/>
        <v xml:space="preserve"> </v>
      </c>
      <c r="AX162" t="str">
        <f t="shared" si="177"/>
        <v xml:space="preserve"> </v>
      </c>
      <c r="AY162" t="str">
        <f t="shared" si="178"/>
        <v xml:space="preserve"> </v>
      </c>
      <c r="AZ162" t="str">
        <f t="shared" si="200"/>
        <v xml:space="preserve"> </v>
      </c>
      <c r="BA162" t="str">
        <f t="shared" si="179"/>
        <v xml:space="preserve"> </v>
      </c>
      <c r="BB162" t="str">
        <f t="shared" si="180"/>
        <v xml:space="preserve"> </v>
      </c>
      <c r="BC162" t="str">
        <f t="shared" si="201"/>
        <v xml:space="preserve"> </v>
      </c>
      <c r="BD162" t="str">
        <f t="shared" si="181"/>
        <v xml:space="preserve"> </v>
      </c>
      <c r="BE162" t="str">
        <f t="shared" si="182"/>
        <v xml:space="preserve"> </v>
      </c>
      <c r="BF162" t="str">
        <f t="shared" si="202"/>
        <v xml:space="preserve"> </v>
      </c>
      <c r="BG162" t="str">
        <f t="shared" si="183"/>
        <v xml:space="preserve"> </v>
      </c>
      <c r="BH162" t="str">
        <f t="shared" si="184"/>
        <v xml:space="preserve"> </v>
      </c>
      <c r="BI162" t="str">
        <f t="shared" si="203"/>
        <v xml:space="preserve"> </v>
      </c>
      <c r="BJ162" t="str">
        <f t="shared" si="185"/>
        <v xml:space="preserve"> </v>
      </c>
      <c r="BK162" t="str">
        <f t="shared" si="186"/>
        <v xml:space="preserve"> </v>
      </c>
      <c r="BL162" t="str">
        <f t="shared" si="204"/>
        <v xml:space="preserve"> </v>
      </c>
      <c r="BM162" t="str">
        <f t="shared" si="187"/>
        <v xml:space="preserve"> </v>
      </c>
      <c r="BN162" t="str">
        <f t="shared" si="188"/>
        <v xml:space="preserve"> </v>
      </c>
      <c r="BO162" t="str">
        <f t="shared" si="205"/>
        <v xml:space="preserve"> </v>
      </c>
    </row>
    <row r="163" spans="2:67" x14ac:dyDescent="0.25">
      <c r="S163" s="4" t="s">
        <v>59</v>
      </c>
      <c r="T163" s="4">
        <f>AVERAGE(T23:T162)</f>
        <v>5.2512681249999993</v>
      </c>
      <c r="U163" s="4">
        <f>AVERAGE(U23:U162)</f>
        <v>-5.0396736250000007</v>
      </c>
      <c r="V163" s="4">
        <f>AVERAGE(V23:V162)</f>
        <v>4.8976014999999995</v>
      </c>
      <c r="W163" s="4">
        <f t="shared" ref="W163:AQ163" si="206">AVERAGE(W23:W162)</f>
        <v>-4.0443898571428578</v>
      </c>
      <c r="X163" s="4">
        <f t="shared" si="206"/>
        <v>-4.6745737142857138</v>
      </c>
      <c r="Y163" s="4">
        <f t="shared" si="206"/>
        <v>-0.27490028571428576</v>
      </c>
      <c r="Z163" s="4">
        <f t="shared" si="206"/>
        <v>-13.238018285714286</v>
      </c>
      <c r="AA163" s="4">
        <f t="shared" si="206"/>
        <v>-5.2091341428571436</v>
      </c>
      <c r="AB163" s="4">
        <f t="shared" si="206"/>
        <v>-6.459721</v>
      </c>
      <c r="AC163" s="4">
        <f t="shared" si="206"/>
        <v>-18.794697142857142</v>
      </c>
      <c r="AD163" s="4">
        <f t="shared" si="206"/>
        <v>-6.4294208571428575</v>
      </c>
      <c r="AE163" s="4">
        <f t="shared" si="206"/>
        <v>-13.384385857142858</v>
      </c>
      <c r="AF163" s="4">
        <f t="shared" si="206"/>
        <v>-22.678665428571428</v>
      </c>
      <c r="AG163" s="4">
        <f t="shared" si="206"/>
        <v>-8.4945184285714284</v>
      </c>
      <c r="AH163" s="4">
        <f t="shared" si="206"/>
        <v>-22.405059285714287</v>
      </c>
      <c r="AI163" s="4">
        <f t="shared" si="206"/>
        <v>-24.085990000000002</v>
      </c>
      <c r="AJ163" s="4">
        <f t="shared" si="206"/>
        <v>-11.423074714285715</v>
      </c>
      <c r="AK163" s="4">
        <f t="shared" si="206"/>
        <v>-31.894777285714287</v>
      </c>
      <c r="AL163" s="4">
        <f t="shared" si="206"/>
        <v>-12.855642666666666</v>
      </c>
      <c r="AM163" s="4">
        <f t="shared" si="206"/>
        <v>-17.363703444444447</v>
      </c>
      <c r="AN163" s="4">
        <f t="shared" si="206"/>
        <v>-45.166394999999994</v>
      </c>
      <c r="AO163" s="4">
        <f t="shared" si="206"/>
        <v>53.91549624999999</v>
      </c>
      <c r="AP163" s="4">
        <f t="shared" si="206"/>
        <v>-32.712446499999999</v>
      </c>
      <c r="AQ163" s="4">
        <f t="shared" si="206"/>
        <v>-103.88019450000002</v>
      </c>
      <c r="AR163" s="4">
        <f t="shared" ref="AR163:BO163" si="207">AVERAGE(AR23:AR162)</f>
        <v>-8.1181392500000005</v>
      </c>
      <c r="AS163" s="4">
        <f t="shared" si="207"/>
        <v>17.802870000000002</v>
      </c>
      <c r="AT163" s="4">
        <f t="shared" si="207"/>
        <v>0.29205787500000002</v>
      </c>
      <c r="AU163" s="4">
        <f t="shared" si="207"/>
        <v>-20.458077374999998</v>
      </c>
      <c r="AV163" s="4">
        <f t="shared" si="207"/>
        <v>17.592787624999996</v>
      </c>
      <c r="AW163" s="4">
        <f t="shared" si="207"/>
        <v>-3.8032521250000002</v>
      </c>
      <c r="AX163" s="4">
        <f t="shared" si="207"/>
        <v>-33.127970624999996</v>
      </c>
      <c r="AY163" s="4">
        <f t="shared" si="207"/>
        <v>16.312692249999998</v>
      </c>
      <c r="AZ163" s="4">
        <f t="shared" si="207"/>
        <v>-8.9297158749999994</v>
      </c>
      <c r="BA163" s="4">
        <f t="shared" si="207"/>
        <v>-46.143338624999998</v>
      </c>
      <c r="BB163" s="4">
        <f t="shared" si="207"/>
        <v>13.692770749999999</v>
      </c>
      <c r="BC163" s="4">
        <f t="shared" si="207"/>
        <v>-14.737196874999999</v>
      </c>
      <c r="BD163" s="4">
        <f t="shared" si="207"/>
        <v>-58.683484374999992</v>
      </c>
      <c r="BE163" s="4">
        <f t="shared" si="207"/>
        <v>8.7135153750000001</v>
      </c>
      <c r="BF163" s="4">
        <f t="shared" si="207"/>
        <v>-22.414827374999998</v>
      </c>
      <c r="BG163" s="4">
        <f t="shared" si="207"/>
        <v>-65.787700375</v>
      </c>
      <c r="BH163" s="4">
        <f t="shared" si="207"/>
        <v>1.3428214999999999</v>
      </c>
      <c r="BI163" s="4">
        <f t="shared" si="207"/>
        <v>-31.322620125000007</v>
      </c>
      <c r="BJ163" s="4">
        <f t="shared" si="207"/>
        <v>-64.129485375000002</v>
      </c>
      <c r="BK163" s="4">
        <f t="shared" si="207"/>
        <v>-10.439898125000001</v>
      </c>
      <c r="BL163" s="4">
        <f t="shared" si="207"/>
        <v>-43.329265999999997</v>
      </c>
      <c r="BM163" s="4">
        <f t="shared" si="207"/>
        <v>6.6967049999999997</v>
      </c>
      <c r="BN163" s="4">
        <f t="shared" si="207"/>
        <v>-32.243448999999998</v>
      </c>
      <c r="BO163" s="4">
        <f t="shared" si="207"/>
        <v>-110.801202</v>
      </c>
    </row>
    <row r="164" spans="2:67" x14ac:dyDescent="0.25">
      <c r="S164" t="s">
        <v>115</v>
      </c>
      <c r="T164" s="11">
        <f t="shared" ref="T164:BO164" si="208">_xlfn.STDEV.P(T23:T162)</f>
        <v>0.70778096018780257</v>
      </c>
      <c r="U164" s="11">
        <f t="shared" si="208"/>
        <v>0.12647218878763161</v>
      </c>
      <c r="V164" s="11">
        <f t="shared" si="208"/>
        <v>0.49061278376485457</v>
      </c>
      <c r="W164" s="11">
        <f t="shared" si="208"/>
        <v>0.9202889643621146</v>
      </c>
      <c r="X164" s="11">
        <f t="shared" si="208"/>
        <v>0.10785852853584817</v>
      </c>
      <c r="Y164" s="11">
        <f t="shared" si="208"/>
        <v>0.62584117628258973</v>
      </c>
      <c r="Z164" s="11">
        <f t="shared" si="208"/>
        <v>0.92865903758925616</v>
      </c>
      <c r="AA164" s="11">
        <f t="shared" si="208"/>
        <v>0.15472094801510855</v>
      </c>
      <c r="AB164" s="11">
        <f t="shared" si="208"/>
        <v>0.71609215256498404</v>
      </c>
      <c r="AC164" s="11">
        <f t="shared" si="208"/>
        <v>0.81340755338767423</v>
      </c>
      <c r="AD164" s="11">
        <f t="shared" si="208"/>
        <v>0.28204692272002663</v>
      </c>
      <c r="AE164" s="11">
        <f t="shared" si="208"/>
        <v>0.75751876491975501</v>
      </c>
      <c r="AF164" s="11">
        <f t="shared" si="208"/>
        <v>1.7862316502295998</v>
      </c>
      <c r="AG164" s="11">
        <f t="shared" si="208"/>
        <v>0.69401785023006357</v>
      </c>
      <c r="AH164" s="11">
        <f t="shared" si="208"/>
        <v>1.9843434643602778</v>
      </c>
      <c r="AI164" s="11">
        <f t="shared" si="208"/>
        <v>2.9074665142341392</v>
      </c>
      <c r="AJ164" s="11">
        <f t="shared" si="208"/>
        <v>0.75500371095165864</v>
      </c>
      <c r="AK164" s="11">
        <f t="shared" si="208"/>
        <v>3.2799437345592009</v>
      </c>
      <c r="AL164" s="11">
        <f t="shared" si="208"/>
        <v>4.6260908925670732</v>
      </c>
      <c r="AM164" s="11">
        <f t="shared" si="208"/>
        <v>1.1119226531220705</v>
      </c>
      <c r="AN164" s="11">
        <f t="shared" si="208"/>
        <v>4.3363253240859754</v>
      </c>
      <c r="AO164" s="11">
        <f t="shared" si="208"/>
        <v>6.5068324398067787</v>
      </c>
      <c r="AP164" s="11">
        <f t="shared" si="208"/>
        <v>1.4518715206750383</v>
      </c>
      <c r="AQ164" s="11">
        <f t="shared" si="208"/>
        <v>6.5088329270348302</v>
      </c>
      <c r="AR164" s="11">
        <f t="shared" si="208"/>
        <v>1.2467296365035156</v>
      </c>
      <c r="AS164" s="11">
        <f t="shared" si="208"/>
        <v>0.49422108754711114</v>
      </c>
      <c r="AT164" s="11">
        <f t="shared" si="208"/>
        <v>0.15920481257521507</v>
      </c>
      <c r="AU164" s="11">
        <f t="shared" si="208"/>
        <v>1.560765154020292</v>
      </c>
      <c r="AV164" s="11">
        <f t="shared" si="208"/>
        <v>0.49879537225222365</v>
      </c>
      <c r="AW164" s="11">
        <f t="shared" si="208"/>
        <v>0.22338311653493284</v>
      </c>
      <c r="AX164" s="11">
        <f t="shared" si="208"/>
        <v>1.7415492652760307</v>
      </c>
      <c r="AY164" s="11">
        <f t="shared" si="208"/>
        <v>0.40872926060283182</v>
      </c>
      <c r="AZ164" s="11">
        <f t="shared" si="208"/>
        <v>0.24701939352682262</v>
      </c>
      <c r="BA164" s="11">
        <f t="shared" si="208"/>
        <v>1.865677289566509</v>
      </c>
      <c r="BB164" s="11">
        <f t="shared" si="208"/>
        <v>0.32185116216690546</v>
      </c>
      <c r="BC164" s="11">
        <f t="shared" si="208"/>
        <v>0.58645676308902717</v>
      </c>
      <c r="BD164" s="11">
        <f t="shared" si="208"/>
        <v>1.8681770385834651</v>
      </c>
      <c r="BE164" s="11">
        <f t="shared" si="208"/>
        <v>0.90385623497696377</v>
      </c>
      <c r="BF164" s="11">
        <f t="shared" si="208"/>
        <v>1.8627485165240998</v>
      </c>
      <c r="BG164" s="11">
        <f t="shared" si="208"/>
        <v>4.0756948424026422</v>
      </c>
      <c r="BH164" s="11">
        <f t="shared" si="208"/>
        <v>1.4846022694208374</v>
      </c>
      <c r="BI164" s="11">
        <f t="shared" si="208"/>
        <v>3.6512443739930527</v>
      </c>
      <c r="BJ164" s="11">
        <f t="shared" si="208"/>
        <v>6.9963626549682196</v>
      </c>
      <c r="BK164" s="11">
        <f t="shared" si="208"/>
        <v>1.678501059009895</v>
      </c>
      <c r="BL164" s="11">
        <f t="shared" si="208"/>
        <v>5.4246735128564385</v>
      </c>
      <c r="BM164" s="11">
        <f t="shared" si="208"/>
        <v>6.8888585504410322</v>
      </c>
      <c r="BN164" s="11">
        <f t="shared" si="208"/>
        <v>2.5378882867782999</v>
      </c>
      <c r="BO164" s="11">
        <f t="shared" si="208"/>
        <v>7.4990319300574706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4"/>
  <sheetViews>
    <sheetView topLeftCell="T103" zoomScale="60" zoomScaleNormal="60" workbookViewId="0">
      <selection activeCell="AZ16" sqref="AZ16"/>
    </sheetView>
  </sheetViews>
  <sheetFormatPr defaultRowHeight="15" x14ac:dyDescent="0.25"/>
  <cols>
    <col min="1" max="1" width="20.5703125" bestFit="1" customWidth="1"/>
    <col min="2" max="2" width="20" bestFit="1" customWidth="1"/>
    <col min="3" max="7" width="21.5703125" bestFit="1" customWidth="1"/>
    <col min="8" max="8" width="10.42578125" bestFit="1" customWidth="1"/>
    <col min="9" max="9" width="10.85546875" bestFit="1" customWidth="1"/>
    <col min="10" max="10" width="10.42578125" bestFit="1" customWidth="1"/>
    <col min="11" max="11" width="9.85546875" bestFit="1" customWidth="1"/>
  </cols>
  <sheetData>
    <row r="1" spans="1:54" x14ac:dyDescent="0.25">
      <c r="A1" t="s">
        <v>0</v>
      </c>
    </row>
    <row r="2" spans="1:54" x14ac:dyDescent="0.25">
      <c r="A2" t="s">
        <v>1</v>
      </c>
      <c r="B2">
        <v>2</v>
      </c>
    </row>
    <row r="3" spans="1:54" x14ac:dyDescent="0.25">
      <c r="A3" t="s">
        <v>2</v>
      </c>
      <c r="B3">
        <v>2</v>
      </c>
    </row>
    <row r="4" spans="1:54" x14ac:dyDescent="0.25">
      <c r="A4" t="s">
        <v>3</v>
      </c>
      <c r="B4" t="s">
        <v>4</v>
      </c>
    </row>
    <row r="5" spans="1:54" x14ac:dyDescent="0.25">
      <c r="A5" t="s">
        <v>5</v>
      </c>
      <c r="B5" t="s">
        <v>6</v>
      </c>
    </row>
    <row r="6" spans="1:54" x14ac:dyDescent="0.25">
      <c r="A6" t="s">
        <v>7</v>
      </c>
      <c r="B6" t="s">
        <v>8</v>
      </c>
      <c r="P6" t="s">
        <v>52</v>
      </c>
      <c r="S6" t="s">
        <v>53</v>
      </c>
    </row>
    <row r="7" spans="1:54" x14ac:dyDescent="0.25">
      <c r="A7" t="s">
        <v>9</v>
      </c>
      <c r="B7" t="s">
        <v>8</v>
      </c>
      <c r="O7" t="s">
        <v>49</v>
      </c>
      <c r="P7" t="s">
        <v>62</v>
      </c>
      <c r="Q7" t="s">
        <v>63</v>
      </c>
      <c r="R7" t="s">
        <v>86</v>
      </c>
      <c r="S7" t="s">
        <v>60</v>
      </c>
      <c r="T7" t="s">
        <v>61</v>
      </c>
      <c r="U7" t="s">
        <v>87</v>
      </c>
      <c r="AI7" t="s">
        <v>117</v>
      </c>
      <c r="AP7" t="s">
        <v>118</v>
      </c>
      <c r="AW7" t="s">
        <v>115</v>
      </c>
    </row>
    <row r="8" spans="1:54" x14ac:dyDescent="0.25">
      <c r="A8" t="s">
        <v>10</v>
      </c>
      <c r="B8" t="s">
        <v>11</v>
      </c>
      <c r="O8">
        <v>-5</v>
      </c>
      <c r="P8">
        <f>-(T163-ASp_0ms!$N23-Struts_Only!$N$25)</f>
        <v>-12.767247000000001</v>
      </c>
      <c r="Q8">
        <f>-(U163-ASp_0ms!$O23-Struts_Only!$O$25)</f>
        <v>4.0902247777777774</v>
      </c>
      <c r="R8">
        <f>(V163-ASp_0ms!$P23-Struts_Only!$P$25)</f>
        <v>6.6766393333333331</v>
      </c>
      <c r="S8">
        <f>-(AR163-ASp_0ms!$N23-Struts_Only!$N$25)</f>
        <v>0.62054999999999982</v>
      </c>
      <c r="T8">
        <f>-(AS163-ASp_0ms!$O23-Struts_Only!$O$25)</f>
        <v>-16.766746833333332</v>
      </c>
      <c r="U8">
        <f>(AT163-ASp_0ms!$P23-Struts_Only!$P$25)</f>
        <v>3.6623475833333332</v>
      </c>
      <c r="AI8">
        <f>-(T163+T164-ASp_0ms!$N23-Struts_Only!$N$25)</f>
        <v>-15.254266381285065</v>
      </c>
      <c r="AJ8">
        <f>-(U163+U164-ASp_0ms!$O23-Struts_Only!$O$25)</f>
        <v>3.5731079637883809</v>
      </c>
      <c r="AK8">
        <f>(V163+V164-ASp_0ms!$P23-Struts_Only!$P$25)</f>
        <v>7.0189091481334893</v>
      </c>
      <c r="AL8">
        <f>-(AR163+AR164-ASp_0ms!$N23-Struts_Only!$N$25)</f>
        <v>-1.1354736090444519</v>
      </c>
      <c r="AM8">
        <f>-(AS163+AS164-ASp_0ms!$O23-Struts_Only!$O$25)</f>
        <v>-17.227310332172799</v>
      </c>
      <c r="AN8">
        <f>(AT163+AT164-ASp_0ms!$P23-Struts_Only!$P$25)</f>
        <v>3.9204390643384959</v>
      </c>
      <c r="AP8">
        <f>-(T163-T164-ASp_0ms!$N23-Struts_Only!$N$25)</f>
        <v>-10.280227618714937</v>
      </c>
      <c r="AQ8">
        <f>-(U163-U164-ASp_0ms!$O23-Struts_Only!$O$25)</f>
        <v>4.6073415917671738</v>
      </c>
      <c r="AR8">
        <f>(V163-V164-ASp_0ms!$P23-Struts_Only!$P$25)</f>
        <v>6.334369518533177</v>
      </c>
      <c r="AS8">
        <f>-(AR163-AR164-ASp_0ms!$N23-Struts_Only!$N$25)</f>
        <v>2.3765736090444514</v>
      </c>
      <c r="AT8">
        <f>-(AS163-AS164-ASp_0ms!$O23-Struts_Only!$O$25)</f>
        <v>-16.30618333449387</v>
      </c>
      <c r="AU8">
        <f>(AT163-AT164-ASp_0ms!$P23-Struts_Only!$P$25)</f>
        <v>3.4042561023281706</v>
      </c>
      <c r="AW8">
        <f>ABS(AI8-AP8)/2</f>
        <v>2.4870193812850641</v>
      </c>
      <c r="AX8">
        <f t="shared" ref="AX8:BB14" si="0">ABS(AJ8-AQ8)/2</f>
        <v>0.51711681398939646</v>
      </c>
      <c r="AY8">
        <f t="shared" si="0"/>
        <v>0.34226981480015617</v>
      </c>
      <c r="AZ8">
        <f t="shared" si="0"/>
        <v>1.7560236090444516</v>
      </c>
      <c r="BA8">
        <f t="shared" si="0"/>
        <v>0.46056349883946446</v>
      </c>
      <c r="BB8">
        <f t="shared" si="0"/>
        <v>0.25809148100516266</v>
      </c>
    </row>
    <row r="9" spans="1:54" x14ac:dyDescent="0.25">
      <c r="A9" t="s">
        <v>12</v>
      </c>
      <c r="B9" t="s">
        <v>13</v>
      </c>
      <c r="O9">
        <v>0</v>
      </c>
      <c r="P9">
        <f>-(W163-ASp_0ms!$N24-Struts_Only!$N$25)</f>
        <v>9.1299711818181812</v>
      </c>
      <c r="Q9">
        <f>-(X163-ASp_0ms!$O24-Struts_Only!$O$25)</f>
        <v>3.5662767121212102</v>
      </c>
      <c r="R9">
        <f>(Y163-ASp_0ms!$P24-Struts_Only!$P$25)</f>
        <v>6.4129467878787878</v>
      </c>
      <c r="S9">
        <f>-(AU163-ASp_0ms!$N24-Struts_Only!$N$25)</f>
        <v>23.600466599999994</v>
      </c>
      <c r="T9">
        <f>-(AV163-ASp_0ms!$O24-Struts_Only!$O$25)</f>
        <v>-15.999164433333334</v>
      </c>
      <c r="U9">
        <f>(AW163-ASp_0ms!$P24-Struts_Only!$P$25)</f>
        <v>4.6122691333333332</v>
      </c>
      <c r="AI9">
        <f>-(W163+W164-ASp_0ms!$N24-Struts_Only!$N$25)</f>
        <v>6.7238248928141724</v>
      </c>
      <c r="AJ9">
        <f>-(X163+X164-ASp_0ms!$O24-Struts_Only!$O$25)</f>
        <v>2.9325241894038552</v>
      </c>
      <c r="AK9">
        <f>(Y163+Y164-ASp_0ms!$P24-Struts_Only!$P$25)</f>
        <v>7.1057805665844169</v>
      </c>
      <c r="AL9">
        <f>-(AU163+AU164-ASp_0ms!$N24-Struts_Only!$N$25)</f>
        <v>21.742149945161469</v>
      </c>
      <c r="AM9">
        <f>-(AV163+AV164-ASp_0ms!$O24-Struts_Only!$O$25)</f>
        <v>-17.021393020524204</v>
      </c>
      <c r="AN9">
        <f>(AW163+AW164-ASp_0ms!$P24-Struts_Only!$P$25)</f>
        <v>5.6354580960496827</v>
      </c>
      <c r="AP9">
        <f>-(W163-W164-ASp_0ms!$N24-Struts_Only!$N$25)</f>
        <v>11.536117470822191</v>
      </c>
      <c r="AQ9">
        <f>-(X163-X164-ASp_0ms!$O24-Struts_Only!$O$25)</f>
        <v>4.2000292348385653</v>
      </c>
      <c r="AR9">
        <f>(Y163-Y164-ASp_0ms!$P24-Struts_Only!$P$25)</f>
        <v>5.7201130091731587</v>
      </c>
      <c r="AS9">
        <f>-(AU163-AU164-ASp_0ms!$N24-Struts_Only!$N$25)</f>
        <v>25.458783254838519</v>
      </c>
      <c r="AT9">
        <f>-(AV163-AV164-ASp_0ms!$O24-Struts_Only!$O$25)</f>
        <v>-14.976935846142462</v>
      </c>
      <c r="AU9">
        <f>(AW163-AW164-ASp_0ms!$P24-Struts_Only!$P$25)</f>
        <v>3.5890801706169833</v>
      </c>
      <c r="AW9">
        <f t="shared" ref="AW9:AW14" si="1">ABS(AI9-AP9)/2</f>
        <v>2.4061462890040093</v>
      </c>
      <c r="AX9">
        <f t="shared" si="0"/>
        <v>0.63375252271735505</v>
      </c>
      <c r="AY9">
        <f t="shared" si="0"/>
        <v>0.69283377870562912</v>
      </c>
      <c r="AZ9">
        <f t="shared" si="0"/>
        <v>1.858316654838525</v>
      </c>
      <c r="BA9">
        <f t="shared" si="0"/>
        <v>1.0222285871908712</v>
      </c>
      <c r="BB9">
        <f t="shared" si="0"/>
        <v>1.0231889627163497</v>
      </c>
    </row>
    <row r="10" spans="1:54" x14ac:dyDescent="0.25">
      <c r="A10" t="s">
        <v>14</v>
      </c>
      <c r="B10" s="1">
        <v>42275</v>
      </c>
      <c r="O10">
        <v>5</v>
      </c>
      <c r="P10">
        <f>-(Z163-ASp_0ms!$N25-Struts_Only!$N$25)</f>
        <v>30.000667100000005</v>
      </c>
      <c r="Q10">
        <f>-(AA163-ASp_0ms!$O25-Struts_Only!$O$25)</f>
        <v>3.9689174666666673</v>
      </c>
      <c r="R10">
        <f>(AB163-ASp_0ms!$P25-Struts_Only!$P$25)</f>
        <v>5.7997038333333339</v>
      </c>
      <c r="S10">
        <f>-(AX163-ASp_0ms!$N25-Struts_Only!$N$25)</f>
        <v>46.39419792857143</v>
      </c>
      <c r="T10">
        <f>-(AY163-ASp_0ms!$O25-Struts_Only!$O$25)</f>
        <v>-14.608815047619048</v>
      </c>
      <c r="U10">
        <f>(AZ163-ASp_0ms!$P25-Struts_Only!$P$25)</f>
        <v>4.9242253333333332</v>
      </c>
      <c r="AI10">
        <f>-(Z163+Z164-ASp_0ms!$N25-Struts_Only!$N$25)</f>
        <v>27.369554829867763</v>
      </c>
      <c r="AJ10">
        <f>-(AA163+AA164-ASp_0ms!$O25-Struts_Only!$O$25)</f>
        <v>3.4526763641653648</v>
      </c>
      <c r="AK10">
        <f>(AB163+AB164-ASp_0ms!$P25-Struts_Only!$P$25)</f>
        <v>6.3567247157604205</v>
      </c>
      <c r="AL10">
        <f>-(AX163+AX164-ASp_0ms!$N25-Struts_Only!$N$25)</f>
        <v>44.993752458667878</v>
      </c>
      <c r="AM10">
        <f>-(AY163+AY164-ASp_0ms!$O25-Struts_Only!$O$25)</f>
        <v>-15.657593701643089</v>
      </c>
      <c r="AN10">
        <f>(AZ163+AZ164-ASp_0ms!$P25-Struts_Only!$P$25)</f>
        <v>6.1914605084927912</v>
      </c>
      <c r="AP10">
        <f>-(Z163-Z164-ASp_0ms!$N25-Struts_Only!$N$25)</f>
        <v>32.631779370132243</v>
      </c>
      <c r="AQ10">
        <f>-(AA163-AA164-ASp_0ms!$O25-Struts_Only!$O$25)</f>
        <v>4.4851585691679698</v>
      </c>
      <c r="AR10">
        <f>(AB163-AB164-ASp_0ms!$P25-Struts_Only!$P$25)</f>
        <v>5.2426829509062474</v>
      </c>
      <c r="AS10">
        <f>-(AX163-AX164-ASp_0ms!$N25-Struts_Only!$N$25)</f>
        <v>47.794643398474982</v>
      </c>
      <c r="AT10">
        <f>-(AY163-AY164-ASp_0ms!$O25-Struts_Only!$O$25)</f>
        <v>-13.560036393595007</v>
      </c>
      <c r="AU10">
        <f>(AZ163-AZ164-ASp_0ms!$P25-Struts_Only!$P$25)</f>
        <v>3.6569901581738762</v>
      </c>
      <c r="AW10">
        <f t="shared" si="1"/>
        <v>2.63111227013224</v>
      </c>
      <c r="AX10">
        <f t="shared" si="0"/>
        <v>0.51624110250130251</v>
      </c>
      <c r="AY10">
        <f t="shared" si="0"/>
        <v>0.55702088242708658</v>
      </c>
      <c r="AZ10">
        <f t="shared" si="0"/>
        <v>1.400445469903552</v>
      </c>
      <c r="BA10">
        <f t="shared" si="0"/>
        <v>1.0487786540240407</v>
      </c>
      <c r="BB10">
        <f t="shared" si="0"/>
        <v>1.2672351751594575</v>
      </c>
    </row>
    <row r="11" spans="1:54" x14ac:dyDescent="0.25">
      <c r="A11" t="s">
        <v>15</v>
      </c>
      <c r="B11" s="2">
        <v>8.5384027777777767E-3</v>
      </c>
      <c r="O11">
        <v>10</v>
      </c>
      <c r="P11">
        <f>-(AC163-ASp_0ms!$N26-Struts_Only!$N$25)</f>
        <v>42.484664611111114</v>
      </c>
      <c r="Q11">
        <f>-(AD163-ASp_0ms!$O26-Struts_Only!$O$25)</f>
        <v>7.1160171111111126</v>
      </c>
      <c r="R11">
        <f>(AE163-ASp_0ms!$P26-Struts_Only!$P$25)</f>
        <v>3.1427033888888865</v>
      </c>
      <c r="S11">
        <f>-(BA163-ASp_0ms!$N26-Struts_Only!$N$25)</f>
        <v>72.878247000000002</v>
      </c>
      <c r="T11">
        <f>-(BB163-ASp_0ms!$O26-Struts_Only!$O$25)</f>
        <v>-11.452909500000001</v>
      </c>
      <c r="U11">
        <f>(BC163-ASp_0ms!$P26-Struts_Only!$P$25)</f>
        <v>5.554632833333331</v>
      </c>
      <c r="AI11">
        <f>-(AC163+AC164-ASp_0ms!$N26-Struts_Only!$N$25)</f>
        <v>41.282142689238079</v>
      </c>
      <c r="AJ11">
        <f>-(AD163+AD164-ASp_0ms!$O26-Struts_Only!$O$25)</f>
        <v>6.8859336486911982</v>
      </c>
      <c r="AK11">
        <f>(AE163+A164-ASp_0ms!$P26-Struts_Only!$P$25)</f>
        <v>3.1427033888888865</v>
      </c>
      <c r="AL11">
        <f>-(BA163+BA164-ASp_0ms!$N26-Struts_Only!$N$25)</f>
        <v>70.60315979214937</v>
      </c>
      <c r="AM11">
        <f>-(BB163+BB164-ASp_0ms!$O26-Struts_Only!$O$25)</f>
        <v>-11.735495010617829</v>
      </c>
      <c r="AN11">
        <f>(BC163+BC164-ASp_0ms!$P26-Struts_Only!$P$25)</f>
        <v>5.9995012590118311</v>
      </c>
      <c r="AP11">
        <f>-(AC163-AC164-ASp_0ms!$N26-Struts_Only!$N$25)</f>
        <v>43.68718653298415</v>
      </c>
      <c r="AQ11">
        <f>-(AD163-AD164-ASp_0ms!$O26-Struts_Only!$O$25)</f>
        <v>7.346100573531027</v>
      </c>
      <c r="AR11">
        <f>(AE163-A164-ASp_0ms!$P26-Struts_Only!$P$25)</f>
        <v>3.1427033888888865</v>
      </c>
      <c r="AS11">
        <f>-(BA163-BA164-ASp_0ms!$N26-Struts_Only!$N$25)</f>
        <v>75.153334207850634</v>
      </c>
      <c r="AT11">
        <f>-(BB163-BB164-ASp_0ms!$O26-Struts_Only!$O$25)</f>
        <v>-11.170323989382171</v>
      </c>
      <c r="AU11">
        <f>(BC163-BC164-ASp_0ms!$P26-Struts_Only!$P$25)</f>
        <v>5.109764407654831</v>
      </c>
      <c r="AW11">
        <f t="shared" si="1"/>
        <v>1.2025219218730356</v>
      </c>
      <c r="AX11">
        <f t="shared" si="0"/>
        <v>0.2300834624199144</v>
      </c>
      <c r="AY11">
        <f t="shared" si="0"/>
        <v>0</v>
      </c>
      <c r="AZ11">
        <f t="shared" si="0"/>
        <v>2.2750872078506319</v>
      </c>
      <c r="BA11">
        <f t="shared" si="0"/>
        <v>0.28258551061782899</v>
      </c>
      <c r="BB11">
        <f t="shared" si="0"/>
        <v>0.44486842567850005</v>
      </c>
    </row>
    <row r="12" spans="1:54" x14ac:dyDescent="0.25">
      <c r="A12" t="s">
        <v>16</v>
      </c>
      <c r="O12">
        <v>15</v>
      </c>
      <c r="P12">
        <f>-(AF163-ASp_0ms!$N27-Struts_Only!$N$25)</f>
        <v>52.180228444444438</v>
      </c>
      <c r="Q12">
        <f>-(AG163-ASp_0ms!$O27-Struts_Only!$O$25)</f>
        <v>10.936881611111112</v>
      </c>
      <c r="R12">
        <f>(AH163-ASp_0ms!$P27-Struts_Only!$P$25)</f>
        <v>-1.0503325000000032</v>
      </c>
      <c r="S12">
        <f>-(BD163-ASp_0ms!$N27-Struts_Only!$N$25)</f>
        <v>99.312837666666681</v>
      </c>
      <c r="T12">
        <f>-(BE163-ASp_0ms!$O27-Struts_Only!$O$25)</f>
        <v>-3.9793713333333329</v>
      </c>
      <c r="U12">
        <f>(BF163-ASp_0ms!$P27-Struts_Only!$P$25)</f>
        <v>4.432760499999997</v>
      </c>
      <c r="AI12">
        <f>-(AF163+AF164-ASp_0ms!$N27-Struts_Only!$N$25)</f>
        <v>50.696537795977051</v>
      </c>
      <c r="AJ12">
        <f>-(AG163+AG164-ASp_0ms!$O27-Struts_Only!$O$25)</f>
        <v>10.287311517023387</v>
      </c>
      <c r="AK12">
        <f>(AH163+AH164-ASp_0ms!$P27-Struts_Only!$P$25)</f>
        <v>0.54487246514153753</v>
      </c>
      <c r="AL12">
        <f>-(BD163+BD164-ASp_0ms!$N27-Struts_Only!$N$25)</f>
        <v>96.797984890303965</v>
      </c>
      <c r="AM12">
        <f>-(BE163+BE164-ASp_0ms!$O27-Struts_Only!$O$25)</f>
        <v>-4.6132446200278547</v>
      </c>
      <c r="AN12">
        <f>(BF163+BF164-ASp_0ms!$P27-Struts_Only!$P$25)</f>
        <v>5.6671958057697616</v>
      </c>
      <c r="AP12">
        <f>-(AF163-AF164-ASp_0ms!$N27-Struts_Only!$N$25)</f>
        <v>53.663919092911826</v>
      </c>
      <c r="AQ12">
        <f>-(AG163-AG164-ASp_0ms!$O27-Struts_Only!$O$25)</f>
        <v>11.586451705198836</v>
      </c>
      <c r="AR12">
        <f>(AH163-AH164-ASp_0ms!$P27-Struts_Only!$P$25)</f>
        <v>-2.645537465141544</v>
      </c>
      <c r="AS12">
        <f>-(BD163-BD164-ASp_0ms!$N27-Struts_Only!$N$25)</f>
        <v>101.8276904430294</v>
      </c>
      <c r="AT12">
        <f>-(BE163-BE164-ASp_0ms!$O27-Struts_Only!$O$25)</f>
        <v>-3.3454980466388107</v>
      </c>
      <c r="AU12">
        <f>(BF163-BF164-ASp_0ms!$P27-Struts_Only!$P$25)</f>
        <v>3.1983251942302324</v>
      </c>
      <c r="AW12">
        <f t="shared" si="1"/>
        <v>1.4836906484673875</v>
      </c>
      <c r="AX12">
        <f t="shared" si="0"/>
        <v>0.64957009408772493</v>
      </c>
      <c r="AY12">
        <f t="shared" si="0"/>
        <v>1.5952049651415408</v>
      </c>
      <c r="AZ12">
        <f t="shared" si="0"/>
        <v>2.5148527763627158</v>
      </c>
      <c r="BA12">
        <f t="shared" si="0"/>
        <v>0.63387328669452203</v>
      </c>
      <c r="BB12">
        <f t="shared" si="0"/>
        <v>1.2344353057697646</v>
      </c>
    </row>
    <row r="13" spans="1:54" x14ac:dyDescent="0.25">
      <c r="O13">
        <v>20</v>
      </c>
      <c r="P13">
        <f>-(AI163-ASp_0ms!$N28-Struts_Only!$N$25)</f>
        <v>60.017053722222222</v>
      </c>
      <c r="Q13">
        <f>-(AJ163-ASp_0ms!$O28-Struts_Only!$O$25)</f>
        <v>15.988902833333334</v>
      </c>
      <c r="R13">
        <f>(AK163-ASp_0ms!$P28-Struts_Only!$P$25)</f>
        <v>-5.9600758888888876</v>
      </c>
      <c r="S13">
        <f>-(BG163-ASp_0ms!$N28-Struts_Only!$N$25)</f>
        <v>116.59004099999997</v>
      </c>
      <c r="T13">
        <f>-(BH163-ASp_0ms!$O28-Struts_Only!$O$25)</f>
        <v>5.8594426666666664</v>
      </c>
      <c r="U13">
        <f>(BI163-ASp_0ms!$P28-Struts_Only!$P$25)</f>
        <v>1.6484046666666714</v>
      </c>
      <c r="AI13">
        <f>-(AI163+AI164-ASp_0ms!$N28-Struts_Only!$N$25)</f>
        <v>57.197083657252982</v>
      </c>
      <c r="AJ13">
        <f>-(AJ163+AJ164-ASp_0ms!$O28-Struts_Only!$O$25)</f>
        <v>15.093257277011837</v>
      </c>
      <c r="AK13">
        <f>(AK163+AK164-ASp_0ms!$P28-Struts_Only!$P$25)</f>
        <v>-3.2714479771087355</v>
      </c>
      <c r="AL13">
        <f>-(BG163+BG164-ASp_0ms!$N28-Struts_Only!$N$25)</f>
        <v>111.40509869243226</v>
      </c>
      <c r="AM13">
        <f>-(BH163+BH164-ASp_0ms!$O28-Struts_Only!$O$25)</f>
        <v>4.3492358561045421</v>
      </c>
      <c r="AN13">
        <f>(BI163+BI164-ASp_0ms!$P28-Struts_Only!$P$25)</f>
        <v>4.2077677755297387</v>
      </c>
      <c r="AP13">
        <f>-(AI163-AI164-ASp_0ms!$N28-Struts_Only!$N$25)</f>
        <v>62.837023787191463</v>
      </c>
      <c r="AQ13">
        <f>-(AJ163-AJ164-ASp_0ms!$O28-Struts_Only!$O$25)</f>
        <v>16.884548389654832</v>
      </c>
      <c r="AR13">
        <f>(AK163-AK164-ASp_0ms!$P28-Struts_Only!$P$25)</f>
        <v>-8.6487038006690398</v>
      </c>
      <c r="AS13">
        <f>-(BG163-BG164-ASp_0ms!$N28-Struts_Only!$N$25)</f>
        <v>121.77498330756768</v>
      </c>
      <c r="AT13">
        <f>-(BH163-BH164-ASp_0ms!$O28-Struts_Only!$O$25)</f>
        <v>7.3696494772287942</v>
      </c>
      <c r="AU13">
        <f>(BI163-BI164-ASp_0ms!$P28-Struts_Only!$P$25)</f>
        <v>-0.91095844219639588</v>
      </c>
      <c r="AW13">
        <f t="shared" si="1"/>
        <v>2.8199700649692403</v>
      </c>
      <c r="AX13">
        <f t="shared" si="0"/>
        <v>0.89564555632149734</v>
      </c>
      <c r="AY13">
        <f t="shared" si="0"/>
        <v>2.6886279117801521</v>
      </c>
      <c r="AZ13">
        <f t="shared" si="0"/>
        <v>5.1849423075677095</v>
      </c>
      <c r="BA13">
        <f t="shared" si="0"/>
        <v>1.510206810562126</v>
      </c>
      <c r="BB13">
        <f t="shared" si="0"/>
        <v>2.5593631088630673</v>
      </c>
    </row>
    <row r="14" spans="1:54" x14ac:dyDescent="0.25">
      <c r="A14" t="s">
        <v>17</v>
      </c>
      <c r="B14">
        <v>9</v>
      </c>
      <c r="O14">
        <v>25</v>
      </c>
      <c r="P14">
        <f>-(AL163-ASp_0ms!$N29-Struts_Only!$N$25)</f>
        <v>49.980593900000002</v>
      </c>
      <c r="Q14">
        <f>-(AM163-ASp_0ms!$O29-Struts_Only!$O$25)</f>
        <v>24.880785366666661</v>
      </c>
      <c r="R14">
        <f>(AN163-ASp_0ms!$P29-Struts_Only!$P$25)</f>
        <v>-5.0844142666666627</v>
      </c>
      <c r="S14">
        <f>-(BJ163-ASp_0ms!$N29-Struts_Only!$N$25)</f>
        <v>108.55663875</v>
      </c>
      <c r="T14">
        <f>-(BK163-ASp_0ms!$O29-Struts_Only!$O$25)</f>
        <v>23.622855416666663</v>
      </c>
      <c r="U14">
        <f>(BL163-ASp_0ms!$P29-Struts_Only!$P$25)</f>
        <v>-2.3413869166666643</v>
      </c>
      <c r="AI14">
        <f>-(AL163+AL164-ASp_0ms!$N29-Struts_Only!$N$25)</f>
        <v>47.291315451559186</v>
      </c>
      <c r="AJ14">
        <f>-(AM163+AM164-ASp_0ms!$O29-Struts_Only!$O$25)</f>
        <v>24.104684482306286</v>
      </c>
      <c r="AK14">
        <f>(AN163+AN164-ASp_0ms!$P29-Struts_Only!$P$25)</f>
        <v>-3.1242095790828799</v>
      </c>
      <c r="AL14">
        <f>-(BJ163+BJ164-ASp_0ms!$N29-Struts_Only!$N$25)</f>
        <v>99.461527915077909</v>
      </c>
      <c r="AM14">
        <f>-(BK163+BK164-ASp_0ms!$O29-Struts_Only!$O$25)</f>
        <v>21.669421881222679</v>
      </c>
      <c r="AN14">
        <f>(BL163+BL164-ASp_0ms!$P29-Struts_Only!$P$25)</f>
        <v>-1.4662879265360118</v>
      </c>
      <c r="AP14">
        <f>-(AL163-AL164-ASp_0ms!$N29-Struts_Only!$N$25)</f>
        <v>52.669872348440819</v>
      </c>
      <c r="AQ14">
        <f>-(AM163-AM164-ASp_0ms!$O29-Struts_Only!$O$25)</f>
        <v>25.656886251027036</v>
      </c>
      <c r="AR14">
        <f>(AN163-AN164-ASp_0ms!$P29-Struts_Only!$P$25)</f>
        <v>-7.0446189542504456</v>
      </c>
      <c r="AS14">
        <f>-(BJ163-BJ164-ASp_0ms!$N29-Struts_Only!$N$25)</f>
        <v>117.6517495849221</v>
      </c>
      <c r="AT14">
        <f>-(BK163-BK164-ASp_0ms!$O29-Struts_Only!$O$25)</f>
        <v>25.576288952110648</v>
      </c>
      <c r="AU14">
        <f>(BL163-BL164-ASp_0ms!$P29-Struts_Only!$P$25)</f>
        <v>-3.2164859067973168</v>
      </c>
      <c r="AW14">
        <f t="shared" si="1"/>
        <v>2.6892784484408168</v>
      </c>
      <c r="AX14">
        <f t="shared" si="0"/>
        <v>0.77610088436037472</v>
      </c>
      <c r="AY14">
        <f t="shared" si="0"/>
        <v>1.9602046875837829</v>
      </c>
      <c r="AZ14">
        <f t="shared" si="0"/>
        <v>9.0951108349220959</v>
      </c>
      <c r="BA14">
        <f t="shared" si="0"/>
        <v>1.9534335354439847</v>
      </c>
      <c r="BB14">
        <f t="shared" si="0"/>
        <v>0.87509899013065251</v>
      </c>
    </row>
    <row r="15" spans="1:54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O15">
        <v>30</v>
      </c>
    </row>
    <row r="16" spans="1:54" x14ac:dyDescent="0.25">
      <c r="A16" t="s">
        <v>14</v>
      </c>
      <c r="B16" s="1">
        <v>42275</v>
      </c>
      <c r="C16" s="1">
        <v>42275</v>
      </c>
      <c r="D16" s="1">
        <v>42275</v>
      </c>
      <c r="E16" s="1">
        <v>42275</v>
      </c>
      <c r="F16" s="1">
        <v>42275</v>
      </c>
      <c r="G16" s="1">
        <v>42275</v>
      </c>
      <c r="H16" s="1">
        <v>42275</v>
      </c>
      <c r="I16" s="1">
        <v>42275</v>
      </c>
      <c r="J16" s="1">
        <v>42275</v>
      </c>
    </row>
    <row r="17" spans="1:67" x14ac:dyDescent="0.25">
      <c r="A17" t="s">
        <v>15</v>
      </c>
      <c r="B17" s="2">
        <v>9.3026157407407415E-3</v>
      </c>
      <c r="C17" s="2">
        <v>9.3026157407407415E-3</v>
      </c>
      <c r="D17" s="2">
        <v>9.3026157407407415E-3</v>
      </c>
      <c r="E17" s="2">
        <v>9.3026157407407415E-3</v>
      </c>
      <c r="F17" s="2">
        <v>9.3026157407407415E-3</v>
      </c>
      <c r="G17" s="2">
        <v>9.3026157407407415E-3</v>
      </c>
      <c r="H17" s="2">
        <v>9.3026157407407415E-3</v>
      </c>
      <c r="I17" s="2">
        <v>9.3026157407407415E-3</v>
      </c>
      <c r="J17" s="2">
        <v>9.3026157407407415E-3</v>
      </c>
    </row>
    <row r="18" spans="1:67" x14ac:dyDescent="0.25">
      <c r="A18" t="s">
        <v>19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</row>
    <row r="19" spans="1:67" x14ac:dyDescent="0.25">
      <c r="A19" t="s">
        <v>20</v>
      </c>
      <c r="B19" s="3">
        <v>9999</v>
      </c>
      <c r="C19" s="3">
        <v>9999</v>
      </c>
      <c r="D19" s="3">
        <v>9999</v>
      </c>
      <c r="E19" s="3">
        <v>9999</v>
      </c>
      <c r="F19" s="3">
        <v>9999</v>
      </c>
      <c r="G19" s="3">
        <v>9999</v>
      </c>
      <c r="H19" s="3">
        <v>9999</v>
      </c>
      <c r="I19" s="3">
        <v>0</v>
      </c>
      <c r="J19" s="3">
        <v>0</v>
      </c>
    </row>
    <row r="20" spans="1:67" x14ac:dyDescent="0.25">
      <c r="A20" t="s">
        <v>21</v>
      </c>
      <c r="B20">
        <v>10000</v>
      </c>
      <c r="C20">
        <v>10000</v>
      </c>
      <c r="D20">
        <v>10000</v>
      </c>
      <c r="E20">
        <v>10000</v>
      </c>
      <c r="F20">
        <v>10000</v>
      </c>
      <c r="G20">
        <v>10000</v>
      </c>
      <c r="H20">
        <v>10000</v>
      </c>
      <c r="I20">
        <v>1</v>
      </c>
      <c r="J20">
        <v>1</v>
      </c>
    </row>
    <row r="21" spans="1:67" x14ac:dyDescent="0.25">
      <c r="A21" t="s">
        <v>16</v>
      </c>
      <c r="S21" s="4"/>
      <c r="T21" t="s">
        <v>57</v>
      </c>
      <c r="AR21" t="s">
        <v>58</v>
      </c>
    </row>
    <row r="22" spans="1:67" x14ac:dyDescent="0.25">
      <c r="A22" t="s">
        <v>22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S22" t="s">
        <v>56</v>
      </c>
      <c r="T22">
        <v>-5</v>
      </c>
      <c r="W22">
        <v>0</v>
      </c>
      <c r="Z22">
        <v>5</v>
      </c>
      <c r="AC22">
        <v>10</v>
      </c>
      <c r="AF22">
        <v>15</v>
      </c>
      <c r="AI22">
        <v>20</v>
      </c>
      <c r="AL22">
        <v>25</v>
      </c>
      <c r="AO22">
        <v>30</v>
      </c>
      <c r="AR22">
        <v>-5</v>
      </c>
      <c r="AU22">
        <v>0</v>
      </c>
      <c r="AX22">
        <v>5</v>
      </c>
      <c r="BA22">
        <v>10</v>
      </c>
      <c r="BD22">
        <v>15</v>
      </c>
      <c r="BG22">
        <v>20</v>
      </c>
      <c r="BJ22">
        <v>25</v>
      </c>
      <c r="BM22">
        <v>30</v>
      </c>
    </row>
    <row r="23" spans="1:67" x14ac:dyDescent="0.25">
      <c r="B23">
        <v>9.2042549999999999</v>
      </c>
      <c r="C23">
        <v>-10.665333</v>
      </c>
      <c r="D23">
        <v>-4.2659000000000002E-2</v>
      </c>
      <c r="E23">
        <v>5.5521539999999998</v>
      </c>
      <c r="F23">
        <v>-0.57502900000000001</v>
      </c>
      <c r="G23">
        <v>-0.127499</v>
      </c>
      <c r="H23">
        <v>1.8132740000000001</v>
      </c>
      <c r="I23">
        <v>774.42504899999994</v>
      </c>
      <c r="J23">
        <v>18.054600000000001</v>
      </c>
      <c r="K23" t="s">
        <v>33</v>
      </c>
      <c r="S23">
        <v>0</v>
      </c>
      <c r="T23">
        <f>IF($S23=0,IF($K23=CONCATENATE(T$22," degrees"),$B23," ")," ")</f>
        <v>9.2042549999999999</v>
      </c>
      <c r="U23">
        <f>IF($S23=0,IF($K23=CONCATENATE(T$22," degrees"),$C23," ")," ")</f>
        <v>-10.665333</v>
      </c>
      <c r="V23">
        <f t="shared" ref="V23:V68" si="2">IF($S23=0,IF($K23=CONCATENATE(T$22," degrees"),$E23," ")," ")</f>
        <v>5.5521539999999998</v>
      </c>
      <c r="W23" t="str">
        <f t="shared" ref="W23:W54" si="3">IF($S23=0,IF($K23=CONCATENATE(W$22," degrees"),$B23," ")," ")</f>
        <v xml:space="preserve"> </v>
      </c>
      <c r="X23" t="str">
        <f t="shared" ref="X23:X54" si="4">IF($S23=0,IF($K23=CONCATENATE(W$22," degrees"),$C23," ")," ")</f>
        <v xml:space="preserve"> </v>
      </c>
      <c r="Y23" t="str">
        <f>IF($S23=0,IF($K23=CONCATENATE(W$22," degrees"),$E23," ")," ")</f>
        <v xml:space="preserve"> </v>
      </c>
      <c r="Z23" t="str">
        <f t="shared" ref="Z23:Z54" si="5">IF($S23=0,IF($K23=CONCATENATE(Z$22," degrees"),$B23," ")," ")</f>
        <v xml:space="preserve"> </v>
      </c>
      <c r="AA23" t="str">
        <f t="shared" ref="AA23:AA54" si="6">IF($S23=0,IF($K23=CONCATENATE(Z$22," degrees"),$C23," ")," ")</f>
        <v xml:space="preserve"> </v>
      </c>
      <c r="AB23" t="str">
        <f>IF($S23=0,IF($K23=CONCATENATE(Z$22," degrees"),$E23," ")," ")</f>
        <v xml:space="preserve"> </v>
      </c>
      <c r="AC23" t="str">
        <f t="shared" ref="AC23:AC54" si="7">IF($S23=0,IF($K23=CONCATENATE(AC$22," degrees"),$B23," ")," ")</f>
        <v xml:space="preserve"> </v>
      </c>
      <c r="AD23" t="str">
        <f t="shared" ref="AD23:AD54" si="8">IF($S23=0,IF($K23=CONCATENATE(AC$22," degrees"),$C23," ")," ")</f>
        <v xml:space="preserve"> </v>
      </c>
      <c r="AE23" t="str">
        <f>IF($S23=0,IF($K23=CONCATENATE(AC$22," degrees"),$E23," ")," ")</f>
        <v xml:space="preserve"> </v>
      </c>
      <c r="AF23" t="str">
        <f t="shared" ref="AF23:AF54" si="9">IF($S23=0,IF($K23=CONCATENATE(AF$22," degrees"),$B23," ")," ")</f>
        <v xml:space="preserve"> </v>
      </c>
      <c r="AG23" t="str">
        <f t="shared" ref="AG23:AG54" si="10">IF($S23=0,IF($K23=CONCATENATE(AF$22," degrees"),$C23," ")," ")</f>
        <v xml:space="preserve"> </v>
      </c>
      <c r="AH23" t="str">
        <f>IF($S23=0,IF($K23=CONCATENATE(AF$22," degrees"),$E23," ")," ")</f>
        <v xml:space="preserve"> </v>
      </c>
      <c r="AI23" t="str">
        <f t="shared" ref="AI23:AI54" si="11">IF($S23=0,IF($K23=CONCATENATE(AI$22," degrees"),$B23," ")," ")</f>
        <v xml:space="preserve"> </v>
      </c>
      <c r="AJ23" t="str">
        <f t="shared" ref="AJ23:AJ54" si="12">IF($S23=0,IF($K23=CONCATENATE(AI$22," degrees"),$C23," ")," ")</f>
        <v xml:space="preserve"> </v>
      </c>
      <c r="AK23" t="str">
        <f>IF($S23=0,IF($K23=CONCATENATE(AI$22," degrees"),$E23," ")," ")</f>
        <v xml:space="preserve"> </v>
      </c>
      <c r="AL23" t="str">
        <f t="shared" ref="AL23:AL54" si="13">IF($S23=0,IF($K23=CONCATENATE(AL$22," degrees"),$B23," ")," ")</f>
        <v xml:space="preserve"> </v>
      </c>
      <c r="AM23" t="str">
        <f t="shared" ref="AM23:AM54" si="14">IF($S23=0,IF($K23=CONCATENATE(AL$22," degrees"),$C23," ")," ")</f>
        <v xml:space="preserve"> </v>
      </c>
      <c r="AN23" t="str">
        <f>IF($S23=0,IF($K23=CONCATENATE(AL$22," degrees"),$E23," ")," ")</f>
        <v xml:space="preserve"> </v>
      </c>
      <c r="AO23" t="str">
        <f t="shared" ref="AO23:AO54" si="15">IF($S23=0,IF($K23=CONCATENATE(AO$22," degrees"),$B23," ")," ")</f>
        <v xml:space="preserve"> </v>
      </c>
      <c r="AP23" t="str">
        <f t="shared" ref="AP23:AP54" si="16">IF($S23=0,IF($K23=CONCATENATE(AO$22," degrees"),$C23," ")," ")</f>
        <v xml:space="preserve"> </v>
      </c>
      <c r="AQ23" t="str">
        <f>IF($S23=0,IF($K23=CONCATENATE(AO$22," degrees"),$E23," ")," ")</f>
        <v xml:space="preserve"> </v>
      </c>
      <c r="AR23" t="str">
        <f t="shared" ref="AR23:AR54" si="17">IF($S23=1,IF($K23=CONCATENATE(AR$22," degrees"),$B23," ")," ")</f>
        <v xml:space="preserve"> </v>
      </c>
      <c r="AS23" t="str">
        <f t="shared" ref="AS23:AS54" si="18">IF($S23=1,IF($K23=CONCATENATE(AR$22," degrees"),$C23," ")," ")</f>
        <v xml:space="preserve"> </v>
      </c>
      <c r="AT23" t="str">
        <f>IF($S23=1,IF($K23=CONCATENATE(AR$22," degrees"),$E23," ")," ")</f>
        <v xml:space="preserve"> </v>
      </c>
      <c r="AU23" t="str">
        <f t="shared" ref="AU23:AU54" si="19">IF($S23=1,IF($K23=CONCATENATE(AU$22," degrees"),$B23," ")," ")</f>
        <v xml:space="preserve"> </v>
      </c>
      <c r="AV23" t="str">
        <f t="shared" ref="AV23:AV54" si="20">IF($S23=1,IF($K23=CONCATENATE(AU$22," degrees"),$C23," ")," ")</f>
        <v xml:space="preserve"> </v>
      </c>
      <c r="AW23" t="str">
        <f>IF($S23=1,IF($K23=CONCATENATE(AU$22," degrees"),$E23," ")," ")</f>
        <v xml:space="preserve"> </v>
      </c>
      <c r="AX23" t="str">
        <f t="shared" ref="AX23:AX54" si="21">IF($S23=1,IF($K23=CONCATENATE(AX$22," degrees"),$B23," ")," ")</f>
        <v xml:space="preserve"> </v>
      </c>
      <c r="AY23" t="str">
        <f t="shared" ref="AY23:AY54" si="22">IF($S23=1,IF($K23=CONCATENATE(AX$22," degrees"),$C23," ")," ")</f>
        <v xml:space="preserve"> </v>
      </c>
      <c r="AZ23" t="str">
        <f>IF($S23=1,IF($K23=CONCATENATE(AX$22," degrees"),$E23," ")," ")</f>
        <v xml:space="preserve"> </v>
      </c>
      <c r="BA23" t="str">
        <f t="shared" ref="BA23:BA54" si="23">IF($S23=1,IF($K23=CONCATENATE(BA$22," degrees"),$B23," ")," ")</f>
        <v xml:space="preserve"> </v>
      </c>
      <c r="BB23" t="str">
        <f t="shared" ref="BB23:BB54" si="24">IF($S23=1,IF($K23=CONCATENATE(BA$22," degrees"),$C23," ")," ")</f>
        <v xml:space="preserve"> </v>
      </c>
      <c r="BC23" t="str">
        <f>IF($S23=1,IF($K23=CONCATENATE(BA$22," degrees"),$E23," ")," ")</f>
        <v xml:space="preserve"> </v>
      </c>
      <c r="BD23" t="str">
        <f t="shared" ref="BD23:BD54" si="25">IF($S23=1,IF($K23=CONCATENATE(BD$22," degrees"),$B23," ")," ")</f>
        <v xml:space="preserve"> </v>
      </c>
      <c r="BE23" t="str">
        <f t="shared" ref="BE23:BE54" si="26">IF($S23=1,IF($K23=CONCATENATE(BD$22," degrees"),$C23," ")," ")</f>
        <v xml:space="preserve"> </v>
      </c>
      <c r="BF23" t="str">
        <f>IF($S23=1,IF($K23=CONCATENATE(BD$22," degrees"),$E23," ")," ")</f>
        <v xml:space="preserve"> </v>
      </c>
      <c r="BG23" t="str">
        <f t="shared" ref="BG23:BG54" si="27">IF($S23=1,IF($K23=CONCATENATE(BG$22," degrees"),$B23," ")," ")</f>
        <v xml:space="preserve"> </v>
      </c>
      <c r="BH23" t="str">
        <f t="shared" ref="BH23:BH54" si="28">IF($S23=1,IF($K23=CONCATENATE(BG$22," degrees"),$C23," ")," ")</f>
        <v xml:space="preserve"> </v>
      </c>
      <c r="BI23" t="str">
        <f>IF($S23=1,IF($K23=CONCATENATE(BG$22," degrees"),$E23," ")," ")</f>
        <v xml:space="preserve"> </v>
      </c>
      <c r="BJ23" t="str">
        <f t="shared" ref="BJ23:BJ54" si="29">IF($S23=1,IF($K23=CONCATENATE(BJ$22," degrees"),$B23," ")," ")</f>
        <v xml:space="preserve"> </v>
      </c>
      <c r="BK23" t="str">
        <f t="shared" ref="BK23:BK54" si="30">IF($S23=1,IF($K23=CONCATENATE(BJ$22," degrees"),$C23," ")," ")</f>
        <v xml:space="preserve"> </v>
      </c>
      <c r="BL23" t="str">
        <f>IF($S23=1,IF($K23=CONCATENATE(BJ$22," degrees"),$E23," ")," ")</f>
        <v xml:space="preserve"> </v>
      </c>
      <c r="BM23" t="str">
        <f t="shared" ref="BM23:BM54" si="31">IF($S23=1,IF($K23=CONCATENATE(BM$22," degrees"),$B23," ")," ")</f>
        <v xml:space="preserve"> </v>
      </c>
      <c r="BN23" t="str">
        <f t="shared" ref="BN23:BN54" si="32">IF($S23=1,IF($K23=CONCATENATE(BM$22," degrees"),$C23," ")," ")</f>
        <v xml:space="preserve"> </v>
      </c>
      <c r="BO23" t="str">
        <f>IF($S23=1,IF($K23=CONCATENATE(BM$22," degrees"),$E23," ")," ")</f>
        <v xml:space="preserve"> </v>
      </c>
    </row>
    <row r="24" spans="1:67" x14ac:dyDescent="0.25">
      <c r="B24">
        <v>9.0861199999999993</v>
      </c>
      <c r="C24">
        <v>-10.666233</v>
      </c>
      <c r="D24">
        <v>-9.8804000000000003E-2</v>
      </c>
      <c r="E24">
        <v>5.5385150000000003</v>
      </c>
      <c r="F24">
        <v>-0.57963299999999995</v>
      </c>
      <c r="G24">
        <v>-0.13233500000000001</v>
      </c>
      <c r="H24">
        <v>1.8132619999999999</v>
      </c>
      <c r="I24">
        <v>774.43438700000002</v>
      </c>
      <c r="J24">
        <v>18.021601</v>
      </c>
      <c r="K24" t="s">
        <v>33</v>
      </c>
      <c r="S24">
        <v>0</v>
      </c>
      <c r="T24">
        <f t="shared" ref="T24:T87" si="33">IF($S24=0,IF($K24=CONCATENATE(T$22," degrees"),$B24," ")," ")</f>
        <v>9.0861199999999993</v>
      </c>
      <c r="U24">
        <f t="shared" ref="U24:U87" si="34">IF($S24=0,IF($K24=CONCATENATE(T$22," degrees"),$C24," ")," ")</f>
        <v>-10.666233</v>
      </c>
      <c r="V24">
        <f t="shared" si="2"/>
        <v>5.5385150000000003</v>
      </c>
      <c r="W24" t="str">
        <f t="shared" si="3"/>
        <v xml:space="preserve"> </v>
      </c>
      <c r="X24" t="str">
        <f t="shared" si="4"/>
        <v xml:space="preserve"> </v>
      </c>
      <c r="Y24" t="str">
        <f t="shared" ref="Y24:Y87" si="35">IF($S24=0,IF($K24=CONCATENATE(W$22," degrees"),$E24," ")," ")</f>
        <v xml:space="preserve"> </v>
      </c>
      <c r="Z24" t="str">
        <f t="shared" si="5"/>
        <v xml:space="preserve"> </v>
      </c>
      <c r="AA24" t="str">
        <f t="shared" si="6"/>
        <v xml:space="preserve"> </v>
      </c>
      <c r="AB24" t="str">
        <f t="shared" ref="AB24:AB87" si="36">IF($S24=0,IF($K24=CONCATENATE(Z$22," degrees"),$E24," ")," ")</f>
        <v xml:space="preserve"> </v>
      </c>
      <c r="AC24" t="str">
        <f t="shared" si="7"/>
        <v xml:space="preserve"> </v>
      </c>
      <c r="AD24" t="str">
        <f t="shared" si="8"/>
        <v xml:space="preserve"> </v>
      </c>
      <c r="AE24" t="str">
        <f t="shared" ref="AE24:AE87" si="37">IF($S24=0,IF($K24=CONCATENATE(AC$22," degrees"),$E24," ")," ")</f>
        <v xml:space="preserve"> </v>
      </c>
      <c r="AF24" t="str">
        <f t="shared" si="9"/>
        <v xml:space="preserve"> </v>
      </c>
      <c r="AG24" t="str">
        <f t="shared" si="10"/>
        <v xml:space="preserve"> </v>
      </c>
      <c r="AH24" t="str">
        <f t="shared" ref="AH24:AH87" si="38">IF($S24=0,IF($K24=CONCATENATE(AF$22," degrees"),$E24," ")," ")</f>
        <v xml:space="preserve"> </v>
      </c>
      <c r="AI24" t="str">
        <f t="shared" si="11"/>
        <v xml:space="preserve"> </v>
      </c>
      <c r="AJ24" t="str">
        <f t="shared" si="12"/>
        <v xml:space="preserve"> </v>
      </c>
      <c r="AK24" t="str">
        <f t="shared" ref="AK24:AK87" si="39">IF($S24=0,IF($K24=CONCATENATE(AI$22," degrees"),$E24," ")," ")</f>
        <v xml:space="preserve"> </v>
      </c>
      <c r="AL24" t="str">
        <f t="shared" si="13"/>
        <v xml:space="preserve"> </v>
      </c>
      <c r="AM24" t="str">
        <f t="shared" si="14"/>
        <v xml:space="preserve"> </v>
      </c>
      <c r="AN24" t="str">
        <f t="shared" ref="AN24:AN87" si="40">IF($S24=0,IF($K24=CONCATENATE(AL$22," degrees"),$E24," ")," ")</f>
        <v xml:space="preserve"> </v>
      </c>
      <c r="AO24" t="str">
        <f t="shared" si="15"/>
        <v xml:space="preserve"> </v>
      </c>
      <c r="AP24" t="str">
        <f t="shared" si="16"/>
        <v xml:space="preserve"> </v>
      </c>
      <c r="AQ24" t="str">
        <f t="shared" ref="AQ24:AQ87" si="41">IF($S24=0,IF($K24=CONCATENATE(AO$22," degrees"),$E24," ")," ")</f>
        <v xml:space="preserve"> </v>
      </c>
      <c r="AR24" t="str">
        <f t="shared" si="17"/>
        <v xml:space="preserve"> </v>
      </c>
      <c r="AS24" t="str">
        <f t="shared" si="18"/>
        <v xml:space="preserve"> </v>
      </c>
      <c r="AT24" t="str">
        <f t="shared" ref="AT24:AT87" si="42">IF($S24=1,IF($K24=CONCATENATE(AR$22," degrees"),$E24," ")," ")</f>
        <v xml:space="preserve"> </v>
      </c>
      <c r="AU24" t="str">
        <f t="shared" si="19"/>
        <v xml:space="preserve"> </v>
      </c>
      <c r="AV24" t="str">
        <f t="shared" si="20"/>
        <v xml:space="preserve"> </v>
      </c>
      <c r="AW24" t="str">
        <f t="shared" ref="AW24:AW87" si="43">IF($S24=1,IF($K24=CONCATENATE(AU$22," degrees"),$E24," ")," ")</f>
        <v xml:space="preserve"> </v>
      </c>
      <c r="AX24" t="str">
        <f t="shared" si="21"/>
        <v xml:space="preserve"> </v>
      </c>
      <c r="AY24" t="str">
        <f t="shared" si="22"/>
        <v xml:space="preserve"> </v>
      </c>
      <c r="AZ24" t="str">
        <f t="shared" ref="AZ24:AZ87" si="44">IF($S24=1,IF($K24=CONCATENATE(AX$22," degrees"),$E24," ")," ")</f>
        <v xml:space="preserve"> </v>
      </c>
      <c r="BA24" t="str">
        <f t="shared" si="23"/>
        <v xml:space="preserve"> </v>
      </c>
      <c r="BB24" t="str">
        <f t="shared" si="24"/>
        <v xml:space="preserve"> </v>
      </c>
      <c r="BC24" t="str">
        <f t="shared" ref="BC24:BC87" si="45">IF($S24=1,IF($K24=CONCATENATE(BA$22," degrees"),$E24," ")," ")</f>
        <v xml:space="preserve"> </v>
      </c>
      <c r="BD24" t="str">
        <f t="shared" si="25"/>
        <v xml:space="preserve"> </v>
      </c>
      <c r="BE24" t="str">
        <f t="shared" si="26"/>
        <v xml:space="preserve"> </v>
      </c>
      <c r="BF24" t="str">
        <f t="shared" ref="BF24:BF87" si="46">IF($S24=1,IF($K24=CONCATENATE(BD$22," degrees"),$E24," ")," ")</f>
        <v xml:space="preserve"> </v>
      </c>
      <c r="BG24" t="str">
        <f t="shared" si="27"/>
        <v xml:space="preserve"> </v>
      </c>
      <c r="BH24" t="str">
        <f t="shared" si="28"/>
        <v xml:space="preserve"> </v>
      </c>
      <c r="BI24" t="str">
        <f t="shared" ref="BI24:BI87" si="47">IF($S24=1,IF($K24=CONCATENATE(BG$22," degrees"),$E24," ")," ")</f>
        <v xml:space="preserve"> </v>
      </c>
      <c r="BJ24" t="str">
        <f t="shared" si="29"/>
        <v xml:space="preserve"> </v>
      </c>
      <c r="BK24" t="str">
        <f t="shared" si="30"/>
        <v xml:space="preserve"> </v>
      </c>
      <c r="BL24" t="str">
        <f t="shared" ref="BL24:BL87" si="48">IF($S24=1,IF($K24=CONCATENATE(BJ$22," degrees"),$E24," ")," ")</f>
        <v xml:space="preserve"> </v>
      </c>
      <c r="BM24" t="str">
        <f t="shared" si="31"/>
        <v xml:space="preserve"> </v>
      </c>
      <c r="BN24" t="str">
        <f t="shared" si="32"/>
        <v xml:space="preserve"> </v>
      </c>
      <c r="BO24" t="str">
        <f t="shared" ref="BO24:BO87" si="49">IF($S24=1,IF($K24=CONCATENATE(BM$22," degrees"),$E24," ")," ")</f>
        <v xml:space="preserve"> </v>
      </c>
    </row>
    <row r="25" spans="1:67" x14ac:dyDescent="0.25">
      <c r="B25">
        <v>-12.843164</v>
      </c>
      <c r="C25">
        <v>-10.084457</v>
      </c>
      <c r="D25">
        <v>0.27078200000000002</v>
      </c>
      <c r="E25">
        <v>3.8963999999999999E-2</v>
      </c>
      <c r="F25">
        <v>-0.49439699999999998</v>
      </c>
      <c r="G25">
        <v>-0.17418600000000001</v>
      </c>
      <c r="H25">
        <v>2.3047879999999998</v>
      </c>
      <c r="I25">
        <v>774.44616699999995</v>
      </c>
      <c r="J25">
        <v>18.034700000000001</v>
      </c>
      <c r="K25" t="s">
        <v>34</v>
      </c>
      <c r="S25">
        <v>0</v>
      </c>
      <c r="T25" t="str">
        <f t="shared" si="33"/>
        <v xml:space="preserve"> </v>
      </c>
      <c r="U25" t="str">
        <f t="shared" si="34"/>
        <v xml:space="preserve"> </v>
      </c>
      <c r="V25" t="str">
        <f t="shared" si="2"/>
        <v xml:space="preserve"> </v>
      </c>
      <c r="W25">
        <f t="shared" si="3"/>
        <v>-12.843164</v>
      </c>
      <c r="X25">
        <f t="shared" si="4"/>
        <v>-10.084457</v>
      </c>
      <c r="Y25">
        <f t="shared" si="35"/>
        <v>3.8963999999999999E-2</v>
      </c>
      <c r="Z25" t="str">
        <f t="shared" si="5"/>
        <v xml:space="preserve"> </v>
      </c>
      <c r="AA25" t="str">
        <f t="shared" si="6"/>
        <v xml:space="preserve"> </v>
      </c>
      <c r="AB25" t="str">
        <f t="shared" si="36"/>
        <v xml:space="preserve"> </v>
      </c>
      <c r="AC25" t="str">
        <f t="shared" si="7"/>
        <v xml:space="preserve"> </v>
      </c>
      <c r="AD25" t="str">
        <f t="shared" si="8"/>
        <v xml:space="preserve"> </v>
      </c>
      <c r="AE25" t="str">
        <f t="shared" si="37"/>
        <v xml:space="preserve"> </v>
      </c>
      <c r="AF25" t="str">
        <f t="shared" si="9"/>
        <v xml:space="preserve"> </v>
      </c>
      <c r="AG25" t="str">
        <f t="shared" si="10"/>
        <v xml:space="preserve"> </v>
      </c>
      <c r="AH25" t="str">
        <f t="shared" si="38"/>
        <v xml:space="preserve"> </v>
      </c>
      <c r="AI25" t="str">
        <f t="shared" si="11"/>
        <v xml:space="preserve"> </v>
      </c>
      <c r="AJ25" t="str">
        <f t="shared" si="12"/>
        <v xml:space="preserve"> </v>
      </c>
      <c r="AK25" t="str">
        <f t="shared" si="39"/>
        <v xml:space="preserve"> </v>
      </c>
      <c r="AL25" t="str">
        <f t="shared" si="13"/>
        <v xml:space="preserve"> </v>
      </c>
      <c r="AM25" t="str">
        <f t="shared" si="14"/>
        <v xml:space="preserve"> </v>
      </c>
      <c r="AN25" t="str">
        <f t="shared" si="40"/>
        <v xml:space="preserve"> </v>
      </c>
      <c r="AO25" t="str">
        <f t="shared" si="15"/>
        <v xml:space="preserve"> </v>
      </c>
      <c r="AP25" t="str">
        <f t="shared" si="16"/>
        <v xml:space="preserve"> </v>
      </c>
      <c r="AQ25" t="str">
        <f t="shared" si="41"/>
        <v xml:space="preserve"> </v>
      </c>
      <c r="AR25" t="str">
        <f t="shared" si="17"/>
        <v xml:space="preserve"> </v>
      </c>
      <c r="AS25" t="str">
        <f t="shared" si="18"/>
        <v xml:space="preserve"> </v>
      </c>
      <c r="AT25" t="str">
        <f t="shared" si="42"/>
        <v xml:space="preserve"> </v>
      </c>
      <c r="AU25" t="str">
        <f t="shared" si="19"/>
        <v xml:space="preserve"> </v>
      </c>
      <c r="AV25" t="str">
        <f t="shared" si="20"/>
        <v xml:space="preserve"> </v>
      </c>
      <c r="AW25" t="str">
        <f t="shared" si="43"/>
        <v xml:space="preserve"> </v>
      </c>
      <c r="AX25" t="str">
        <f t="shared" si="21"/>
        <v xml:space="preserve"> </v>
      </c>
      <c r="AY25" t="str">
        <f t="shared" si="22"/>
        <v xml:space="preserve"> </v>
      </c>
      <c r="AZ25" t="str">
        <f t="shared" si="44"/>
        <v xml:space="preserve"> </v>
      </c>
      <c r="BA25" t="str">
        <f t="shared" si="23"/>
        <v xml:space="preserve"> </v>
      </c>
      <c r="BB25" t="str">
        <f t="shared" si="24"/>
        <v xml:space="preserve"> </v>
      </c>
      <c r="BC25" t="str">
        <f t="shared" si="45"/>
        <v xml:space="preserve"> </v>
      </c>
      <c r="BD25" t="str">
        <f t="shared" si="25"/>
        <v xml:space="preserve"> </v>
      </c>
      <c r="BE25" t="str">
        <f t="shared" si="26"/>
        <v xml:space="preserve"> </v>
      </c>
      <c r="BF25" t="str">
        <f t="shared" si="46"/>
        <v xml:space="preserve"> </v>
      </c>
      <c r="BG25" t="str">
        <f t="shared" si="27"/>
        <v xml:space="preserve"> </v>
      </c>
      <c r="BH25" t="str">
        <f t="shared" si="28"/>
        <v xml:space="preserve"> </v>
      </c>
      <c r="BI25" t="str">
        <f t="shared" si="47"/>
        <v xml:space="preserve"> </v>
      </c>
      <c r="BJ25" t="str">
        <f t="shared" si="29"/>
        <v xml:space="preserve"> </v>
      </c>
      <c r="BK25" t="str">
        <f t="shared" si="30"/>
        <v xml:space="preserve"> </v>
      </c>
      <c r="BL25" t="str">
        <f t="shared" si="48"/>
        <v xml:space="preserve"> </v>
      </c>
      <c r="BM25" t="str">
        <f t="shared" si="31"/>
        <v xml:space="preserve"> </v>
      </c>
      <c r="BN25" t="str">
        <f t="shared" si="32"/>
        <v xml:space="preserve"> </v>
      </c>
      <c r="BO25" t="str">
        <f t="shared" si="49"/>
        <v xml:space="preserve"> </v>
      </c>
    </row>
    <row r="26" spans="1:67" x14ac:dyDescent="0.25">
      <c r="B26">
        <v>-12.985443</v>
      </c>
      <c r="C26">
        <v>-10.121562000000001</v>
      </c>
      <c r="D26">
        <v>0.28061399999999997</v>
      </c>
      <c r="E26">
        <v>6.3854999999999995E-2</v>
      </c>
      <c r="F26">
        <v>-0.46068700000000001</v>
      </c>
      <c r="G26">
        <v>-0.18121200000000001</v>
      </c>
      <c r="H26">
        <v>2.3047719999999998</v>
      </c>
      <c r="I26">
        <v>774.41039999999998</v>
      </c>
      <c r="J26">
        <v>18.0425</v>
      </c>
      <c r="K26" t="s">
        <v>34</v>
      </c>
      <c r="S26">
        <v>0</v>
      </c>
      <c r="T26" t="str">
        <f t="shared" si="33"/>
        <v xml:space="preserve"> </v>
      </c>
      <c r="U26" t="str">
        <f t="shared" si="34"/>
        <v xml:space="preserve"> </v>
      </c>
      <c r="V26" t="str">
        <f t="shared" si="2"/>
        <v xml:space="preserve"> </v>
      </c>
      <c r="W26">
        <f t="shared" si="3"/>
        <v>-12.985443</v>
      </c>
      <c r="X26">
        <f t="shared" si="4"/>
        <v>-10.121562000000001</v>
      </c>
      <c r="Y26">
        <f t="shared" si="35"/>
        <v>6.3854999999999995E-2</v>
      </c>
      <c r="Z26" t="str">
        <f t="shared" si="5"/>
        <v xml:space="preserve"> </v>
      </c>
      <c r="AA26" t="str">
        <f t="shared" si="6"/>
        <v xml:space="preserve"> </v>
      </c>
      <c r="AB26" t="str">
        <f t="shared" si="36"/>
        <v xml:space="preserve"> </v>
      </c>
      <c r="AC26" t="str">
        <f t="shared" si="7"/>
        <v xml:space="preserve"> </v>
      </c>
      <c r="AD26" t="str">
        <f t="shared" si="8"/>
        <v xml:space="preserve"> </v>
      </c>
      <c r="AE26" t="str">
        <f t="shared" si="37"/>
        <v xml:space="preserve"> </v>
      </c>
      <c r="AF26" t="str">
        <f t="shared" si="9"/>
        <v xml:space="preserve"> </v>
      </c>
      <c r="AG26" t="str">
        <f t="shared" si="10"/>
        <v xml:space="preserve"> </v>
      </c>
      <c r="AH26" t="str">
        <f t="shared" si="38"/>
        <v xml:space="preserve"> </v>
      </c>
      <c r="AI26" t="str">
        <f t="shared" si="11"/>
        <v xml:space="preserve"> </v>
      </c>
      <c r="AJ26" t="str">
        <f t="shared" si="12"/>
        <v xml:space="preserve"> </v>
      </c>
      <c r="AK26" t="str">
        <f t="shared" si="39"/>
        <v xml:space="preserve"> </v>
      </c>
      <c r="AL26" t="str">
        <f t="shared" si="13"/>
        <v xml:space="preserve"> </v>
      </c>
      <c r="AM26" t="str">
        <f t="shared" si="14"/>
        <v xml:space="preserve"> </v>
      </c>
      <c r="AN26" t="str">
        <f t="shared" si="40"/>
        <v xml:space="preserve"> </v>
      </c>
      <c r="AO26" t="str">
        <f t="shared" si="15"/>
        <v xml:space="preserve"> </v>
      </c>
      <c r="AP26" t="str">
        <f t="shared" si="16"/>
        <v xml:space="preserve"> </v>
      </c>
      <c r="AQ26" t="str">
        <f t="shared" si="41"/>
        <v xml:space="preserve"> </v>
      </c>
      <c r="AR26" t="str">
        <f t="shared" si="17"/>
        <v xml:space="preserve"> </v>
      </c>
      <c r="AS26" t="str">
        <f t="shared" si="18"/>
        <v xml:space="preserve"> </v>
      </c>
      <c r="AT26" t="str">
        <f t="shared" si="42"/>
        <v xml:space="preserve"> </v>
      </c>
      <c r="AU26" t="str">
        <f t="shared" si="19"/>
        <v xml:space="preserve"> </v>
      </c>
      <c r="AV26" t="str">
        <f t="shared" si="20"/>
        <v xml:space="preserve"> </v>
      </c>
      <c r="AW26" t="str">
        <f t="shared" si="43"/>
        <v xml:space="preserve"> </v>
      </c>
      <c r="AX26" t="str">
        <f t="shared" si="21"/>
        <v xml:space="preserve"> </v>
      </c>
      <c r="AY26" t="str">
        <f t="shared" si="22"/>
        <v xml:space="preserve"> </v>
      </c>
      <c r="AZ26" t="str">
        <f t="shared" si="44"/>
        <v xml:space="preserve"> </v>
      </c>
      <c r="BA26" t="str">
        <f t="shared" si="23"/>
        <v xml:space="preserve"> </v>
      </c>
      <c r="BB26" t="str">
        <f t="shared" si="24"/>
        <v xml:space="preserve"> </v>
      </c>
      <c r="BC26" t="str">
        <f t="shared" si="45"/>
        <v xml:space="preserve"> </v>
      </c>
      <c r="BD26" t="str">
        <f t="shared" si="25"/>
        <v xml:space="preserve"> </v>
      </c>
      <c r="BE26" t="str">
        <f t="shared" si="26"/>
        <v xml:space="preserve"> </v>
      </c>
      <c r="BF26" t="str">
        <f t="shared" si="46"/>
        <v xml:space="preserve"> </v>
      </c>
      <c r="BG26" t="str">
        <f t="shared" si="27"/>
        <v xml:space="preserve"> </v>
      </c>
      <c r="BH26" t="str">
        <f t="shared" si="28"/>
        <v xml:space="preserve"> </v>
      </c>
      <c r="BI26" t="str">
        <f t="shared" si="47"/>
        <v xml:space="preserve"> </v>
      </c>
      <c r="BJ26" t="str">
        <f t="shared" si="29"/>
        <v xml:space="preserve"> </v>
      </c>
      <c r="BK26" t="str">
        <f t="shared" si="30"/>
        <v xml:space="preserve"> </v>
      </c>
      <c r="BL26" t="str">
        <f t="shared" si="48"/>
        <v xml:space="preserve"> </v>
      </c>
      <c r="BM26" t="str">
        <f t="shared" si="31"/>
        <v xml:space="preserve"> </v>
      </c>
      <c r="BN26" t="str">
        <f t="shared" si="32"/>
        <v xml:space="preserve"> </v>
      </c>
      <c r="BO26" t="str">
        <f t="shared" si="49"/>
        <v xml:space="preserve"> </v>
      </c>
    </row>
    <row r="27" spans="1:67" x14ac:dyDescent="0.25">
      <c r="B27">
        <v>-33.567497000000003</v>
      </c>
      <c r="C27">
        <v>-10.712519</v>
      </c>
      <c r="D27">
        <v>0.49187700000000001</v>
      </c>
      <c r="E27">
        <v>-6.5312099999999997</v>
      </c>
      <c r="F27">
        <v>-0.198825</v>
      </c>
      <c r="G27">
        <v>-0.22988700000000001</v>
      </c>
      <c r="H27">
        <v>2.7962829999999999</v>
      </c>
      <c r="I27">
        <v>774.41699200000005</v>
      </c>
      <c r="J27">
        <v>18.177700000000002</v>
      </c>
      <c r="K27" t="s">
        <v>35</v>
      </c>
      <c r="S27">
        <v>0</v>
      </c>
      <c r="T27" t="str">
        <f t="shared" si="33"/>
        <v xml:space="preserve"> </v>
      </c>
      <c r="U27" t="str">
        <f t="shared" si="34"/>
        <v xml:space="preserve"> </v>
      </c>
      <c r="V27" t="str">
        <f t="shared" si="2"/>
        <v xml:space="preserve"> </v>
      </c>
      <c r="W27" t="str">
        <f t="shared" si="3"/>
        <v xml:space="preserve"> </v>
      </c>
      <c r="X27" t="str">
        <f t="shared" si="4"/>
        <v xml:space="preserve"> </v>
      </c>
      <c r="Y27" t="str">
        <f t="shared" si="35"/>
        <v xml:space="preserve"> </v>
      </c>
      <c r="Z27">
        <f t="shared" si="5"/>
        <v>-33.567497000000003</v>
      </c>
      <c r="AA27">
        <f t="shared" si="6"/>
        <v>-10.712519</v>
      </c>
      <c r="AB27">
        <f t="shared" si="36"/>
        <v>-6.5312099999999997</v>
      </c>
      <c r="AC27" t="str">
        <f t="shared" si="7"/>
        <v xml:space="preserve"> </v>
      </c>
      <c r="AD27" t="str">
        <f t="shared" si="8"/>
        <v xml:space="preserve"> </v>
      </c>
      <c r="AE27" t="str">
        <f t="shared" si="37"/>
        <v xml:space="preserve"> </v>
      </c>
      <c r="AF27" t="str">
        <f t="shared" si="9"/>
        <v xml:space="preserve"> </v>
      </c>
      <c r="AG27" t="str">
        <f t="shared" si="10"/>
        <v xml:space="preserve"> </v>
      </c>
      <c r="AH27" t="str">
        <f t="shared" si="38"/>
        <v xml:space="preserve"> </v>
      </c>
      <c r="AI27" t="str">
        <f t="shared" si="11"/>
        <v xml:space="preserve"> </v>
      </c>
      <c r="AJ27" t="str">
        <f t="shared" si="12"/>
        <v xml:space="preserve"> </v>
      </c>
      <c r="AK27" t="str">
        <f t="shared" si="39"/>
        <v xml:space="preserve"> </v>
      </c>
      <c r="AL27" t="str">
        <f t="shared" si="13"/>
        <v xml:space="preserve"> </v>
      </c>
      <c r="AM27" t="str">
        <f t="shared" si="14"/>
        <v xml:space="preserve"> </v>
      </c>
      <c r="AN27" t="str">
        <f t="shared" si="40"/>
        <v xml:space="preserve"> </v>
      </c>
      <c r="AO27" t="str">
        <f t="shared" si="15"/>
        <v xml:space="preserve"> </v>
      </c>
      <c r="AP27" t="str">
        <f t="shared" si="16"/>
        <v xml:space="preserve"> </v>
      </c>
      <c r="AQ27" t="str">
        <f t="shared" si="41"/>
        <v xml:space="preserve"> </v>
      </c>
      <c r="AR27" t="str">
        <f t="shared" si="17"/>
        <v xml:space="preserve"> </v>
      </c>
      <c r="AS27" t="str">
        <f t="shared" si="18"/>
        <v xml:space="preserve"> </v>
      </c>
      <c r="AT27" t="str">
        <f t="shared" si="42"/>
        <v xml:space="preserve"> </v>
      </c>
      <c r="AU27" t="str">
        <f t="shared" si="19"/>
        <v xml:space="preserve"> </v>
      </c>
      <c r="AV27" t="str">
        <f t="shared" si="20"/>
        <v xml:space="preserve"> </v>
      </c>
      <c r="AW27" t="str">
        <f t="shared" si="43"/>
        <v xml:space="preserve"> </v>
      </c>
      <c r="AX27" t="str">
        <f t="shared" si="21"/>
        <v xml:space="preserve"> </v>
      </c>
      <c r="AY27" t="str">
        <f t="shared" si="22"/>
        <v xml:space="preserve"> </v>
      </c>
      <c r="AZ27" t="str">
        <f t="shared" si="44"/>
        <v xml:space="preserve"> </v>
      </c>
      <c r="BA27" t="str">
        <f t="shared" si="23"/>
        <v xml:space="preserve"> </v>
      </c>
      <c r="BB27" t="str">
        <f t="shared" si="24"/>
        <v xml:space="preserve"> </v>
      </c>
      <c r="BC27" t="str">
        <f t="shared" si="45"/>
        <v xml:space="preserve"> </v>
      </c>
      <c r="BD27" t="str">
        <f t="shared" si="25"/>
        <v xml:space="preserve"> </v>
      </c>
      <c r="BE27" t="str">
        <f t="shared" si="26"/>
        <v xml:space="preserve"> </v>
      </c>
      <c r="BF27" t="str">
        <f t="shared" si="46"/>
        <v xml:space="preserve"> </v>
      </c>
      <c r="BG27" t="str">
        <f t="shared" si="27"/>
        <v xml:space="preserve"> </v>
      </c>
      <c r="BH27" t="str">
        <f t="shared" si="28"/>
        <v xml:space="preserve"> </v>
      </c>
      <c r="BI27" t="str">
        <f t="shared" si="47"/>
        <v xml:space="preserve"> </v>
      </c>
      <c r="BJ27" t="str">
        <f t="shared" si="29"/>
        <v xml:space="preserve"> </v>
      </c>
      <c r="BK27" t="str">
        <f t="shared" si="30"/>
        <v xml:space="preserve"> </v>
      </c>
      <c r="BL27" t="str">
        <f t="shared" si="48"/>
        <v xml:space="preserve"> </v>
      </c>
      <c r="BM27" t="str">
        <f t="shared" si="31"/>
        <v xml:space="preserve"> </v>
      </c>
      <c r="BN27" t="str">
        <f t="shared" si="32"/>
        <v xml:space="preserve"> </v>
      </c>
      <c r="BO27" t="str">
        <f t="shared" si="49"/>
        <v xml:space="preserve"> </v>
      </c>
    </row>
    <row r="28" spans="1:67" x14ac:dyDescent="0.25">
      <c r="B28">
        <v>-33.491830999999998</v>
      </c>
      <c r="C28">
        <v>-10.708707</v>
      </c>
      <c r="D28">
        <v>0.48546299999999998</v>
      </c>
      <c r="E28">
        <v>-6.5121169999999999</v>
      </c>
      <c r="F28">
        <v>-0.20960699999999999</v>
      </c>
      <c r="G28">
        <v>-0.20552899999999999</v>
      </c>
      <c r="H28">
        <v>2.7962880000000001</v>
      </c>
      <c r="I28">
        <v>774.40826400000003</v>
      </c>
      <c r="J28">
        <v>18.18</v>
      </c>
      <c r="K28" t="s">
        <v>35</v>
      </c>
      <c r="S28">
        <v>0</v>
      </c>
      <c r="T28" t="str">
        <f t="shared" si="33"/>
        <v xml:space="preserve"> </v>
      </c>
      <c r="U28" t="str">
        <f t="shared" si="34"/>
        <v xml:space="preserve"> </v>
      </c>
      <c r="V28" t="str">
        <f t="shared" si="2"/>
        <v xml:space="preserve"> </v>
      </c>
      <c r="W28" t="str">
        <f t="shared" si="3"/>
        <v xml:space="preserve"> </v>
      </c>
      <c r="X28" t="str">
        <f t="shared" si="4"/>
        <v xml:space="preserve"> </v>
      </c>
      <c r="Y28" t="str">
        <f t="shared" si="35"/>
        <v xml:space="preserve"> </v>
      </c>
      <c r="Z28">
        <f t="shared" si="5"/>
        <v>-33.491830999999998</v>
      </c>
      <c r="AA28">
        <f t="shared" si="6"/>
        <v>-10.708707</v>
      </c>
      <c r="AB28">
        <f t="shared" si="36"/>
        <v>-6.5121169999999999</v>
      </c>
      <c r="AC28" t="str">
        <f t="shared" si="7"/>
        <v xml:space="preserve"> </v>
      </c>
      <c r="AD28" t="str">
        <f t="shared" si="8"/>
        <v xml:space="preserve"> </v>
      </c>
      <c r="AE28" t="str">
        <f t="shared" si="37"/>
        <v xml:space="preserve"> </v>
      </c>
      <c r="AF28" t="str">
        <f t="shared" si="9"/>
        <v xml:space="preserve"> </v>
      </c>
      <c r="AG28" t="str">
        <f t="shared" si="10"/>
        <v xml:space="preserve"> </v>
      </c>
      <c r="AH28" t="str">
        <f t="shared" si="38"/>
        <v xml:space="preserve"> </v>
      </c>
      <c r="AI28" t="str">
        <f t="shared" si="11"/>
        <v xml:space="preserve"> </v>
      </c>
      <c r="AJ28" t="str">
        <f t="shared" si="12"/>
        <v xml:space="preserve"> </v>
      </c>
      <c r="AK28" t="str">
        <f t="shared" si="39"/>
        <v xml:space="preserve"> </v>
      </c>
      <c r="AL28" t="str">
        <f t="shared" si="13"/>
        <v xml:space="preserve"> </v>
      </c>
      <c r="AM28" t="str">
        <f t="shared" si="14"/>
        <v xml:space="preserve"> </v>
      </c>
      <c r="AN28" t="str">
        <f t="shared" si="40"/>
        <v xml:space="preserve"> </v>
      </c>
      <c r="AO28" t="str">
        <f t="shared" si="15"/>
        <v xml:space="preserve"> </v>
      </c>
      <c r="AP28" t="str">
        <f t="shared" si="16"/>
        <v xml:space="preserve"> </v>
      </c>
      <c r="AQ28" t="str">
        <f t="shared" si="41"/>
        <v xml:space="preserve"> </v>
      </c>
      <c r="AR28" t="str">
        <f t="shared" si="17"/>
        <v xml:space="preserve"> </v>
      </c>
      <c r="AS28" t="str">
        <f t="shared" si="18"/>
        <v xml:space="preserve"> </v>
      </c>
      <c r="AT28" t="str">
        <f t="shared" si="42"/>
        <v xml:space="preserve"> </v>
      </c>
      <c r="AU28" t="str">
        <f t="shared" si="19"/>
        <v xml:space="preserve"> </v>
      </c>
      <c r="AV28" t="str">
        <f t="shared" si="20"/>
        <v xml:space="preserve"> </v>
      </c>
      <c r="AW28" t="str">
        <f t="shared" si="43"/>
        <v xml:space="preserve"> </v>
      </c>
      <c r="AX28" t="str">
        <f t="shared" si="21"/>
        <v xml:space="preserve"> </v>
      </c>
      <c r="AY28" t="str">
        <f t="shared" si="22"/>
        <v xml:space="preserve"> </v>
      </c>
      <c r="AZ28" t="str">
        <f t="shared" si="44"/>
        <v xml:space="preserve"> </v>
      </c>
      <c r="BA28" t="str">
        <f t="shared" si="23"/>
        <v xml:space="preserve"> </v>
      </c>
      <c r="BB28" t="str">
        <f t="shared" si="24"/>
        <v xml:space="preserve"> </v>
      </c>
      <c r="BC28" t="str">
        <f t="shared" si="45"/>
        <v xml:space="preserve"> </v>
      </c>
      <c r="BD28" t="str">
        <f t="shared" si="25"/>
        <v xml:space="preserve"> </v>
      </c>
      <c r="BE28" t="str">
        <f t="shared" si="26"/>
        <v xml:space="preserve"> </v>
      </c>
      <c r="BF28" t="str">
        <f t="shared" si="46"/>
        <v xml:space="preserve"> </v>
      </c>
      <c r="BG28" t="str">
        <f t="shared" si="27"/>
        <v xml:space="preserve"> </v>
      </c>
      <c r="BH28" t="str">
        <f t="shared" si="28"/>
        <v xml:space="preserve"> </v>
      </c>
      <c r="BI28" t="str">
        <f t="shared" si="47"/>
        <v xml:space="preserve"> </v>
      </c>
      <c r="BJ28" t="str">
        <f t="shared" si="29"/>
        <v xml:space="preserve"> </v>
      </c>
      <c r="BK28" t="str">
        <f t="shared" si="30"/>
        <v xml:space="preserve"> </v>
      </c>
      <c r="BL28" t="str">
        <f t="shared" si="48"/>
        <v xml:space="preserve"> </v>
      </c>
      <c r="BM28" t="str">
        <f t="shared" si="31"/>
        <v xml:space="preserve"> </v>
      </c>
      <c r="BN28" t="str">
        <f t="shared" si="32"/>
        <v xml:space="preserve"> </v>
      </c>
      <c r="BO28" t="str">
        <f t="shared" si="49"/>
        <v xml:space="preserve"> </v>
      </c>
    </row>
    <row r="29" spans="1:67" x14ac:dyDescent="0.25">
      <c r="B29">
        <v>-33.621823999999997</v>
      </c>
      <c r="C29">
        <v>-10.714297999999999</v>
      </c>
      <c r="D29">
        <v>0.47053600000000001</v>
      </c>
      <c r="E29">
        <v>-6.5203579999999999</v>
      </c>
      <c r="F29">
        <v>-0.214475</v>
      </c>
      <c r="G29">
        <v>-0.20257800000000001</v>
      </c>
      <c r="H29">
        <v>2.7962980000000002</v>
      </c>
      <c r="I29">
        <v>774.40765399999998</v>
      </c>
      <c r="J29">
        <v>18.210100000000001</v>
      </c>
      <c r="K29" t="s">
        <v>35</v>
      </c>
      <c r="S29">
        <v>0</v>
      </c>
      <c r="T29" t="str">
        <f t="shared" si="33"/>
        <v xml:space="preserve"> </v>
      </c>
      <c r="U29" t="str">
        <f t="shared" si="34"/>
        <v xml:space="preserve"> </v>
      </c>
      <c r="V29" t="str">
        <f t="shared" si="2"/>
        <v xml:space="preserve"> </v>
      </c>
      <c r="W29" t="str">
        <f t="shared" si="3"/>
        <v xml:space="preserve"> </v>
      </c>
      <c r="X29" t="str">
        <f t="shared" si="4"/>
        <v xml:space="preserve"> </v>
      </c>
      <c r="Y29" t="str">
        <f t="shared" si="35"/>
        <v xml:space="preserve"> </v>
      </c>
      <c r="Z29">
        <f t="shared" si="5"/>
        <v>-33.621823999999997</v>
      </c>
      <c r="AA29">
        <f t="shared" si="6"/>
        <v>-10.714297999999999</v>
      </c>
      <c r="AB29">
        <f t="shared" si="36"/>
        <v>-6.5203579999999999</v>
      </c>
      <c r="AC29" t="str">
        <f t="shared" si="7"/>
        <v xml:space="preserve"> </v>
      </c>
      <c r="AD29" t="str">
        <f t="shared" si="8"/>
        <v xml:space="preserve"> </v>
      </c>
      <c r="AE29" t="str">
        <f t="shared" si="37"/>
        <v xml:space="preserve"> </v>
      </c>
      <c r="AF29" t="str">
        <f t="shared" si="9"/>
        <v xml:space="preserve"> </v>
      </c>
      <c r="AG29" t="str">
        <f t="shared" si="10"/>
        <v xml:space="preserve"> </v>
      </c>
      <c r="AH29" t="str">
        <f t="shared" si="38"/>
        <v xml:space="preserve"> </v>
      </c>
      <c r="AI29" t="str">
        <f t="shared" si="11"/>
        <v xml:space="preserve"> </v>
      </c>
      <c r="AJ29" t="str">
        <f t="shared" si="12"/>
        <v xml:space="preserve"> </v>
      </c>
      <c r="AK29" t="str">
        <f t="shared" si="39"/>
        <v xml:space="preserve"> </v>
      </c>
      <c r="AL29" t="str">
        <f t="shared" si="13"/>
        <v xml:space="preserve"> </v>
      </c>
      <c r="AM29" t="str">
        <f t="shared" si="14"/>
        <v xml:space="preserve"> </v>
      </c>
      <c r="AN29" t="str">
        <f t="shared" si="40"/>
        <v xml:space="preserve"> </v>
      </c>
      <c r="AO29" t="str">
        <f t="shared" si="15"/>
        <v xml:space="preserve"> </v>
      </c>
      <c r="AP29" t="str">
        <f t="shared" si="16"/>
        <v xml:space="preserve"> </v>
      </c>
      <c r="AQ29" t="str">
        <f t="shared" si="41"/>
        <v xml:space="preserve"> </v>
      </c>
      <c r="AR29" t="str">
        <f t="shared" si="17"/>
        <v xml:space="preserve"> </v>
      </c>
      <c r="AS29" t="str">
        <f t="shared" si="18"/>
        <v xml:space="preserve"> </v>
      </c>
      <c r="AT29" t="str">
        <f t="shared" si="42"/>
        <v xml:space="preserve"> </v>
      </c>
      <c r="AU29" t="str">
        <f t="shared" si="19"/>
        <v xml:space="preserve"> </v>
      </c>
      <c r="AV29" t="str">
        <f t="shared" si="20"/>
        <v xml:space="preserve"> </v>
      </c>
      <c r="AW29" t="str">
        <f t="shared" si="43"/>
        <v xml:space="preserve"> </v>
      </c>
      <c r="AX29" t="str">
        <f t="shared" si="21"/>
        <v xml:space="preserve"> </v>
      </c>
      <c r="AY29" t="str">
        <f t="shared" si="22"/>
        <v xml:space="preserve"> </v>
      </c>
      <c r="AZ29" t="str">
        <f t="shared" si="44"/>
        <v xml:space="preserve"> </v>
      </c>
      <c r="BA29" t="str">
        <f t="shared" si="23"/>
        <v xml:space="preserve"> </v>
      </c>
      <c r="BB29" t="str">
        <f t="shared" si="24"/>
        <v xml:space="preserve"> </v>
      </c>
      <c r="BC29" t="str">
        <f t="shared" si="45"/>
        <v xml:space="preserve"> </v>
      </c>
      <c r="BD29" t="str">
        <f t="shared" si="25"/>
        <v xml:space="preserve"> </v>
      </c>
      <c r="BE29" t="str">
        <f t="shared" si="26"/>
        <v xml:space="preserve"> </v>
      </c>
      <c r="BF29" t="str">
        <f t="shared" si="46"/>
        <v xml:space="preserve"> </v>
      </c>
      <c r="BG29" t="str">
        <f t="shared" si="27"/>
        <v xml:space="preserve"> </v>
      </c>
      <c r="BH29" t="str">
        <f t="shared" si="28"/>
        <v xml:space="preserve"> </v>
      </c>
      <c r="BI29" t="str">
        <f t="shared" si="47"/>
        <v xml:space="preserve"> </v>
      </c>
      <c r="BJ29" t="str">
        <f t="shared" si="29"/>
        <v xml:space="preserve"> </v>
      </c>
      <c r="BK29" t="str">
        <f t="shared" si="30"/>
        <v xml:space="preserve"> </v>
      </c>
      <c r="BL29" t="str">
        <f t="shared" si="48"/>
        <v xml:space="preserve"> </v>
      </c>
      <c r="BM29" t="str">
        <f t="shared" si="31"/>
        <v xml:space="preserve"> </v>
      </c>
      <c r="BN29" t="str">
        <f t="shared" si="32"/>
        <v xml:space="preserve"> </v>
      </c>
      <c r="BO29" t="str">
        <f t="shared" si="49"/>
        <v xml:space="preserve"> </v>
      </c>
    </row>
    <row r="30" spans="1:67" x14ac:dyDescent="0.25">
      <c r="B30">
        <v>-43.883273000000003</v>
      </c>
      <c r="C30">
        <v>-14.413926999999999</v>
      </c>
      <c r="D30">
        <v>0.92992600000000003</v>
      </c>
      <c r="E30">
        <v>-15.667361</v>
      </c>
      <c r="F30">
        <v>0.157252</v>
      </c>
      <c r="G30">
        <v>-0.32470199999999999</v>
      </c>
      <c r="H30">
        <v>3.2757849999999999</v>
      </c>
      <c r="I30">
        <v>774.41839600000003</v>
      </c>
      <c r="J30">
        <v>18.249099999999999</v>
      </c>
      <c r="K30" t="s">
        <v>36</v>
      </c>
      <c r="S30">
        <v>0</v>
      </c>
      <c r="T30" t="str">
        <f t="shared" si="33"/>
        <v xml:space="preserve"> </v>
      </c>
      <c r="U30" t="str">
        <f t="shared" si="34"/>
        <v xml:space="preserve"> </v>
      </c>
      <c r="V30" t="str">
        <f t="shared" si="2"/>
        <v xml:space="preserve"> </v>
      </c>
      <c r="W30" t="str">
        <f t="shared" si="3"/>
        <v xml:space="preserve"> </v>
      </c>
      <c r="X30" t="str">
        <f t="shared" si="4"/>
        <v xml:space="preserve"> </v>
      </c>
      <c r="Y30" t="str">
        <f t="shared" si="35"/>
        <v xml:space="preserve"> </v>
      </c>
      <c r="Z30" t="str">
        <f t="shared" si="5"/>
        <v xml:space="preserve"> </v>
      </c>
      <c r="AA30" t="str">
        <f t="shared" si="6"/>
        <v xml:space="preserve"> </v>
      </c>
      <c r="AB30" t="str">
        <f t="shared" si="36"/>
        <v xml:space="preserve"> </v>
      </c>
      <c r="AC30">
        <f t="shared" si="7"/>
        <v>-43.883273000000003</v>
      </c>
      <c r="AD30">
        <f t="shared" si="8"/>
        <v>-14.413926999999999</v>
      </c>
      <c r="AE30">
        <f t="shared" si="37"/>
        <v>-15.667361</v>
      </c>
      <c r="AF30" t="str">
        <f t="shared" si="9"/>
        <v xml:space="preserve"> </v>
      </c>
      <c r="AG30" t="str">
        <f t="shared" si="10"/>
        <v xml:space="preserve"> </v>
      </c>
      <c r="AH30" t="str">
        <f t="shared" si="38"/>
        <v xml:space="preserve"> </v>
      </c>
      <c r="AI30" t="str">
        <f t="shared" si="11"/>
        <v xml:space="preserve"> </v>
      </c>
      <c r="AJ30" t="str">
        <f t="shared" si="12"/>
        <v xml:space="preserve"> </v>
      </c>
      <c r="AK30" t="str">
        <f t="shared" si="39"/>
        <v xml:space="preserve"> </v>
      </c>
      <c r="AL30" t="str">
        <f t="shared" si="13"/>
        <v xml:space="preserve"> </v>
      </c>
      <c r="AM30" t="str">
        <f t="shared" si="14"/>
        <v xml:space="preserve"> </v>
      </c>
      <c r="AN30" t="str">
        <f t="shared" si="40"/>
        <v xml:space="preserve"> </v>
      </c>
      <c r="AO30" t="str">
        <f t="shared" si="15"/>
        <v xml:space="preserve"> </v>
      </c>
      <c r="AP30" t="str">
        <f t="shared" si="16"/>
        <v xml:space="preserve"> </v>
      </c>
      <c r="AQ30" t="str">
        <f t="shared" si="41"/>
        <v xml:space="preserve"> </v>
      </c>
      <c r="AR30" t="str">
        <f t="shared" si="17"/>
        <v xml:space="preserve"> </v>
      </c>
      <c r="AS30" t="str">
        <f t="shared" si="18"/>
        <v xml:space="preserve"> </v>
      </c>
      <c r="AT30" t="str">
        <f t="shared" si="42"/>
        <v xml:space="preserve"> </v>
      </c>
      <c r="AU30" t="str">
        <f t="shared" si="19"/>
        <v xml:space="preserve"> </v>
      </c>
      <c r="AV30" t="str">
        <f t="shared" si="20"/>
        <v xml:space="preserve"> </v>
      </c>
      <c r="AW30" t="str">
        <f t="shared" si="43"/>
        <v xml:space="preserve"> </v>
      </c>
      <c r="AX30" t="str">
        <f t="shared" si="21"/>
        <v xml:space="preserve"> </v>
      </c>
      <c r="AY30" t="str">
        <f t="shared" si="22"/>
        <v xml:space="preserve"> </v>
      </c>
      <c r="AZ30" t="str">
        <f t="shared" si="44"/>
        <v xml:space="preserve"> </v>
      </c>
      <c r="BA30" t="str">
        <f t="shared" si="23"/>
        <v xml:space="preserve"> </v>
      </c>
      <c r="BB30" t="str">
        <f t="shared" si="24"/>
        <v xml:space="preserve"> </v>
      </c>
      <c r="BC30" t="str">
        <f t="shared" si="45"/>
        <v xml:space="preserve"> </v>
      </c>
      <c r="BD30" t="str">
        <f t="shared" si="25"/>
        <v xml:space="preserve"> </v>
      </c>
      <c r="BE30" t="str">
        <f t="shared" si="26"/>
        <v xml:space="preserve"> </v>
      </c>
      <c r="BF30" t="str">
        <f t="shared" si="46"/>
        <v xml:space="preserve"> </v>
      </c>
      <c r="BG30" t="str">
        <f t="shared" si="27"/>
        <v xml:space="preserve"> </v>
      </c>
      <c r="BH30" t="str">
        <f t="shared" si="28"/>
        <v xml:space="preserve"> </v>
      </c>
      <c r="BI30" t="str">
        <f t="shared" si="47"/>
        <v xml:space="preserve"> </v>
      </c>
      <c r="BJ30" t="str">
        <f t="shared" si="29"/>
        <v xml:space="preserve"> </v>
      </c>
      <c r="BK30" t="str">
        <f t="shared" si="30"/>
        <v xml:space="preserve"> </v>
      </c>
      <c r="BL30" t="str">
        <f t="shared" si="48"/>
        <v xml:space="preserve"> </v>
      </c>
      <c r="BM30" t="str">
        <f t="shared" si="31"/>
        <v xml:space="preserve"> </v>
      </c>
      <c r="BN30" t="str">
        <f t="shared" si="32"/>
        <v xml:space="preserve"> </v>
      </c>
      <c r="BO30" t="str">
        <f t="shared" si="49"/>
        <v xml:space="preserve"> </v>
      </c>
    </row>
    <row r="31" spans="1:67" x14ac:dyDescent="0.25">
      <c r="B31">
        <v>-44.32687</v>
      </c>
      <c r="C31">
        <v>-14.523690999999999</v>
      </c>
      <c r="D31">
        <v>0.94043200000000005</v>
      </c>
      <c r="E31">
        <v>-15.642168</v>
      </c>
      <c r="F31">
        <v>9.2842999999999995E-2</v>
      </c>
      <c r="G31">
        <v>-0.32224900000000001</v>
      </c>
      <c r="H31">
        <v>3.2757900000000002</v>
      </c>
      <c r="I31">
        <v>774.418274</v>
      </c>
      <c r="J31">
        <v>18.2652</v>
      </c>
      <c r="K31" t="s">
        <v>36</v>
      </c>
      <c r="S31">
        <v>0</v>
      </c>
      <c r="T31" t="str">
        <f t="shared" si="33"/>
        <v xml:space="preserve"> </v>
      </c>
      <c r="U31" t="str">
        <f t="shared" si="34"/>
        <v xml:space="preserve"> </v>
      </c>
      <c r="V31" t="str">
        <f t="shared" si="2"/>
        <v xml:space="preserve"> </v>
      </c>
      <c r="W31" t="str">
        <f t="shared" si="3"/>
        <v xml:space="preserve"> </v>
      </c>
      <c r="X31" t="str">
        <f t="shared" si="4"/>
        <v xml:space="preserve"> </v>
      </c>
      <c r="Y31" t="str">
        <f t="shared" si="35"/>
        <v xml:space="preserve"> </v>
      </c>
      <c r="Z31" t="str">
        <f t="shared" si="5"/>
        <v xml:space="preserve"> </v>
      </c>
      <c r="AA31" t="str">
        <f t="shared" si="6"/>
        <v xml:space="preserve"> </v>
      </c>
      <c r="AB31" t="str">
        <f t="shared" si="36"/>
        <v xml:space="preserve"> </v>
      </c>
      <c r="AC31">
        <f t="shared" si="7"/>
        <v>-44.32687</v>
      </c>
      <c r="AD31">
        <f t="shared" si="8"/>
        <v>-14.523690999999999</v>
      </c>
      <c r="AE31">
        <f t="shared" si="37"/>
        <v>-15.642168</v>
      </c>
      <c r="AF31" t="str">
        <f t="shared" si="9"/>
        <v xml:space="preserve"> </v>
      </c>
      <c r="AG31" t="str">
        <f t="shared" si="10"/>
        <v xml:space="preserve"> </v>
      </c>
      <c r="AH31" t="str">
        <f t="shared" si="38"/>
        <v xml:space="preserve"> </v>
      </c>
      <c r="AI31" t="str">
        <f t="shared" si="11"/>
        <v xml:space="preserve"> </v>
      </c>
      <c r="AJ31" t="str">
        <f t="shared" si="12"/>
        <v xml:space="preserve"> </v>
      </c>
      <c r="AK31" t="str">
        <f t="shared" si="39"/>
        <v xml:space="preserve"> </v>
      </c>
      <c r="AL31" t="str">
        <f t="shared" si="13"/>
        <v xml:space="preserve"> </v>
      </c>
      <c r="AM31" t="str">
        <f t="shared" si="14"/>
        <v xml:space="preserve"> </v>
      </c>
      <c r="AN31" t="str">
        <f t="shared" si="40"/>
        <v xml:space="preserve"> </v>
      </c>
      <c r="AO31" t="str">
        <f t="shared" si="15"/>
        <v xml:space="preserve"> </v>
      </c>
      <c r="AP31" t="str">
        <f t="shared" si="16"/>
        <v xml:space="preserve"> </v>
      </c>
      <c r="AQ31" t="str">
        <f t="shared" si="41"/>
        <v xml:space="preserve"> </v>
      </c>
      <c r="AR31" t="str">
        <f t="shared" si="17"/>
        <v xml:space="preserve"> </v>
      </c>
      <c r="AS31" t="str">
        <f t="shared" si="18"/>
        <v xml:space="preserve"> </v>
      </c>
      <c r="AT31" t="str">
        <f t="shared" si="42"/>
        <v xml:space="preserve"> </v>
      </c>
      <c r="AU31" t="str">
        <f t="shared" si="19"/>
        <v xml:space="preserve"> </v>
      </c>
      <c r="AV31" t="str">
        <f t="shared" si="20"/>
        <v xml:space="preserve"> </v>
      </c>
      <c r="AW31" t="str">
        <f t="shared" si="43"/>
        <v xml:space="preserve"> </v>
      </c>
      <c r="AX31" t="str">
        <f t="shared" si="21"/>
        <v xml:space="preserve"> </v>
      </c>
      <c r="AY31" t="str">
        <f t="shared" si="22"/>
        <v xml:space="preserve"> </v>
      </c>
      <c r="AZ31" t="str">
        <f t="shared" si="44"/>
        <v xml:space="preserve"> </v>
      </c>
      <c r="BA31" t="str">
        <f t="shared" si="23"/>
        <v xml:space="preserve"> </v>
      </c>
      <c r="BB31" t="str">
        <f t="shared" si="24"/>
        <v xml:space="preserve"> </v>
      </c>
      <c r="BC31" t="str">
        <f t="shared" si="45"/>
        <v xml:space="preserve"> </v>
      </c>
      <c r="BD31" t="str">
        <f t="shared" si="25"/>
        <v xml:space="preserve"> </v>
      </c>
      <c r="BE31" t="str">
        <f t="shared" si="26"/>
        <v xml:space="preserve"> </v>
      </c>
      <c r="BF31" t="str">
        <f t="shared" si="46"/>
        <v xml:space="preserve"> </v>
      </c>
      <c r="BG31" t="str">
        <f t="shared" si="27"/>
        <v xml:space="preserve"> </v>
      </c>
      <c r="BH31" t="str">
        <f t="shared" si="28"/>
        <v xml:space="preserve"> </v>
      </c>
      <c r="BI31" t="str">
        <f t="shared" si="47"/>
        <v xml:space="preserve"> </v>
      </c>
      <c r="BJ31" t="str">
        <f t="shared" si="29"/>
        <v xml:space="preserve"> </v>
      </c>
      <c r="BK31" t="str">
        <f t="shared" si="30"/>
        <v xml:space="preserve"> </v>
      </c>
      <c r="BL31" t="str">
        <f t="shared" si="48"/>
        <v xml:space="preserve"> </v>
      </c>
      <c r="BM31" t="str">
        <f t="shared" si="31"/>
        <v xml:space="preserve"> </v>
      </c>
      <c r="BN31" t="str">
        <f t="shared" si="32"/>
        <v xml:space="preserve"> </v>
      </c>
      <c r="BO31" t="str">
        <f t="shared" si="49"/>
        <v xml:space="preserve"> </v>
      </c>
    </row>
    <row r="32" spans="1:67" x14ac:dyDescent="0.25">
      <c r="B32">
        <v>-44.511228000000003</v>
      </c>
      <c r="C32">
        <v>-14.548401</v>
      </c>
      <c r="D32">
        <v>0.91182700000000005</v>
      </c>
      <c r="E32">
        <v>-15.636711999999999</v>
      </c>
      <c r="F32">
        <v>0.108919</v>
      </c>
      <c r="G32">
        <v>-0.328567</v>
      </c>
      <c r="H32">
        <v>3.2757749999999999</v>
      </c>
      <c r="I32">
        <v>774.40747099999999</v>
      </c>
      <c r="J32">
        <v>18.277598999999999</v>
      </c>
      <c r="K32" t="s">
        <v>36</v>
      </c>
      <c r="S32">
        <v>0</v>
      </c>
      <c r="T32" t="str">
        <f t="shared" si="33"/>
        <v xml:space="preserve"> </v>
      </c>
      <c r="U32" t="str">
        <f t="shared" si="34"/>
        <v xml:space="preserve"> </v>
      </c>
      <c r="V32" t="str">
        <f t="shared" si="2"/>
        <v xml:space="preserve"> </v>
      </c>
      <c r="W32" t="str">
        <f t="shared" si="3"/>
        <v xml:space="preserve"> </v>
      </c>
      <c r="X32" t="str">
        <f t="shared" si="4"/>
        <v xml:space="preserve"> </v>
      </c>
      <c r="Y32" t="str">
        <f t="shared" si="35"/>
        <v xml:space="preserve"> </v>
      </c>
      <c r="Z32" t="str">
        <f t="shared" si="5"/>
        <v xml:space="preserve"> </v>
      </c>
      <c r="AA32" t="str">
        <f t="shared" si="6"/>
        <v xml:space="preserve"> </v>
      </c>
      <c r="AB32" t="str">
        <f t="shared" si="36"/>
        <v xml:space="preserve"> </v>
      </c>
      <c r="AC32">
        <f t="shared" si="7"/>
        <v>-44.511228000000003</v>
      </c>
      <c r="AD32">
        <f t="shared" si="8"/>
        <v>-14.548401</v>
      </c>
      <c r="AE32">
        <f t="shared" si="37"/>
        <v>-15.636711999999999</v>
      </c>
      <c r="AF32" t="str">
        <f t="shared" si="9"/>
        <v xml:space="preserve"> </v>
      </c>
      <c r="AG32" t="str">
        <f t="shared" si="10"/>
        <v xml:space="preserve"> </v>
      </c>
      <c r="AH32" t="str">
        <f t="shared" si="38"/>
        <v xml:space="preserve"> </v>
      </c>
      <c r="AI32" t="str">
        <f t="shared" si="11"/>
        <v xml:space="preserve"> </v>
      </c>
      <c r="AJ32" t="str">
        <f t="shared" si="12"/>
        <v xml:space="preserve"> </v>
      </c>
      <c r="AK32" t="str">
        <f t="shared" si="39"/>
        <v xml:space="preserve"> </v>
      </c>
      <c r="AL32" t="str">
        <f t="shared" si="13"/>
        <v xml:space="preserve"> </v>
      </c>
      <c r="AM32" t="str">
        <f t="shared" si="14"/>
        <v xml:space="preserve"> </v>
      </c>
      <c r="AN32" t="str">
        <f t="shared" si="40"/>
        <v xml:space="preserve"> </v>
      </c>
      <c r="AO32" t="str">
        <f t="shared" si="15"/>
        <v xml:space="preserve"> </v>
      </c>
      <c r="AP32" t="str">
        <f t="shared" si="16"/>
        <v xml:space="preserve"> </v>
      </c>
      <c r="AQ32" t="str">
        <f t="shared" si="41"/>
        <v xml:space="preserve"> </v>
      </c>
      <c r="AR32" t="str">
        <f t="shared" si="17"/>
        <v xml:space="preserve"> </v>
      </c>
      <c r="AS32" t="str">
        <f t="shared" si="18"/>
        <v xml:space="preserve"> </v>
      </c>
      <c r="AT32" t="str">
        <f t="shared" si="42"/>
        <v xml:space="preserve"> </v>
      </c>
      <c r="AU32" t="str">
        <f t="shared" si="19"/>
        <v xml:space="preserve"> </v>
      </c>
      <c r="AV32" t="str">
        <f t="shared" si="20"/>
        <v xml:space="preserve"> </v>
      </c>
      <c r="AW32" t="str">
        <f t="shared" si="43"/>
        <v xml:space="preserve"> </v>
      </c>
      <c r="AX32" t="str">
        <f t="shared" si="21"/>
        <v xml:space="preserve"> </v>
      </c>
      <c r="AY32" t="str">
        <f t="shared" si="22"/>
        <v xml:space="preserve"> </v>
      </c>
      <c r="AZ32" t="str">
        <f t="shared" si="44"/>
        <v xml:space="preserve"> </v>
      </c>
      <c r="BA32" t="str">
        <f t="shared" si="23"/>
        <v xml:space="preserve"> </v>
      </c>
      <c r="BB32" t="str">
        <f t="shared" si="24"/>
        <v xml:space="preserve"> </v>
      </c>
      <c r="BC32" t="str">
        <f t="shared" si="45"/>
        <v xml:space="preserve"> </v>
      </c>
      <c r="BD32" t="str">
        <f t="shared" si="25"/>
        <v xml:space="preserve"> </v>
      </c>
      <c r="BE32" t="str">
        <f t="shared" si="26"/>
        <v xml:space="preserve"> </v>
      </c>
      <c r="BF32" t="str">
        <f t="shared" si="46"/>
        <v xml:space="preserve"> </v>
      </c>
      <c r="BG32" t="str">
        <f t="shared" si="27"/>
        <v xml:space="preserve"> </v>
      </c>
      <c r="BH32" t="str">
        <f t="shared" si="28"/>
        <v xml:space="preserve"> </v>
      </c>
      <c r="BI32" t="str">
        <f t="shared" si="47"/>
        <v xml:space="preserve"> </v>
      </c>
      <c r="BJ32" t="str">
        <f t="shared" si="29"/>
        <v xml:space="preserve"> </v>
      </c>
      <c r="BK32" t="str">
        <f t="shared" si="30"/>
        <v xml:space="preserve"> </v>
      </c>
      <c r="BL32" t="str">
        <f t="shared" si="48"/>
        <v xml:space="preserve"> </v>
      </c>
      <c r="BM32" t="str">
        <f t="shared" si="31"/>
        <v xml:space="preserve"> </v>
      </c>
      <c r="BN32" t="str">
        <f t="shared" si="32"/>
        <v xml:space="preserve"> </v>
      </c>
      <c r="BO32" t="str">
        <f t="shared" si="49"/>
        <v xml:space="preserve"> </v>
      </c>
    </row>
    <row r="33" spans="2:67" x14ac:dyDescent="0.25">
      <c r="B33">
        <v>-52.37106</v>
      </c>
      <c r="C33">
        <v>-18.924869999999999</v>
      </c>
      <c r="D33">
        <v>1.164344</v>
      </c>
      <c r="E33">
        <v>-27.604796</v>
      </c>
      <c r="F33">
        <v>0.12540000000000001</v>
      </c>
      <c r="G33">
        <v>-0.24068300000000001</v>
      </c>
      <c r="H33">
        <v>3.780923</v>
      </c>
      <c r="I33">
        <v>774.41125499999998</v>
      </c>
      <c r="J33">
        <v>18.3004</v>
      </c>
      <c r="K33" t="s">
        <v>37</v>
      </c>
      <c r="S33">
        <v>0</v>
      </c>
      <c r="T33" t="str">
        <f t="shared" si="33"/>
        <v xml:space="preserve"> </v>
      </c>
      <c r="U33" t="str">
        <f t="shared" si="34"/>
        <v xml:space="preserve"> </v>
      </c>
      <c r="V33" t="str">
        <f t="shared" si="2"/>
        <v xml:space="preserve"> </v>
      </c>
      <c r="W33" t="str">
        <f t="shared" si="3"/>
        <v xml:space="preserve"> </v>
      </c>
      <c r="X33" t="str">
        <f t="shared" si="4"/>
        <v xml:space="preserve"> </v>
      </c>
      <c r="Y33" t="str">
        <f t="shared" si="35"/>
        <v xml:space="preserve"> </v>
      </c>
      <c r="Z33" t="str">
        <f t="shared" si="5"/>
        <v xml:space="preserve"> </v>
      </c>
      <c r="AA33" t="str">
        <f t="shared" si="6"/>
        <v xml:space="preserve"> </v>
      </c>
      <c r="AB33" t="str">
        <f t="shared" si="36"/>
        <v xml:space="preserve"> </v>
      </c>
      <c r="AC33" t="str">
        <f t="shared" si="7"/>
        <v xml:space="preserve"> </v>
      </c>
      <c r="AD33" t="str">
        <f t="shared" si="8"/>
        <v xml:space="preserve"> </v>
      </c>
      <c r="AE33" t="str">
        <f t="shared" si="37"/>
        <v xml:space="preserve"> </v>
      </c>
      <c r="AF33">
        <f t="shared" si="9"/>
        <v>-52.37106</v>
      </c>
      <c r="AG33">
        <f t="shared" si="10"/>
        <v>-18.924869999999999</v>
      </c>
      <c r="AH33">
        <f t="shared" si="38"/>
        <v>-27.604796</v>
      </c>
      <c r="AI33" t="str">
        <f t="shared" si="11"/>
        <v xml:space="preserve"> </v>
      </c>
      <c r="AJ33" t="str">
        <f t="shared" si="12"/>
        <v xml:space="preserve"> </v>
      </c>
      <c r="AK33" t="str">
        <f t="shared" si="39"/>
        <v xml:space="preserve"> </v>
      </c>
      <c r="AL33" t="str">
        <f t="shared" si="13"/>
        <v xml:space="preserve"> </v>
      </c>
      <c r="AM33" t="str">
        <f t="shared" si="14"/>
        <v xml:space="preserve"> </v>
      </c>
      <c r="AN33" t="str">
        <f t="shared" si="40"/>
        <v xml:space="preserve"> </v>
      </c>
      <c r="AO33" t="str">
        <f t="shared" si="15"/>
        <v xml:space="preserve"> </v>
      </c>
      <c r="AP33" t="str">
        <f t="shared" si="16"/>
        <v xml:space="preserve"> </v>
      </c>
      <c r="AQ33" t="str">
        <f t="shared" si="41"/>
        <v xml:space="preserve"> </v>
      </c>
      <c r="AR33" t="str">
        <f t="shared" si="17"/>
        <v xml:space="preserve"> </v>
      </c>
      <c r="AS33" t="str">
        <f t="shared" si="18"/>
        <v xml:space="preserve"> </v>
      </c>
      <c r="AT33" t="str">
        <f t="shared" si="42"/>
        <v xml:space="preserve"> </v>
      </c>
      <c r="AU33" t="str">
        <f t="shared" si="19"/>
        <v xml:space="preserve"> </v>
      </c>
      <c r="AV33" t="str">
        <f t="shared" si="20"/>
        <v xml:space="preserve"> </v>
      </c>
      <c r="AW33" t="str">
        <f t="shared" si="43"/>
        <v xml:space="preserve"> </v>
      </c>
      <c r="AX33" t="str">
        <f t="shared" si="21"/>
        <v xml:space="preserve"> </v>
      </c>
      <c r="AY33" t="str">
        <f t="shared" si="22"/>
        <v xml:space="preserve"> </v>
      </c>
      <c r="AZ33" t="str">
        <f t="shared" si="44"/>
        <v xml:space="preserve"> </v>
      </c>
      <c r="BA33" t="str">
        <f t="shared" si="23"/>
        <v xml:space="preserve"> </v>
      </c>
      <c r="BB33" t="str">
        <f t="shared" si="24"/>
        <v xml:space="preserve"> </v>
      </c>
      <c r="BC33" t="str">
        <f t="shared" si="45"/>
        <v xml:space="preserve"> </v>
      </c>
      <c r="BD33" t="str">
        <f t="shared" si="25"/>
        <v xml:space="preserve"> </v>
      </c>
      <c r="BE33" t="str">
        <f t="shared" si="26"/>
        <v xml:space="preserve"> </v>
      </c>
      <c r="BF33" t="str">
        <f t="shared" si="46"/>
        <v xml:space="preserve"> </v>
      </c>
      <c r="BG33" t="str">
        <f t="shared" si="27"/>
        <v xml:space="preserve"> </v>
      </c>
      <c r="BH33" t="str">
        <f t="shared" si="28"/>
        <v xml:space="preserve"> </v>
      </c>
      <c r="BI33" t="str">
        <f t="shared" si="47"/>
        <v xml:space="preserve"> </v>
      </c>
      <c r="BJ33" t="str">
        <f t="shared" si="29"/>
        <v xml:space="preserve"> </v>
      </c>
      <c r="BK33" t="str">
        <f t="shared" si="30"/>
        <v xml:space="preserve"> </v>
      </c>
      <c r="BL33" t="str">
        <f t="shared" si="48"/>
        <v xml:space="preserve"> </v>
      </c>
      <c r="BM33" t="str">
        <f t="shared" si="31"/>
        <v xml:space="preserve"> </v>
      </c>
      <c r="BN33" t="str">
        <f t="shared" si="32"/>
        <v xml:space="preserve"> </v>
      </c>
      <c r="BO33" t="str">
        <f t="shared" si="49"/>
        <v xml:space="preserve"> </v>
      </c>
    </row>
    <row r="34" spans="2:67" x14ac:dyDescent="0.25">
      <c r="B34">
        <v>-52.847310999999998</v>
      </c>
      <c r="C34">
        <v>-19.061841999999999</v>
      </c>
      <c r="D34">
        <v>1.162064</v>
      </c>
      <c r="E34">
        <v>-27.598233</v>
      </c>
      <c r="F34">
        <v>6.4670000000000005E-2</v>
      </c>
      <c r="G34">
        <v>-0.24168300000000001</v>
      </c>
      <c r="H34">
        <v>3.7809159999999999</v>
      </c>
      <c r="I34">
        <v>774.41711399999997</v>
      </c>
      <c r="J34">
        <v>18.309601000000001</v>
      </c>
      <c r="K34" t="s">
        <v>37</v>
      </c>
      <c r="S34">
        <v>0</v>
      </c>
      <c r="T34" t="str">
        <f t="shared" si="33"/>
        <v xml:space="preserve"> </v>
      </c>
      <c r="U34" t="str">
        <f t="shared" si="34"/>
        <v xml:space="preserve"> </v>
      </c>
      <c r="V34" t="str">
        <f t="shared" si="2"/>
        <v xml:space="preserve"> </v>
      </c>
      <c r="W34" t="str">
        <f t="shared" si="3"/>
        <v xml:space="preserve"> </v>
      </c>
      <c r="X34" t="str">
        <f t="shared" si="4"/>
        <v xml:space="preserve"> </v>
      </c>
      <c r="Y34" t="str">
        <f t="shared" si="35"/>
        <v xml:space="preserve"> </v>
      </c>
      <c r="Z34" t="str">
        <f t="shared" si="5"/>
        <v xml:space="preserve"> </v>
      </c>
      <c r="AA34" t="str">
        <f t="shared" si="6"/>
        <v xml:space="preserve"> </v>
      </c>
      <c r="AB34" t="str">
        <f t="shared" si="36"/>
        <v xml:space="preserve"> </v>
      </c>
      <c r="AC34" t="str">
        <f t="shared" si="7"/>
        <v xml:space="preserve"> </v>
      </c>
      <c r="AD34" t="str">
        <f t="shared" si="8"/>
        <v xml:space="preserve"> </v>
      </c>
      <c r="AE34" t="str">
        <f t="shared" si="37"/>
        <v xml:space="preserve"> </v>
      </c>
      <c r="AF34">
        <f t="shared" si="9"/>
        <v>-52.847310999999998</v>
      </c>
      <c r="AG34">
        <f t="shared" si="10"/>
        <v>-19.061841999999999</v>
      </c>
      <c r="AH34">
        <f t="shared" si="38"/>
        <v>-27.598233</v>
      </c>
      <c r="AI34" t="str">
        <f t="shared" si="11"/>
        <v xml:space="preserve"> </v>
      </c>
      <c r="AJ34" t="str">
        <f t="shared" si="12"/>
        <v xml:space="preserve"> </v>
      </c>
      <c r="AK34" t="str">
        <f t="shared" si="39"/>
        <v xml:space="preserve"> </v>
      </c>
      <c r="AL34" t="str">
        <f t="shared" si="13"/>
        <v xml:space="preserve"> </v>
      </c>
      <c r="AM34" t="str">
        <f t="shared" si="14"/>
        <v xml:space="preserve"> </v>
      </c>
      <c r="AN34" t="str">
        <f t="shared" si="40"/>
        <v xml:space="preserve"> </v>
      </c>
      <c r="AO34" t="str">
        <f t="shared" si="15"/>
        <v xml:space="preserve"> </v>
      </c>
      <c r="AP34" t="str">
        <f t="shared" si="16"/>
        <v xml:space="preserve"> </v>
      </c>
      <c r="AQ34" t="str">
        <f t="shared" si="41"/>
        <v xml:space="preserve"> </v>
      </c>
      <c r="AR34" t="str">
        <f t="shared" si="17"/>
        <v xml:space="preserve"> </v>
      </c>
      <c r="AS34" t="str">
        <f t="shared" si="18"/>
        <v xml:space="preserve"> </v>
      </c>
      <c r="AT34" t="str">
        <f t="shared" si="42"/>
        <v xml:space="preserve"> </v>
      </c>
      <c r="AU34" t="str">
        <f t="shared" si="19"/>
        <v xml:space="preserve"> </v>
      </c>
      <c r="AV34" t="str">
        <f t="shared" si="20"/>
        <v xml:space="preserve"> </v>
      </c>
      <c r="AW34" t="str">
        <f t="shared" si="43"/>
        <v xml:space="preserve"> </v>
      </c>
      <c r="AX34" t="str">
        <f t="shared" si="21"/>
        <v xml:space="preserve"> </v>
      </c>
      <c r="AY34" t="str">
        <f t="shared" si="22"/>
        <v xml:space="preserve"> </v>
      </c>
      <c r="AZ34" t="str">
        <f t="shared" si="44"/>
        <v xml:space="preserve"> </v>
      </c>
      <c r="BA34" t="str">
        <f t="shared" si="23"/>
        <v xml:space="preserve"> </v>
      </c>
      <c r="BB34" t="str">
        <f t="shared" si="24"/>
        <v xml:space="preserve"> </v>
      </c>
      <c r="BC34" t="str">
        <f t="shared" si="45"/>
        <v xml:space="preserve"> </v>
      </c>
      <c r="BD34" t="str">
        <f t="shared" si="25"/>
        <v xml:space="preserve"> </v>
      </c>
      <c r="BE34" t="str">
        <f t="shared" si="26"/>
        <v xml:space="preserve"> </v>
      </c>
      <c r="BF34" t="str">
        <f t="shared" si="46"/>
        <v xml:space="preserve"> </v>
      </c>
      <c r="BG34" t="str">
        <f t="shared" si="27"/>
        <v xml:space="preserve"> </v>
      </c>
      <c r="BH34" t="str">
        <f t="shared" si="28"/>
        <v xml:space="preserve"> </v>
      </c>
      <c r="BI34" t="str">
        <f t="shared" si="47"/>
        <v xml:space="preserve"> </v>
      </c>
      <c r="BJ34" t="str">
        <f t="shared" si="29"/>
        <v xml:space="preserve"> </v>
      </c>
      <c r="BK34" t="str">
        <f t="shared" si="30"/>
        <v xml:space="preserve"> </v>
      </c>
      <c r="BL34" t="str">
        <f t="shared" si="48"/>
        <v xml:space="preserve"> </v>
      </c>
      <c r="BM34" t="str">
        <f t="shared" si="31"/>
        <v xml:space="preserve"> </v>
      </c>
      <c r="BN34" t="str">
        <f t="shared" si="32"/>
        <v xml:space="preserve"> </v>
      </c>
      <c r="BO34" t="str">
        <f t="shared" si="49"/>
        <v xml:space="preserve"> </v>
      </c>
    </row>
    <row r="35" spans="2:67" x14ac:dyDescent="0.25">
      <c r="B35">
        <v>-52.779983999999999</v>
      </c>
      <c r="C35">
        <v>-19.015364000000002</v>
      </c>
      <c r="D35">
        <v>1.2024239999999999</v>
      </c>
      <c r="E35">
        <v>-27.602992</v>
      </c>
      <c r="F35">
        <v>9.6886E-2</v>
      </c>
      <c r="G35">
        <v>-0.23503299999999999</v>
      </c>
      <c r="H35">
        <v>3.7809270000000001</v>
      </c>
      <c r="I35">
        <v>774.40228300000001</v>
      </c>
      <c r="J35">
        <v>18.320601</v>
      </c>
      <c r="K35" t="s">
        <v>37</v>
      </c>
      <c r="S35">
        <v>0</v>
      </c>
      <c r="T35" t="str">
        <f t="shared" si="33"/>
        <v xml:space="preserve"> </v>
      </c>
      <c r="U35" t="str">
        <f t="shared" si="34"/>
        <v xml:space="preserve"> </v>
      </c>
      <c r="V35" t="str">
        <f t="shared" si="2"/>
        <v xml:space="preserve"> </v>
      </c>
      <c r="W35" t="str">
        <f t="shared" si="3"/>
        <v xml:space="preserve"> </v>
      </c>
      <c r="X35" t="str">
        <f t="shared" si="4"/>
        <v xml:space="preserve"> </v>
      </c>
      <c r="Y35" t="str">
        <f t="shared" si="35"/>
        <v xml:space="preserve"> </v>
      </c>
      <c r="Z35" t="str">
        <f t="shared" si="5"/>
        <v xml:space="preserve"> </v>
      </c>
      <c r="AA35" t="str">
        <f t="shared" si="6"/>
        <v xml:space="preserve"> </v>
      </c>
      <c r="AB35" t="str">
        <f t="shared" si="36"/>
        <v xml:space="preserve"> </v>
      </c>
      <c r="AC35" t="str">
        <f t="shared" si="7"/>
        <v xml:space="preserve"> </v>
      </c>
      <c r="AD35" t="str">
        <f t="shared" si="8"/>
        <v xml:space="preserve"> </v>
      </c>
      <c r="AE35" t="str">
        <f t="shared" si="37"/>
        <v xml:space="preserve"> </v>
      </c>
      <c r="AF35">
        <f t="shared" si="9"/>
        <v>-52.779983999999999</v>
      </c>
      <c r="AG35">
        <f t="shared" si="10"/>
        <v>-19.015364000000002</v>
      </c>
      <c r="AH35">
        <f t="shared" si="38"/>
        <v>-27.602992</v>
      </c>
      <c r="AI35" t="str">
        <f t="shared" si="11"/>
        <v xml:space="preserve"> </v>
      </c>
      <c r="AJ35" t="str">
        <f t="shared" si="12"/>
        <v xml:space="preserve"> </v>
      </c>
      <c r="AK35" t="str">
        <f t="shared" si="39"/>
        <v xml:space="preserve"> </v>
      </c>
      <c r="AL35" t="str">
        <f t="shared" si="13"/>
        <v xml:space="preserve"> </v>
      </c>
      <c r="AM35" t="str">
        <f t="shared" si="14"/>
        <v xml:space="preserve"> </v>
      </c>
      <c r="AN35" t="str">
        <f t="shared" si="40"/>
        <v xml:space="preserve"> </v>
      </c>
      <c r="AO35" t="str">
        <f t="shared" si="15"/>
        <v xml:space="preserve"> </v>
      </c>
      <c r="AP35" t="str">
        <f t="shared" si="16"/>
        <v xml:space="preserve"> </v>
      </c>
      <c r="AQ35" t="str">
        <f t="shared" si="41"/>
        <v xml:space="preserve"> </v>
      </c>
      <c r="AR35" t="str">
        <f t="shared" si="17"/>
        <v xml:space="preserve"> </v>
      </c>
      <c r="AS35" t="str">
        <f t="shared" si="18"/>
        <v xml:space="preserve"> </v>
      </c>
      <c r="AT35" t="str">
        <f t="shared" si="42"/>
        <v xml:space="preserve"> </v>
      </c>
      <c r="AU35" t="str">
        <f t="shared" si="19"/>
        <v xml:space="preserve"> </v>
      </c>
      <c r="AV35" t="str">
        <f t="shared" si="20"/>
        <v xml:space="preserve"> </v>
      </c>
      <c r="AW35" t="str">
        <f t="shared" si="43"/>
        <v xml:space="preserve"> </v>
      </c>
      <c r="AX35" t="str">
        <f t="shared" si="21"/>
        <v xml:space="preserve"> </v>
      </c>
      <c r="AY35" t="str">
        <f t="shared" si="22"/>
        <v xml:space="preserve"> </v>
      </c>
      <c r="AZ35" t="str">
        <f t="shared" si="44"/>
        <v xml:space="preserve"> </v>
      </c>
      <c r="BA35" t="str">
        <f t="shared" si="23"/>
        <v xml:space="preserve"> </v>
      </c>
      <c r="BB35" t="str">
        <f t="shared" si="24"/>
        <v xml:space="preserve"> </v>
      </c>
      <c r="BC35" t="str">
        <f t="shared" si="45"/>
        <v xml:space="preserve"> </v>
      </c>
      <c r="BD35" t="str">
        <f t="shared" si="25"/>
        <v xml:space="preserve"> </v>
      </c>
      <c r="BE35" t="str">
        <f t="shared" si="26"/>
        <v xml:space="preserve"> </v>
      </c>
      <c r="BF35" t="str">
        <f t="shared" si="46"/>
        <v xml:space="preserve"> </v>
      </c>
      <c r="BG35" t="str">
        <f t="shared" si="27"/>
        <v xml:space="preserve"> </v>
      </c>
      <c r="BH35" t="str">
        <f t="shared" si="28"/>
        <v xml:space="preserve"> </v>
      </c>
      <c r="BI35" t="str">
        <f t="shared" si="47"/>
        <v xml:space="preserve"> </v>
      </c>
      <c r="BJ35" t="str">
        <f t="shared" si="29"/>
        <v xml:space="preserve"> </v>
      </c>
      <c r="BK35" t="str">
        <f t="shared" si="30"/>
        <v xml:space="preserve"> </v>
      </c>
      <c r="BL35" t="str">
        <f t="shared" si="48"/>
        <v xml:space="preserve"> </v>
      </c>
      <c r="BM35" t="str">
        <f t="shared" si="31"/>
        <v xml:space="preserve"> </v>
      </c>
      <c r="BN35" t="str">
        <f t="shared" si="32"/>
        <v xml:space="preserve"> </v>
      </c>
      <c r="BO35" t="str">
        <f t="shared" si="49"/>
        <v xml:space="preserve"> </v>
      </c>
    </row>
    <row r="36" spans="2:67" x14ac:dyDescent="0.25">
      <c r="B36">
        <v>-55.605145999999998</v>
      </c>
      <c r="C36">
        <v>-24.969456999999998</v>
      </c>
      <c r="D36">
        <v>1.5698920000000001</v>
      </c>
      <c r="E36">
        <v>-41.902168000000003</v>
      </c>
      <c r="F36">
        <v>0.36114299999999999</v>
      </c>
      <c r="G36">
        <v>-0.35892099999999999</v>
      </c>
      <c r="H36">
        <v>4.2592280000000002</v>
      </c>
      <c r="I36">
        <v>774.40258800000004</v>
      </c>
      <c r="J36">
        <v>18.365299</v>
      </c>
      <c r="K36" t="s">
        <v>38</v>
      </c>
      <c r="S36">
        <v>0</v>
      </c>
      <c r="T36" t="str">
        <f t="shared" si="33"/>
        <v xml:space="preserve"> </v>
      </c>
      <c r="U36" t="str">
        <f t="shared" si="34"/>
        <v xml:space="preserve"> </v>
      </c>
      <c r="V36" t="str">
        <f t="shared" si="2"/>
        <v xml:space="preserve"> </v>
      </c>
      <c r="W36" t="str">
        <f t="shared" si="3"/>
        <v xml:space="preserve"> </v>
      </c>
      <c r="X36" t="str">
        <f t="shared" si="4"/>
        <v xml:space="preserve"> </v>
      </c>
      <c r="Y36" t="str">
        <f t="shared" si="35"/>
        <v xml:space="preserve"> </v>
      </c>
      <c r="Z36" t="str">
        <f t="shared" si="5"/>
        <v xml:space="preserve"> </v>
      </c>
      <c r="AA36" t="str">
        <f t="shared" si="6"/>
        <v xml:space="preserve"> </v>
      </c>
      <c r="AB36" t="str">
        <f t="shared" si="36"/>
        <v xml:space="preserve"> </v>
      </c>
      <c r="AC36" t="str">
        <f t="shared" si="7"/>
        <v xml:space="preserve"> </v>
      </c>
      <c r="AD36" t="str">
        <f t="shared" si="8"/>
        <v xml:space="preserve"> </v>
      </c>
      <c r="AE36" t="str">
        <f t="shared" si="37"/>
        <v xml:space="preserve"> </v>
      </c>
      <c r="AF36" t="str">
        <f t="shared" si="9"/>
        <v xml:space="preserve"> </v>
      </c>
      <c r="AG36" t="str">
        <f t="shared" si="10"/>
        <v xml:space="preserve"> </v>
      </c>
      <c r="AH36" t="str">
        <f t="shared" si="38"/>
        <v xml:space="preserve"> </v>
      </c>
      <c r="AI36">
        <f t="shared" si="11"/>
        <v>-55.605145999999998</v>
      </c>
      <c r="AJ36">
        <f t="shared" si="12"/>
        <v>-24.969456999999998</v>
      </c>
      <c r="AK36">
        <f t="shared" si="39"/>
        <v>-41.902168000000003</v>
      </c>
      <c r="AL36" t="str">
        <f t="shared" si="13"/>
        <v xml:space="preserve"> </v>
      </c>
      <c r="AM36" t="str">
        <f t="shared" si="14"/>
        <v xml:space="preserve"> </v>
      </c>
      <c r="AN36" t="str">
        <f t="shared" si="40"/>
        <v xml:space="preserve"> </v>
      </c>
      <c r="AO36" t="str">
        <f t="shared" si="15"/>
        <v xml:space="preserve"> </v>
      </c>
      <c r="AP36" t="str">
        <f t="shared" si="16"/>
        <v xml:space="preserve"> </v>
      </c>
      <c r="AQ36" t="str">
        <f t="shared" si="41"/>
        <v xml:space="preserve"> </v>
      </c>
      <c r="AR36" t="str">
        <f t="shared" si="17"/>
        <v xml:space="preserve"> </v>
      </c>
      <c r="AS36" t="str">
        <f t="shared" si="18"/>
        <v xml:space="preserve"> </v>
      </c>
      <c r="AT36" t="str">
        <f t="shared" si="42"/>
        <v xml:space="preserve"> </v>
      </c>
      <c r="AU36" t="str">
        <f t="shared" si="19"/>
        <v xml:space="preserve"> </v>
      </c>
      <c r="AV36" t="str">
        <f t="shared" si="20"/>
        <v xml:space="preserve"> </v>
      </c>
      <c r="AW36" t="str">
        <f t="shared" si="43"/>
        <v xml:space="preserve"> </v>
      </c>
      <c r="AX36" t="str">
        <f t="shared" si="21"/>
        <v xml:space="preserve"> </v>
      </c>
      <c r="AY36" t="str">
        <f t="shared" si="22"/>
        <v xml:space="preserve"> </v>
      </c>
      <c r="AZ36" t="str">
        <f t="shared" si="44"/>
        <v xml:space="preserve"> </v>
      </c>
      <c r="BA36" t="str">
        <f t="shared" si="23"/>
        <v xml:space="preserve"> </v>
      </c>
      <c r="BB36" t="str">
        <f t="shared" si="24"/>
        <v xml:space="preserve"> </v>
      </c>
      <c r="BC36" t="str">
        <f t="shared" si="45"/>
        <v xml:space="preserve"> </v>
      </c>
      <c r="BD36" t="str">
        <f t="shared" si="25"/>
        <v xml:space="preserve"> </v>
      </c>
      <c r="BE36" t="str">
        <f t="shared" si="26"/>
        <v xml:space="preserve"> </v>
      </c>
      <c r="BF36" t="str">
        <f t="shared" si="46"/>
        <v xml:space="preserve"> </v>
      </c>
      <c r="BG36" t="str">
        <f t="shared" si="27"/>
        <v xml:space="preserve"> </v>
      </c>
      <c r="BH36" t="str">
        <f t="shared" si="28"/>
        <v xml:space="preserve"> </v>
      </c>
      <c r="BI36" t="str">
        <f t="shared" si="47"/>
        <v xml:space="preserve"> </v>
      </c>
      <c r="BJ36" t="str">
        <f t="shared" si="29"/>
        <v xml:space="preserve"> </v>
      </c>
      <c r="BK36" t="str">
        <f t="shared" si="30"/>
        <v xml:space="preserve"> </v>
      </c>
      <c r="BL36" t="str">
        <f t="shared" si="48"/>
        <v xml:space="preserve"> </v>
      </c>
      <c r="BM36" t="str">
        <f t="shared" si="31"/>
        <v xml:space="preserve"> </v>
      </c>
      <c r="BN36" t="str">
        <f t="shared" si="32"/>
        <v xml:space="preserve"> </v>
      </c>
      <c r="BO36" t="str">
        <f t="shared" si="49"/>
        <v xml:space="preserve"> </v>
      </c>
    </row>
    <row r="37" spans="2:67" x14ac:dyDescent="0.25">
      <c r="B37">
        <v>-56.233224999999997</v>
      </c>
      <c r="C37">
        <v>-25.121881999999999</v>
      </c>
      <c r="D37">
        <v>1.59507</v>
      </c>
      <c r="E37">
        <v>-41.927098000000001</v>
      </c>
      <c r="F37">
        <v>0.38036500000000001</v>
      </c>
      <c r="G37">
        <v>-0.41756399999999999</v>
      </c>
      <c r="H37">
        <v>4.2592230000000004</v>
      </c>
      <c r="I37">
        <v>774.40679899999998</v>
      </c>
      <c r="J37">
        <v>18.3659</v>
      </c>
      <c r="K37" t="s">
        <v>38</v>
      </c>
      <c r="S37">
        <v>0</v>
      </c>
      <c r="T37" t="str">
        <f t="shared" si="33"/>
        <v xml:space="preserve"> </v>
      </c>
      <c r="U37" t="str">
        <f t="shared" si="34"/>
        <v xml:space="preserve"> </v>
      </c>
      <c r="V37" t="str">
        <f t="shared" si="2"/>
        <v xml:space="preserve"> </v>
      </c>
      <c r="W37" t="str">
        <f t="shared" si="3"/>
        <v xml:space="preserve"> </v>
      </c>
      <c r="X37" t="str">
        <f t="shared" si="4"/>
        <v xml:space="preserve"> </v>
      </c>
      <c r="Y37" t="str">
        <f t="shared" si="35"/>
        <v xml:space="preserve"> </v>
      </c>
      <c r="Z37" t="str">
        <f t="shared" si="5"/>
        <v xml:space="preserve"> </v>
      </c>
      <c r="AA37" t="str">
        <f t="shared" si="6"/>
        <v xml:space="preserve"> </v>
      </c>
      <c r="AB37" t="str">
        <f t="shared" si="36"/>
        <v xml:space="preserve"> </v>
      </c>
      <c r="AC37" t="str">
        <f t="shared" si="7"/>
        <v xml:space="preserve"> </v>
      </c>
      <c r="AD37" t="str">
        <f t="shared" si="8"/>
        <v xml:space="preserve"> </v>
      </c>
      <c r="AE37" t="str">
        <f t="shared" si="37"/>
        <v xml:space="preserve"> </v>
      </c>
      <c r="AF37" t="str">
        <f t="shared" si="9"/>
        <v xml:space="preserve"> </v>
      </c>
      <c r="AG37" t="str">
        <f t="shared" si="10"/>
        <v xml:space="preserve"> </v>
      </c>
      <c r="AH37" t="str">
        <f t="shared" si="38"/>
        <v xml:space="preserve"> </v>
      </c>
      <c r="AI37">
        <f t="shared" si="11"/>
        <v>-56.233224999999997</v>
      </c>
      <c r="AJ37">
        <f t="shared" si="12"/>
        <v>-25.121881999999999</v>
      </c>
      <c r="AK37">
        <f t="shared" si="39"/>
        <v>-41.927098000000001</v>
      </c>
      <c r="AL37" t="str">
        <f t="shared" si="13"/>
        <v xml:space="preserve"> </v>
      </c>
      <c r="AM37" t="str">
        <f t="shared" si="14"/>
        <v xml:space="preserve"> </v>
      </c>
      <c r="AN37" t="str">
        <f t="shared" si="40"/>
        <v xml:space="preserve"> </v>
      </c>
      <c r="AO37" t="str">
        <f t="shared" si="15"/>
        <v xml:space="preserve"> </v>
      </c>
      <c r="AP37" t="str">
        <f t="shared" si="16"/>
        <v xml:space="preserve"> </v>
      </c>
      <c r="AQ37" t="str">
        <f t="shared" si="41"/>
        <v xml:space="preserve"> </v>
      </c>
      <c r="AR37" t="str">
        <f t="shared" si="17"/>
        <v xml:space="preserve"> </v>
      </c>
      <c r="AS37" t="str">
        <f t="shared" si="18"/>
        <v xml:space="preserve"> </v>
      </c>
      <c r="AT37" t="str">
        <f t="shared" si="42"/>
        <v xml:space="preserve"> </v>
      </c>
      <c r="AU37" t="str">
        <f t="shared" si="19"/>
        <v xml:space="preserve"> </v>
      </c>
      <c r="AV37" t="str">
        <f t="shared" si="20"/>
        <v xml:space="preserve"> </v>
      </c>
      <c r="AW37" t="str">
        <f t="shared" si="43"/>
        <v xml:space="preserve"> </v>
      </c>
      <c r="AX37" t="str">
        <f t="shared" si="21"/>
        <v xml:space="preserve"> </v>
      </c>
      <c r="AY37" t="str">
        <f t="shared" si="22"/>
        <v xml:space="preserve"> </v>
      </c>
      <c r="AZ37" t="str">
        <f t="shared" si="44"/>
        <v xml:space="preserve"> </v>
      </c>
      <c r="BA37" t="str">
        <f t="shared" si="23"/>
        <v xml:space="preserve"> </v>
      </c>
      <c r="BB37" t="str">
        <f t="shared" si="24"/>
        <v xml:space="preserve"> </v>
      </c>
      <c r="BC37" t="str">
        <f t="shared" si="45"/>
        <v xml:space="preserve"> </v>
      </c>
      <c r="BD37" t="str">
        <f t="shared" si="25"/>
        <v xml:space="preserve"> </v>
      </c>
      <c r="BE37" t="str">
        <f t="shared" si="26"/>
        <v xml:space="preserve"> </v>
      </c>
      <c r="BF37" t="str">
        <f t="shared" si="46"/>
        <v xml:space="preserve"> </v>
      </c>
      <c r="BG37" t="str">
        <f t="shared" si="27"/>
        <v xml:space="preserve"> </v>
      </c>
      <c r="BH37" t="str">
        <f t="shared" si="28"/>
        <v xml:space="preserve"> </v>
      </c>
      <c r="BI37" t="str">
        <f t="shared" si="47"/>
        <v xml:space="preserve"> </v>
      </c>
      <c r="BJ37" t="str">
        <f t="shared" si="29"/>
        <v xml:space="preserve"> </v>
      </c>
      <c r="BK37" t="str">
        <f t="shared" si="30"/>
        <v xml:space="preserve"> </v>
      </c>
      <c r="BL37" t="str">
        <f t="shared" si="48"/>
        <v xml:space="preserve"> </v>
      </c>
      <c r="BM37" t="str">
        <f t="shared" si="31"/>
        <v xml:space="preserve"> </v>
      </c>
      <c r="BN37" t="str">
        <f t="shared" si="32"/>
        <v xml:space="preserve"> </v>
      </c>
      <c r="BO37" t="str">
        <f t="shared" si="49"/>
        <v xml:space="preserve"> </v>
      </c>
    </row>
    <row r="38" spans="2:67" x14ac:dyDescent="0.25">
      <c r="B38">
        <v>-56.211436999999997</v>
      </c>
      <c r="C38">
        <v>-25.155296</v>
      </c>
      <c r="D38">
        <v>1.5415460000000001</v>
      </c>
      <c r="E38">
        <v>-41.893624000000003</v>
      </c>
      <c r="F38">
        <v>0.31014000000000003</v>
      </c>
      <c r="G38">
        <v>-0.36647800000000003</v>
      </c>
      <c r="H38">
        <v>4.2592189999999999</v>
      </c>
      <c r="I38">
        <v>774.39965800000004</v>
      </c>
      <c r="J38">
        <v>18.382099</v>
      </c>
      <c r="K38" t="s">
        <v>38</v>
      </c>
      <c r="S38">
        <v>0</v>
      </c>
      <c r="T38" t="str">
        <f t="shared" si="33"/>
        <v xml:space="preserve"> </v>
      </c>
      <c r="U38" t="str">
        <f t="shared" si="34"/>
        <v xml:space="preserve"> </v>
      </c>
      <c r="V38" t="str">
        <f t="shared" si="2"/>
        <v xml:space="preserve"> </v>
      </c>
      <c r="W38" t="str">
        <f t="shared" si="3"/>
        <v xml:space="preserve"> </v>
      </c>
      <c r="X38" t="str">
        <f t="shared" si="4"/>
        <v xml:space="preserve"> </v>
      </c>
      <c r="Y38" t="str">
        <f t="shared" si="35"/>
        <v xml:space="preserve"> </v>
      </c>
      <c r="Z38" t="str">
        <f t="shared" si="5"/>
        <v xml:space="preserve"> </v>
      </c>
      <c r="AA38" t="str">
        <f t="shared" si="6"/>
        <v xml:space="preserve"> </v>
      </c>
      <c r="AB38" t="str">
        <f t="shared" si="36"/>
        <v xml:space="preserve"> </v>
      </c>
      <c r="AC38" t="str">
        <f t="shared" si="7"/>
        <v xml:space="preserve"> </v>
      </c>
      <c r="AD38" t="str">
        <f t="shared" si="8"/>
        <v xml:space="preserve"> </v>
      </c>
      <c r="AE38" t="str">
        <f t="shared" si="37"/>
        <v xml:space="preserve"> </v>
      </c>
      <c r="AF38" t="str">
        <f t="shared" si="9"/>
        <v xml:space="preserve"> </v>
      </c>
      <c r="AG38" t="str">
        <f t="shared" si="10"/>
        <v xml:space="preserve"> </v>
      </c>
      <c r="AH38" t="str">
        <f t="shared" si="38"/>
        <v xml:space="preserve"> </v>
      </c>
      <c r="AI38">
        <f t="shared" si="11"/>
        <v>-56.211436999999997</v>
      </c>
      <c r="AJ38">
        <f t="shared" si="12"/>
        <v>-25.155296</v>
      </c>
      <c r="AK38">
        <f t="shared" si="39"/>
        <v>-41.893624000000003</v>
      </c>
      <c r="AL38" t="str">
        <f t="shared" si="13"/>
        <v xml:space="preserve"> </v>
      </c>
      <c r="AM38" t="str">
        <f t="shared" si="14"/>
        <v xml:space="preserve"> </v>
      </c>
      <c r="AN38" t="str">
        <f t="shared" si="40"/>
        <v xml:space="preserve"> </v>
      </c>
      <c r="AO38" t="str">
        <f t="shared" si="15"/>
        <v xml:space="preserve"> </v>
      </c>
      <c r="AP38" t="str">
        <f t="shared" si="16"/>
        <v xml:space="preserve"> </v>
      </c>
      <c r="AQ38" t="str">
        <f t="shared" si="41"/>
        <v xml:space="preserve"> </v>
      </c>
      <c r="AR38" t="str">
        <f t="shared" si="17"/>
        <v xml:space="preserve"> </v>
      </c>
      <c r="AS38" t="str">
        <f t="shared" si="18"/>
        <v xml:space="preserve"> </v>
      </c>
      <c r="AT38" t="str">
        <f t="shared" si="42"/>
        <v xml:space="preserve"> </v>
      </c>
      <c r="AU38" t="str">
        <f t="shared" si="19"/>
        <v xml:space="preserve"> </v>
      </c>
      <c r="AV38" t="str">
        <f t="shared" si="20"/>
        <v xml:space="preserve"> </v>
      </c>
      <c r="AW38" t="str">
        <f t="shared" si="43"/>
        <v xml:space="preserve"> </v>
      </c>
      <c r="AX38" t="str">
        <f t="shared" si="21"/>
        <v xml:space="preserve"> </v>
      </c>
      <c r="AY38" t="str">
        <f t="shared" si="22"/>
        <v xml:space="preserve"> </v>
      </c>
      <c r="AZ38" t="str">
        <f t="shared" si="44"/>
        <v xml:space="preserve"> </v>
      </c>
      <c r="BA38" t="str">
        <f t="shared" si="23"/>
        <v xml:space="preserve"> </v>
      </c>
      <c r="BB38" t="str">
        <f t="shared" si="24"/>
        <v xml:space="preserve"> </v>
      </c>
      <c r="BC38" t="str">
        <f t="shared" si="45"/>
        <v xml:space="preserve"> </v>
      </c>
      <c r="BD38" t="str">
        <f t="shared" si="25"/>
        <v xml:space="preserve"> </v>
      </c>
      <c r="BE38" t="str">
        <f t="shared" si="26"/>
        <v xml:space="preserve"> </v>
      </c>
      <c r="BF38" t="str">
        <f t="shared" si="46"/>
        <v xml:space="preserve"> </v>
      </c>
      <c r="BG38" t="str">
        <f t="shared" si="27"/>
        <v xml:space="preserve"> </v>
      </c>
      <c r="BH38" t="str">
        <f t="shared" si="28"/>
        <v xml:space="preserve"> </v>
      </c>
      <c r="BI38" t="str">
        <f t="shared" si="47"/>
        <v xml:space="preserve"> </v>
      </c>
      <c r="BJ38" t="str">
        <f t="shared" si="29"/>
        <v xml:space="preserve"> </v>
      </c>
      <c r="BK38" t="str">
        <f t="shared" si="30"/>
        <v xml:space="preserve"> </v>
      </c>
      <c r="BL38" t="str">
        <f t="shared" si="48"/>
        <v xml:space="preserve"> </v>
      </c>
      <c r="BM38" t="str">
        <f t="shared" si="31"/>
        <v xml:space="preserve"> </v>
      </c>
      <c r="BN38" t="str">
        <f t="shared" si="32"/>
        <v xml:space="preserve"> </v>
      </c>
      <c r="BO38" t="str">
        <f t="shared" si="49"/>
        <v xml:space="preserve"> </v>
      </c>
    </row>
    <row r="39" spans="2:67" x14ac:dyDescent="0.25">
      <c r="B39">
        <v>-42.134146000000001</v>
      </c>
      <c r="C39">
        <v>-34.863439999999997</v>
      </c>
      <c r="D39">
        <v>1.2439370000000001</v>
      </c>
      <c r="E39">
        <v>-49.535103999999997</v>
      </c>
      <c r="F39">
        <v>3.8850000000000003E-2</v>
      </c>
      <c r="G39">
        <v>-0.43159599999999998</v>
      </c>
      <c r="H39">
        <v>4.7811170000000001</v>
      </c>
      <c r="I39">
        <v>774.40747099999999</v>
      </c>
      <c r="J39">
        <v>18.416699999999999</v>
      </c>
      <c r="K39" t="s">
        <v>39</v>
      </c>
      <c r="S39">
        <v>0</v>
      </c>
      <c r="T39" t="str">
        <f t="shared" si="33"/>
        <v xml:space="preserve"> </v>
      </c>
      <c r="U39" t="str">
        <f t="shared" si="34"/>
        <v xml:space="preserve"> </v>
      </c>
      <c r="V39" t="str">
        <f t="shared" si="2"/>
        <v xml:space="preserve"> </v>
      </c>
      <c r="W39" t="str">
        <f t="shared" si="3"/>
        <v xml:space="preserve"> </v>
      </c>
      <c r="X39" t="str">
        <f t="shared" si="4"/>
        <v xml:space="preserve"> </v>
      </c>
      <c r="Y39" t="str">
        <f t="shared" si="35"/>
        <v xml:space="preserve"> </v>
      </c>
      <c r="Z39" t="str">
        <f t="shared" si="5"/>
        <v xml:space="preserve"> </v>
      </c>
      <c r="AA39" t="str">
        <f t="shared" si="6"/>
        <v xml:space="preserve"> </v>
      </c>
      <c r="AB39" t="str">
        <f t="shared" si="36"/>
        <v xml:space="preserve"> </v>
      </c>
      <c r="AC39" t="str">
        <f t="shared" si="7"/>
        <v xml:space="preserve"> </v>
      </c>
      <c r="AD39" t="str">
        <f t="shared" si="8"/>
        <v xml:space="preserve"> </v>
      </c>
      <c r="AE39" t="str">
        <f t="shared" si="37"/>
        <v xml:space="preserve"> </v>
      </c>
      <c r="AF39" t="str">
        <f t="shared" si="9"/>
        <v xml:space="preserve"> </v>
      </c>
      <c r="AG39" t="str">
        <f t="shared" si="10"/>
        <v xml:space="preserve"> </v>
      </c>
      <c r="AH39" t="str">
        <f t="shared" si="38"/>
        <v xml:space="preserve"> </v>
      </c>
      <c r="AI39" t="str">
        <f t="shared" si="11"/>
        <v xml:space="preserve"> </v>
      </c>
      <c r="AJ39" t="str">
        <f t="shared" si="12"/>
        <v xml:space="preserve"> </v>
      </c>
      <c r="AK39" t="str">
        <f t="shared" si="39"/>
        <v xml:space="preserve"> </v>
      </c>
      <c r="AL39">
        <f t="shared" si="13"/>
        <v>-42.134146000000001</v>
      </c>
      <c r="AM39">
        <f t="shared" si="14"/>
        <v>-34.863439999999997</v>
      </c>
      <c r="AN39">
        <f t="shared" si="40"/>
        <v>-49.535103999999997</v>
      </c>
      <c r="AO39" t="str">
        <f t="shared" si="15"/>
        <v xml:space="preserve"> </v>
      </c>
      <c r="AP39" t="str">
        <f t="shared" si="16"/>
        <v xml:space="preserve"> </v>
      </c>
      <c r="AQ39" t="str">
        <f t="shared" si="41"/>
        <v xml:space="preserve"> </v>
      </c>
      <c r="AR39" t="str">
        <f t="shared" si="17"/>
        <v xml:space="preserve"> </v>
      </c>
      <c r="AS39" t="str">
        <f t="shared" si="18"/>
        <v xml:space="preserve"> </v>
      </c>
      <c r="AT39" t="str">
        <f t="shared" si="42"/>
        <v xml:space="preserve"> </v>
      </c>
      <c r="AU39" t="str">
        <f t="shared" si="19"/>
        <v xml:space="preserve"> </v>
      </c>
      <c r="AV39" t="str">
        <f t="shared" si="20"/>
        <v xml:space="preserve"> </v>
      </c>
      <c r="AW39" t="str">
        <f t="shared" si="43"/>
        <v xml:space="preserve"> </v>
      </c>
      <c r="AX39" t="str">
        <f t="shared" si="21"/>
        <v xml:space="preserve"> </v>
      </c>
      <c r="AY39" t="str">
        <f t="shared" si="22"/>
        <v xml:space="preserve"> </v>
      </c>
      <c r="AZ39" t="str">
        <f t="shared" si="44"/>
        <v xml:space="preserve"> </v>
      </c>
      <c r="BA39" t="str">
        <f t="shared" si="23"/>
        <v xml:space="preserve"> </v>
      </c>
      <c r="BB39" t="str">
        <f t="shared" si="24"/>
        <v xml:space="preserve"> </v>
      </c>
      <c r="BC39" t="str">
        <f t="shared" si="45"/>
        <v xml:space="preserve"> </v>
      </c>
      <c r="BD39" t="str">
        <f t="shared" si="25"/>
        <v xml:space="preserve"> </v>
      </c>
      <c r="BE39" t="str">
        <f t="shared" si="26"/>
        <v xml:space="preserve"> </v>
      </c>
      <c r="BF39" t="str">
        <f t="shared" si="46"/>
        <v xml:space="preserve"> </v>
      </c>
      <c r="BG39" t="str">
        <f t="shared" si="27"/>
        <v xml:space="preserve"> </v>
      </c>
      <c r="BH39" t="str">
        <f t="shared" si="28"/>
        <v xml:space="preserve"> </v>
      </c>
      <c r="BI39" t="str">
        <f t="shared" si="47"/>
        <v xml:space="preserve"> </v>
      </c>
      <c r="BJ39" t="str">
        <f t="shared" si="29"/>
        <v xml:space="preserve"> </v>
      </c>
      <c r="BK39" t="str">
        <f t="shared" si="30"/>
        <v xml:space="preserve"> </v>
      </c>
      <c r="BL39" t="str">
        <f t="shared" si="48"/>
        <v xml:space="preserve"> </v>
      </c>
      <c r="BM39" t="str">
        <f t="shared" si="31"/>
        <v xml:space="preserve"> </v>
      </c>
      <c r="BN39" t="str">
        <f t="shared" si="32"/>
        <v xml:space="preserve"> </v>
      </c>
      <c r="BO39" t="str">
        <f t="shared" si="49"/>
        <v xml:space="preserve"> </v>
      </c>
    </row>
    <row r="40" spans="2:67" x14ac:dyDescent="0.25">
      <c r="B40">
        <v>-42.566398</v>
      </c>
      <c r="C40">
        <v>-35.179951000000003</v>
      </c>
      <c r="D40">
        <v>1.2734760000000001</v>
      </c>
      <c r="E40">
        <v>-49.669041</v>
      </c>
      <c r="F40">
        <v>-1.4439E-2</v>
      </c>
      <c r="G40">
        <v>-0.36215599999999998</v>
      </c>
      <c r="H40">
        <v>4.7810930000000003</v>
      </c>
      <c r="I40">
        <v>774.42260699999997</v>
      </c>
      <c r="J40">
        <v>18.431498999999999</v>
      </c>
      <c r="K40" t="s">
        <v>39</v>
      </c>
      <c r="S40">
        <v>0</v>
      </c>
      <c r="T40" t="str">
        <f t="shared" si="33"/>
        <v xml:space="preserve"> </v>
      </c>
      <c r="U40" t="str">
        <f t="shared" si="34"/>
        <v xml:space="preserve"> </v>
      </c>
      <c r="V40" t="str">
        <f t="shared" si="2"/>
        <v xml:space="preserve"> </v>
      </c>
      <c r="W40" t="str">
        <f t="shared" si="3"/>
        <v xml:space="preserve"> </v>
      </c>
      <c r="X40" t="str">
        <f t="shared" si="4"/>
        <v xml:space="preserve"> </v>
      </c>
      <c r="Y40" t="str">
        <f t="shared" si="35"/>
        <v xml:space="preserve"> </v>
      </c>
      <c r="Z40" t="str">
        <f t="shared" si="5"/>
        <v xml:space="preserve"> </v>
      </c>
      <c r="AA40" t="str">
        <f t="shared" si="6"/>
        <v xml:space="preserve"> </v>
      </c>
      <c r="AB40" t="str">
        <f t="shared" si="36"/>
        <v xml:space="preserve"> </v>
      </c>
      <c r="AC40" t="str">
        <f t="shared" si="7"/>
        <v xml:space="preserve"> </v>
      </c>
      <c r="AD40" t="str">
        <f t="shared" si="8"/>
        <v xml:space="preserve"> </v>
      </c>
      <c r="AE40" t="str">
        <f t="shared" si="37"/>
        <v xml:space="preserve"> </v>
      </c>
      <c r="AF40" t="str">
        <f t="shared" si="9"/>
        <v xml:space="preserve"> </v>
      </c>
      <c r="AG40" t="str">
        <f t="shared" si="10"/>
        <v xml:space="preserve"> </v>
      </c>
      <c r="AH40" t="str">
        <f t="shared" si="38"/>
        <v xml:space="preserve"> </v>
      </c>
      <c r="AI40" t="str">
        <f t="shared" si="11"/>
        <v xml:space="preserve"> </v>
      </c>
      <c r="AJ40" t="str">
        <f t="shared" si="12"/>
        <v xml:space="preserve"> </v>
      </c>
      <c r="AK40" t="str">
        <f t="shared" si="39"/>
        <v xml:space="preserve"> </v>
      </c>
      <c r="AL40">
        <f t="shared" si="13"/>
        <v>-42.566398</v>
      </c>
      <c r="AM40">
        <f t="shared" si="14"/>
        <v>-35.179951000000003</v>
      </c>
      <c r="AN40">
        <f t="shared" si="40"/>
        <v>-49.669041</v>
      </c>
      <c r="AO40" t="str">
        <f t="shared" si="15"/>
        <v xml:space="preserve"> </v>
      </c>
      <c r="AP40" t="str">
        <f t="shared" si="16"/>
        <v xml:space="preserve"> </v>
      </c>
      <c r="AQ40" t="str">
        <f t="shared" si="41"/>
        <v xml:space="preserve"> </v>
      </c>
      <c r="AR40" t="str">
        <f t="shared" si="17"/>
        <v xml:space="preserve"> </v>
      </c>
      <c r="AS40" t="str">
        <f t="shared" si="18"/>
        <v xml:space="preserve"> </v>
      </c>
      <c r="AT40" t="str">
        <f t="shared" si="42"/>
        <v xml:space="preserve"> </v>
      </c>
      <c r="AU40" t="str">
        <f t="shared" si="19"/>
        <v xml:space="preserve"> </v>
      </c>
      <c r="AV40" t="str">
        <f t="shared" si="20"/>
        <v xml:space="preserve"> </v>
      </c>
      <c r="AW40" t="str">
        <f t="shared" si="43"/>
        <v xml:space="preserve"> </v>
      </c>
      <c r="AX40" t="str">
        <f t="shared" si="21"/>
        <v xml:space="preserve"> </v>
      </c>
      <c r="AY40" t="str">
        <f t="shared" si="22"/>
        <v xml:space="preserve"> </v>
      </c>
      <c r="AZ40" t="str">
        <f t="shared" si="44"/>
        <v xml:space="preserve"> </v>
      </c>
      <c r="BA40" t="str">
        <f t="shared" si="23"/>
        <v xml:space="preserve"> </v>
      </c>
      <c r="BB40" t="str">
        <f t="shared" si="24"/>
        <v xml:space="preserve"> </v>
      </c>
      <c r="BC40" t="str">
        <f t="shared" si="45"/>
        <v xml:space="preserve"> </v>
      </c>
      <c r="BD40" t="str">
        <f t="shared" si="25"/>
        <v xml:space="preserve"> </v>
      </c>
      <c r="BE40" t="str">
        <f t="shared" si="26"/>
        <v xml:space="preserve"> </v>
      </c>
      <c r="BF40" t="str">
        <f t="shared" si="46"/>
        <v xml:space="preserve"> </v>
      </c>
      <c r="BG40" t="str">
        <f t="shared" si="27"/>
        <v xml:space="preserve"> </v>
      </c>
      <c r="BH40" t="str">
        <f t="shared" si="28"/>
        <v xml:space="preserve"> </v>
      </c>
      <c r="BI40" t="str">
        <f t="shared" si="47"/>
        <v xml:space="preserve"> </v>
      </c>
      <c r="BJ40" t="str">
        <f t="shared" si="29"/>
        <v xml:space="preserve"> </v>
      </c>
      <c r="BK40" t="str">
        <f t="shared" si="30"/>
        <v xml:space="preserve"> </v>
      </c>
      <c r="BL40" t="str">
        <f t="shared" si="48"/>
        <v xml:space="preserve"> </v>
      </c>
      <c r="BM40" t="str">
        <f t="shared" si="31"/>
        <v xml:space="preserve"> </v>
      </c>
      <c r="BN40" t="str">
        <f t="shared" si="32"/>
        <v xml:space="preserve"> </v>
      </c>
      <c r="BO40" t="str">
        <f t="shared" si="49"/>
        <v xml:space="preserve"> </v>
      </c>
    </row>
    <row r="41" spans="2:67" x14ac:dyDescent="0.25">
      <c r="B41">
        <v>-42.602528999999997</v>
      </c>
      <c r="C41">
        <v>-35.152507999999997</v>
      </c>
      <c r="D41">
        <v>1.3035079999999999</v>
      </c>
      <c r="E41">
        <v>-49.363739000000002</v>
      </c>
      <c r="F41">
        <v>-0.34578700000000001</v>
      </c>
      <c r="G41">
        <v>-0.14540900000000001</v>
      </c>
      <c r="H41">
        <v>4.7810779999999999</v>
      </c>
      <c r="I41">
        <v>774.41729699999996</v>
      </c>
      <c r="J41">
        <v>18.443701000000001</v>
      </c>
      <c r="K41" t="s">
        <v>39</v>
      </c>
      <c r="S41">
        <v>0</v>
      </c>
      <c r="T41" t="str">
        <f t="shared" si="33"/>
        <v xml:space="preserve"> </v>
      </c>
      <c r="U41" t="str">
        <f t="shared" si="34"/>
        <v xml:space="preserve"> </v>
      </c>
      <c r="V41" t="str">
        <f t="shared" si="2"/>
        <v xml:space="preserve"> </v>
      </c>
      <c r="W41" t="str">
        <f t="shared" si="3"/>
        <v xml:space="preserve"> </v>
      </c>
      <c r="X41" t="str">
        <f t="shared" si="4"/>
        <v xml:space="preserve"> </v>
      </c>
      <c r="Y41" t="str">
        <f t="shared" si="35"/>
        <v xml:space="preserve"> </v>
      </c>
      <c r="Z41" t="str">
        <f t="shared" si="5"/>
        <v xml:space="preserve"> </v>
      </c>
      <c r="AA41" t="str">
        <f t="shared" si="6"/>
        <v xml:space="preserve"> </v>
      </c>
      <c r="AB41" t="str">
        <f t="shared" si="36"/>
        <v xml:space="preserve"> </v>
      </c>
      <c r="AC41" t="str">
        <f t="shared" si="7"/>
        <v xml:space="preserve"> </v>
      </c>
      <c r="AD41" t="str">
        <f t="shared" si="8"/>
        <v xml:space="preserve"> </v>
      </c>
      <c r="AE41" t="str">
        <f t="shared" si="37"/>
        <v xml:space="preserve"> </v>
      </c>
      <c r="AF41" t="str">
        <f t="shared" si="9"/>
        <v xml:space="preserve"> </v>
      </c>
      <c r="AG41" t="str">
        <f t="shared" si="10"/>
        <v xml:space="preserve"> </v>
      </c>
      <c r="AH41" t="str">
        <f t="shared" si="38"/>
        <v xml:space="preserve"> </v>
      </c>
      <c r="AI41" t="str">
        <f t="shared" si="11"/>
        <v xml:space="preserve"> </v>
      </c>
      <c r="AJ41" t="str">
        <f t="shared" si="12"/>
        <v xml:space="preserve"> </v>
      </c>
      <c r="AK41" t="str">
        <f t="shared" si="39"/>
        <v xml:space="preserve"> </v>
      </c>
      <c r="AL41">
        <f t="shared" si="13"/>
        <v>-42.602528999999997</v>
      </c>
      <c r="AM41">
        <f t="shared" si="14"/>
        <v>-35.152507999999997</v>
      </c>
      <c r="AN41">
        <f t="shared" si="40"/>
        <v>-49.363739000000002</v>
      </c>
      <c r="AO41" t="str">
        <f t="shared" si="15"/>
        <v xml:space="preserve"> </v>
      </c>
      <c r="AP41" t="str">
        <f t="shared" si="16"/>
        <v xml:space="preserve"> </v>
      </c>
      <c r="AQ41" t="str">
        <f t="shared" si="41"/>
        <v xml:space="preserve"> </v>
      </c>
      <c r="AR41" t="str">
        <f t="shared" si="17"/>
        <v xml:space="preserve"> </v>
      </c>
      <c r="AS41" t="str">
        <f t="shared" si="18"/>
        <v xml:space="preserve"> </v>
      </c>
      <c r="AT41" t="str">
        <f t="shared" si="42"/>
        <v xml:space="preserve"> </v>
      </c>
      <c r="AU41" t="str">
        <f t="shared" si="19"/>
        <v xml:space="preserve"> </v>
      </c>
      <c r="AV41" t="str">
        <f t="shared" si="20"/>
        <v xml:space="preserve"> </v>
      </c>
      <c r="AW41" t="str">
        <f t="shared" si="43"/>
        <v xml:space="preserve"> </v>
      </c>
      <c r="AX41" t="str">
        <f t="shared" si="21"/>
        <v xml:space="preserve"> </v>
      </c>
      <c r="AY41" t="str">
        <f t="shared" si="22"/>
        <v xml:space="preserve"> </v>
      </c>
      <c r="AZ41" t="str">
        <f t="shared" si="44"/>
        <v xml:space="preserve"> </v>
      </c>
      <c r="BA41" t="str">
        <f t="shared" si="23"/>
        <v xml:space="preserve"> </v>
      </c>
      <c r="BB41" t="str">
        <f t="shared" si="24"/>
        <v xml:space="preserve"> </v>
      </c>
      <c r="BC41" t="str">
        <f t="shared" si="45"/>
        <v xml:space="preserve"> </v>
      </c>
      <c r="BD41" t="str">
        <f t="shared" si="25"/>
        <v xml:space="preserve"> </v>
      </c>
      <c r="BE41" t="str">
        <f t="shared" si="26"/>
        <v xml:space="preserve"> </v>
      </c>
      <c r="BF41" t="str">
        <f t="shared" si="46"/>
        <v xml:space="preserve"> </v>
      </c>
      <c r="BG41" t="str">
        <f t="shared" si="27"/>
        <v xml:space="preserve"> </v>
      </c>
      <c r="BH41" t="str">
        <f t="shared" si="28"/>
        <v xml:space="preserve"> </v>
      </c>
      <c r="BI41" t="str">
        <f t="shared" si="47"/>
        <v xml:space="preserve"> </v>
      </c>
      <c r="BJ41" t="str">
        <f t="shared" si="29"/>
        <v xml:space="preserve"> </v>
      </c>
      <c r="BK41" t="str">
        <f t="shared" si="30"/>
        <v xml:space="preserve"> </v>
      </c>
      <c r="BL41" t="str">
        <f t="shared" si="48"/>
        <v xml:space="preserve"> </v>
      </c>
      <c r="BM41" t="str">
        <f t="shared" si="31"/>
        <v xml:space="preserve"> </v>
      </c>
      <c r="BN41" t="str">
        <f t="shared" si="32"/>
        <v xml:space="preserve"> </v>
      </c>
      <c r="BO41" t="str">
        <f t="shared" si="49"/>
        <v xml:space="preserve"> </v>
      </c>
    </row>
    <row r="42" spans="2:67" x14ac:dyDescent="0.25">
      <c r="B42">
        <v>-62.348180999999997</v>
      </c>
      <c r="C42">
        <v>-23.551411999999999</v>
      </c>
      <c r="D42">
        <v>1.2646310000000001</v>
      </c>
      <c r="E42">
        <v>-36.233623000000001</v>
      </c>
      <c r="F42">
        <v>-0.22391900000000001</v>
      </c>
      <c r="G42">
        <v>-3.3779999999999998E-2</v>
      </c>
      <c r="H42">
        <v>4.2592439999999998</v>
      </c>
      <c r="I42">
        <v>774.41302499999995</v>
      </c>
      <c r="J42">
        <v>18.479700000000001</v>
      </c>
      <c r="K42" t="s">
        <v>38</v>
      </c>
      <c r="S42">
        <v>0</v>
      </c>
      <c r="T42" t="str">
        <f t="shared" si="33"/>
        <v xml:space="preserve"> </v>
      </c>
      <c r="U42" t="str">
        <f t="shared" si="34"/>
        <v xml:space="preserve"> </v>
      </c>
      <c r="V42" t="str">
        <f t="shared" si="2"/>
        <v xml:space="preserve"> </v>
      </c>
      <c r="W42" t="str">
        <f t="shared" si="3"/>
        <v xml:space="preserve"> </v>
      </c>
      <c r="X42" t="str">
        <f t="shared" si="4"/>
        <v xml:space="preserve"> </v>
      </c>
      <c r="Y42" t="str">
        <f t="shared" si="35"/>
        <v xml:space="preserve"> </v>
      </c>
      <c r="Z42" t="str">
        <f t="shared" si="5"/>
        <v xml:space="preserve"> </v>
      </c>
      <c r="AA42" t="str">
        <f t="shared" si="6"/>
        <v xml:space="preserve"> </v>
      </c>
      <c r="AB42" t="str">
        <f t="shared" si="36"/>
        <v xml:space="preserve"> </v>
      </c>
      <c r="AC42" t="str">
        <f t="shared" si="7"/>
        <v xml:space="preserve"> </v>
      </c>
      <c r="AD42" t="str">
        <f t="shared" si="8"/>
        <v xml:space="preserve"> </v>
      </c>
      <c r="AE42" t="str">
        <f t="shared" si="37"/>
        <v xml:space="preserve"> </v>
      </c>
      <c r="AF42" t="str">
        <f t="shared" si="9"/>
        <v xml:space="preserve"> </v>
      </c>
      <c r="AG42" t="str">
        <f t="shared" si="10"/>
        <v xml:space="preserve"> </v>
      </c>
      <c r="AH42" t="str">
        <f t="shared" si="38"/>
        <v xml:space="preserve"> </v>
      </c>
      <c r="AI42">
        <f t="shared" si="11"/>
        <v>-62.348180999999997</v>
      </c>
      <c r="AJ42">
        <f t="shared" si="12"/>
        <v>-23.551411999999999</v>
      </c>
      <c r="AK42">
        <f t="shared" si="39"/>
        <v>-36.233623000000001</v>
      </c>
      <c r="AL42" t="str">
        <f t="shared" si="13"/>
        <v xml:space="preserve"> </v>
      </c>
      <c r="AM42" t="str">
        <f t="shared" si="14"/>
        <v xml:space="preserve"> </v>
      </c>
      <c r="AN42" t="str">
        <f t="shared" si="40"/>
        <v xml:space="preserve"> </v>
      </c>
      <c r="AO42" t="str">
        <f t="shared" si="15"/>
        <v xml:space="preserve"> </v>
      </c>
      <c r="AP42" t="str">
        <f t="shared" si="16"/>
        <v xml:space="preserve"> </v>
      </c>
      <c r="AQ42" t="str">
        <f t="shared" si="41"/>
        <v xml:space="preserve"> </v>
      </c>
      <c r="AR42" t="str">
        <f t="shared" si="17"/>
        <v xml:space="preserve"> </v>
      </c>
      <c r="AS42" t="str">
        <f t="shared" si="18"/>
        <v xml:space="preserve"> </v>
      </c>
      <c r="AT42" t="str">
        <f t="shared" si="42"/>
        <v xml:space="preserve"> </v>
      </c>
      <c r="AU42" t="str">
        <f t="shared" si="19"/>
        <v xml:space="preserve"> </v>
      </c>
      <c r="AV42" t="str">
        <f t="shared" si="20"/>
        <v xml:space="preserve"> </v>
      </c>
      <c r="AW42" t="str">
        <f t="shared" si="43"/>
        <v xml:space="preserve"> </v>
      </c>
      <c r="AX42" t="str">
        <f t="shared" si="21"/>
        <v xml:space="preserve"> </v>
      </c>
      <c r="AY42" t="str">
        <f t="shared" si="22"/>
        <v xml:space="preserve"> </v>
      </c>
      <c r="AZ42" t="str">
        <f t="shared" si="44"/>
        <v xml:space="preserve"> </v>
      </c>
      <c r="BA42" t="str">
        <f t="shared" si="23"/>
        <v xml:space="preserve"> </v>
      </c>
      <c r="BB42" t="str">
        <f t="shared" si="24"/>
        <v xml:space="preserve"> </v>
      </c>
      <c r="BC42" t="str">
        <f t="shared" si="45"/>
        <v xml:space="preserve"> </v>
      </c>
      <c r="BD42" t="str">
        <f t="shared" si="25"/>
        <v xml:space="preserve"> </v>
      </c>
      <c r="BE42" t="str">
        <f t="shared" si="26"/>
        <v xml:space="preserve"> </v>
      </c>
      <c r="BF42" t="str">
        <f t="shared" si="46"/>
        <v xml:space="preserve"> </v>
      </c>
      <c r="BG42" t="str">
        <f t="shared" si="27"/>
        <v xml:space="preserve"> </v>
      </c>
      <c r="BH42" t="str">
        <f t="shared" si="28"/>
        <v xml:space="preserve"> </v>
      </c>
      <c r="BI42" t="str">
        <f t="shared" si="47"/>
        <v xml:space="preserve"> </v>
      </c>
      <c r="BJ42" t="str">
        <f t="shared" si="29"/>
        <v xml:space="preserve"> </v>
      </c>
      <c r="BK42" t="str">
        <f t="shared" si="30"/>
        <v xml:space="preserve"> </v>
      </c>
      <c r="BL42" t="str">
        <f t="shared" si="48"/>
        <v xml:space="preserve"> </v>
      </c>
      <c r="BM42" t="str">
        <f t="shared" si="31"/>
        <v xml:space="preserve"> </v>
      </c>
      <c r="BN42" t="str">
        <f t="shared" si="32"/>
        <v xml:space="preserve"> </v>
      </c>
      <c r="BO42" t="str">
        <f t="shared" si="49"/>
        <v xml:space="preserve"> </v>
      </c>
    </row>
    <row r="43" spans="2:67" x14ac:dyDescent="0.25">
      <c r="B43">
        <v>-61.712705999999997</v>
      </c>
      <c r="C43">
        <v>-23.492791</v>
      </c>
      <c r="D43">
        <v>1.3214440000000001</v>
      </c>
      <c r="E43">
        <v>-36.142015000000001</v>
      </c>
      <c r="F43">
        <v>-0.185005</v>
      </c>
      <c r="G43">
        <v>3.7823000000000002E-2</v>
      </c>
      <c r="H43">
        <v>4.2592059999999998</v>
      </c>
      <c r="I43">
        <v>774.43566899999996</v>
      </c>
      <c r="J43">
        <v>18.489000000000001</v>
      </c>
      <c r="K43" t="s">
        <v>38</v>
      </c>
      <c r="S43">
        <v>0</v>
      </c>
      <c r="T43" t="str">
        <f t="shared" si="33"/>
        <v xml:space="preserve"> </v>
      </c>
      <c r="U43" t="str">
        <f t="shared" si="34"/>
        <v xml:space="preserve"> </v>
      </c>
      <c r="V43" t="str">
        <f t="shared" si="2"/>
        <v xml:space="preserve"> </v>
      </c>
      <c r="W43" t="str">
        <f t="shared" si="3"/>
        <v xml:space="preserve"> </v>
      </c>
      <c r="X43" t="str">
        <f t="shared" si="4"/>
        <v xml:space="preserve"> </v>
      </c>
      <c r="Y43" t="str">
        <f t="shared" si="35"/>
        <v xml:space="preserve"> </v>
      </c>
      <c r="Z43" t="str">
        <f t="shared" si="5"/>
        <v xml:space="preserve"> </v>
      </c>
      <c r="AA43" t="str">
        <f t="shared" si="6"/>
        <v xml:space="preserve"> </v>
      </c>
      <c r="AB43" t="str">
        <f t="shared" si="36"/>
        <v xml:space="preserve"> </v>
      </c>
      <c r="AC43" t="str">
        <f t="shared" si="7"/>
        <v xml:space="preserve"> </v>
      </c>
      <c r="AD43" t="str">
        <f t="shared" si="8"/>
        <v xml:space="preserve"> </v>
      </c>
      <c r="AE43" t="str">
        <f t="shared" si="37"/>
        <v xml:space="preserve"> </v>
      </c>
      <c r="AF43" t="str">
        <f t="shared" si="9"/>
        <v xml:space="preserve"> </v>
      </c>
      <c r="AG43" t="str">
        <f t="shared" si="10"/>
        <v xml:space="preserve"> </v>
      </c>
      <c r="AH43" t="str">
        <f t="shared" si="38"/>
        <v xml:space="preserve"> </v>
      </c>
      <c r="AI43">
        <f t="shared" si="11"/>
        <v>-61.712705999999997</v>
      </c>
      <c r="AJ43">
        <f t="shared" si="12"/>
        <v>-23.492791</v>
      </c>
      <c r="AK43">
        <f t="shared" si="39"/>
        <v>-36.142015000000001</v>
      </c>
      <c r="AL43" t="str">
        <f t="shared" si="13"/>
        <v xml:space="preserve"> </v>
      </c>
      <c r="AM43" t="str">
        <f t="shared" si="14"/>
        <v xml:space="preserve"> </v>
      </c>
      <c r="AN43" t="str">
        <f t="shared" si="40"/>
        <v xml:space="preserve"> </v>
      </c>
      <c r="AO43" t="str">
        <f t="shared" si="15"/>
        <v xml:space="preserve"> </v>
      </c>
      <c r="AP43" t="str">
        <f t="shared" si="16"/>
        <v xml:space="preserve"> </v>
      </c>
      <c r="AQ43" t="str">
        <f t="shared" si="41"/>
        <v xml:space="preserve"> </v>
      </c>
      <c r="AR43" t="str">
        <f t="shared" si="17"/>
        <v xml:space="preserve"> </v>
      </c>
      <c r="AS43" t="str">
        <f t="shared" si="18"/>
        <v xml:space="preserve"> </v>
      </c>
      <c r="AT43" t="str">
        <f t="shared" si="42"/>
        <v xml:space="preserve"> </v>
      </c>
      <c r="AU43" t="str">
        <f t="shared" si="19"/>
        <v xml:space="preserve"> </v>
      </c>
      <c r="AV43" t="str">
        <f t="shared" si="20"/>
        <v xml:space="preserve"> </v>
      </c>
      <c r="AW43" t="str">
        <f t="shared" si="43"/>
        <v xml:space="preserve"> </v>
      </c>
      <c r="AX43" t="str">
        <f t="shared" si="21"/>
        <v xml:space="preserve"> </v>
      </c>
      <c r="AY43" t="str">
        <f t="shared" si="22"/>
        <v xml:space="preserve"> </v>
      </c>
      <c r="AZ43" t="str">
        <f t="shared" si="44"/>
        <v xml:space="preserve"> </v>
      </c>
      <c r="BA43" t="str">
        <f t="shared" si="23"/>
        <v xml:space="preserve"> </v>
      </c>
      <c r="BB43" t="str">
        <f t="shared" si="24"/>
        <v xml:space="preserve"> </v>
      </c>
      <c r="BC43" t="str">
        <f t="shared" si="45"/>
        <v xml:space="preserve"> </v>
      </c>
      <c r="BD43" t="str">
        <f t="shared" si="25"/>
        <v xml:space="preserve"> </v>
      </c>
      <c r="BE43" t="str">
        <f t="shared" si="26"/>
        <v xml:space="preserve"> </v>
      </c>
      <c r="BF43" t="str">
        <f t="shared" si="46"/>
        <v xml:space="preserve"> </v>
      </c>
      <c r="BG43" t="str">
        <f t="shared" si="27"/>
        <v xml:space="preserve"> </v>
      </c>
      <c r="BH43" t="str">
        <f t="shared" si="28"/>
        <v xml:space="preserve"> </v>
      </c>
      <c r="BI43" t="str">
        <f t="shared" si="47"/>
        <v xml:space="preserve"> </v>
      </c>
      <c r="BJ43" t="str">
        <f t="shared" si="29"/>
        <v xml:space="preserve"> </v>
      </c>
      <c r="BK43" t="str">
        <f t="shared" si="30"/>
        <v xml:space="preserve"> </v>
      </c>
      <c r="BL43" t="str">
        <f t="shared" si="48"/>
        <v xml:space="preserve"> </v>
      </c>
      <c r="BM43" t="str">
        <f t="shared" si="31"/>
        <v xml:space="preserve"> </v>
      </c>
      <c r="BN43" t="str">
        <f t="shared" si="32"/>
        <v xml:space="preserve"> </v>
      </c>
      <c r="BO43" t="str">
        <f t="shared" si="49"/>
        <v xml:space="preserve"> </v>
      </c>
    </row>
    <row r="44" spans="2:67" x14ac:dyDescent="0.25">
      <c r="B44">
        <v>-61.577599999999997</v>
      </c>
      <c r="C44">
        <v>-23.421434000000001</v>
      </c>
      <c r="D44">
        <v>1.3564989999999999</v>
      </c>
      <c r="E44">
        <v>-36.171574</v>
      </c>
      <c r="F44">
        <v>-0.205597</v>
      </c>
      <c r="G44">
        <v>3.1907999999999999E-2</v>
      </c>
      <c r="H44">
        <v>4.2591950000000001</v>
      </c>
      <c r="I44">
        <v>774.43603499999995</v>
      </c>
      <c r="J44">
        <v>18.488700999999999</v>
      </c>
      <c r="K44" t="s">
        <v>38</v>
      </c>
      <c r="S44">
        <v>0</v>
      </c>
      <c r="T44" t="str">
        <f t="shared" si="33"/>
        <v xml:space="preserve"> </v>
      </c>
      <c r="U44" t="str">
        <f t="shared" si="34"/>
        <v xml:space="preserve"> </v>
      </c>
      <c r="V44" t="str">
        <f t="shared" si="2"/>
        <v xml:space="preserve"> </v>
      </c>
      <c r="W44" t="str">
        <f t="shared" si="3"/>
        <v xml:space="preserve"> </v>
      </c>
      <c r="X44" t="str">
        <f t="shared" si="4"/>
        <v xml:space="preserve"> </v>
      </c>
      <c r="Y44" t="str">
        <f t="shared" si="35"/>
        <v xml:space="preserve"> </v>
      </c>
      <c r="Z44" t="str">
        <f t="shared" si="5"/>
        <v xml:space="preserve"> </v>
      </c>
      <c r="AA44" t="str">
        <f t="shared" si="6"/>
        <v xml:space="preserve"> </v>
      </c>
      <c r="AB44" t="str">
        <f t="shared" si="36"/>
        <v xml:space="preserve"> </v>
      </c>
      <c r="AC44" t="str">
        <f t="shared" si="7"/>
        <v xml:space="preserve"> </v>
      </c>
      <c r="AD44" t="str">
        <f t="shared" si="8"/>
        <v xml:space="preserve"> </v>
      </c>
      <c r="AE44" t="str">
        <f t="shared" si="37"/>
        <v xml:space="preserve"> </v>
      </c>
      <c r="AF44" t="str">
        <f t="shared" si="9"/>
        <v xml:space="preserve"> </v>
      </c>
      <c r="AG44" t="str">
        <f t="shared" si="10"/>
        <v xml:space="preserve"> </v>
      </c>
      <c r="AH44" t="str">
        <f t="shared" si="38"/>
        <v xml:space="preserve"> </v>
      </c>
      <c r="AI44">
        <f t="shared" si="11"/>
        <v>-61.577599999999997</v>
      </c>
      <c r="AJ44">
        <f t="shared" si="12"/>
        <v>-23.421434000000001</v>
      </c>
      <c r="AK44">
        <f t="shared" si="39"/>
        <v>-36.171574</v>
      </c>
      <c r="AL44" t="str">
        <f t="shared" si="13"/>
        <v xml:space="preserve"> </v>
      </c>
      <c r="AM44" t="str">
        <f t="shared" si="14"/>
        <v xml:space="preserve"> </v>
      </c>
      <c r="AN44" t="str">
        <f t="shared" si="40"/>
        <v xml:space="preserve"> </v>
      </c>
      <c r="AO44" t="str">
        <f t="shared" si="15"/>
        <v xml:space="preserve"> </v>
      </c>
      <c r="AP44" t="str">
        <f t="shared" si="16"/>
        <v xml:space="preserve"> </v>
      </c>
      <c r="AQ44" t="str">
        <f t="shared" si="41"/>
        <v xml:space="preserve"> </v>
      </c>
      <c r="AR44" t="str">
        <f t="shared" si="17"/>
        <v xml:space="preserve"> </v>
      </c>
      <c r="AS44" t="str">
        <f t="shared" si="18"/>
        <v xml:space="preserve"> </v>
      </c>
      <c r="AT44" t="str">
        <f t="shared" si="42"/>
        <v xml:space="preserve"> </v>
      </c>
      <c r="AU44" t="str">
        <f t="shared" si="19"/>
        <v xml:space="preserve"> </v>
      </c>
      <c r="AV44" t="str">
        <f t="shared" si="20"/>
        <v xml:space="preserve"> </v>
      </c>
      <c r="AW44" t="str">
        <f t="shared" si="43"/>
        <v xml:space="preserve"> </v>
      </c>
      <c r="AX44" t="str">
        <f t="shared" si="21"/>
        <v xml:space="preserve"> </v>
      </c>
      <c r="AY44" t="str">
        <f t="shared" si="22"/>
        <v xml:space="preserve"> </v>
      </c>
      <c r="AZ44" t="str">
        <f t="shared" si="44"/>
        <v xml:space="preserve"> </v>
      </c>
      <c r="BA44" t="str">
        <f t="shared" si="23"/>
        <v xml:space="preserve"> </v>
      </c>
      <c r="BB44" t="str">
        <f t="shared" si="24"/>
        <v xml:space="preserve"> </v>
      </c>
      <c r="BC44" t="str">
        <f t="shared" si="45"/>
        <v xml:space="preserve"> </v>
      </c>
      <c r="BD44" t="str">
        <f t="shared" si="25"/>
        <v xml:space="preserve"> </v>
      </c>
      <c r="BE44" t="str">
        <f t="shared" si="26"/>
        <v xml:space="preserve"> </v>
      </c>
      <c r="BF44" t="str">
        <f t="shared" si="46"/>
        <v xml:space="preserve"> </v>
      </c>
      <c r="BG44" t="str">
        <f t="shared" si="27"/>
        <v xml:space="preserve"> </v>
      </c>
      <c r="BH44" t="str">
        <f t="shared" si="28"/>
        <v xml:space="preserve"> </v>
      </c>
      <c r="BI44" t="str">
        <f t="shared" si="47"/>
        <v xml:space="preserve"> </v>
      </c>
      <c r="BJ44" t="str">
        <f t="shared" si="29"/>
        <v xml:space="preserve"> </v>
      </c>
      <c r="BK44" t="str">
        <f t="shared" si="30"/>
        <v xml:space="preserve"> </v>
      </c>
      <c r="BL44" t="str">
        <f t="shared" si="48"/>
        <v xml:space="preserve"> </v>
      </c>
      <c r="BM44" t="str">
        <f t="shared" si="31"/>
        <v xml:space="preserve"> </v>
      </c>
      <c r="BN44" t="str">
        <f t="shared" si="32"/>
        <v xml:space="preserve"> </v>
      </c>
      <c r="BO44" t="str">
        <f t="shared" si="49"/>
        <v xml:space="preserve"> </v>
      </c>
    </row>
    <row r="45" spans="2:67" x14ac:dyDescent="0.25">
      <c r="B45">
        <v>-54.846842000000002</v>
      </c>
      <c r="C45">
        <v>-18.059573</v>
      </c>
      <c r="D45">
        <v>0.99992700000000001</v>
      </c>
      <c r="E45">
        <v>-24.253494</v>
      </c>
      <c r="F45">
        <v>-0.29698000000000002</v>
      </c>
      <c r="G45">
        <v>5.5780000000000003E-2</v>
      </c>
      <c r="H45">
        <v>3.7806259999999998</v>
      </c>
      <c r="I45">
        <v>774.426514</v>
      </c>
      <c r="J45">
        <v>18.501100999999998</v>
      </c>
      <c r="K45" t="s">
        <v>37</v>
      </c>
      <c r="S45">
        <v>0</v>
      </c>
      <c r="T45" t="str">
        <f t="shared" si="33"/>
        <v xml:space="preserve"> </v>
      </c>
      <c r="U45" t="str">
        <f t="shared" si="34"/>
        <v xml:space="preserve"> </v>
      </c>
      <c r="V45" t="str">
        <f t="shared" si="2"/>
        <v xml:space="preserve"> </v>
      </c>
      <c r="W45" t="str">
        <f t="shared" si="3"/>
        <v xml:space="preserve"> </v>
      </c>
      <c r="X45" t="str">
        <f t="shared" si="4"/>
        <v xml:space="preserve"> </v>
      </c>
      <c r="Y45" t="str">
        <f t="shared" si="35"/>
        <v xml:space="preserve"> </v>
      </c>
      <c r="Z45" t="str">
        <f t="shared" si="5"/>
        <v xml:space="preserve"> </v>
      </c>
      <c r="AA45" t="str">
        <f t="shared" si="6"/>
        <v xml:space="preserve"> </v>
      </c>
      <c r="AB45" t="str">
        <f t="shared" si="36"/>
        <v xml:space="preserve"> </v>
      </c>
      <c r="AC45" t="str">
        <f t="shared" si="7"/>
        <v xml:space="preserve"> </v>
      </c>
      <c r="AD45" t="str">
        <f t="shared" si="8"/>
        <v xml:space="preserve"> </v>
      </c>
      <c r="AE45" t="str">
        <f t="shared" si="37"/>
        <v xml:space="preserve"> </v>
      </c>
      <c r="AF45">
        <f t="shared" si="9"/>
        <v>-54.846842000000002</v>
      </c>
      <c r="AG45">
        <f t="shared" si="10"/>
        <v>-18.059573</v>
      </c>
      <c r="AH45">
        <f t="shared" si="38"/>
        <v>-24.253494</v>
      </c>
      <c r="AI45" t="str">
        <f t="shared" si="11"/>
        <v xml:space="preserve"> </v>
      </c>
      <c r="AJ45" t="str">
        <f t="shared" si="12"/>
        <v xml:space="preserve"> </v>
      </c>
      <c r="AK45" t="str">
        <f t="shared" si="39"/>
        <v xml:space="preserve"> </v>
      </c>
      <c r="AL45" t="str">
        <f t="shared" si="13"/>
        <v xml:space="preserve"> </v>
      </c>
      <c r="AM45" t="str">
        <f t="shared" si="14"/>
        <v xml:space="preserve"> </v>
      </c>
      <c r="AN45" t="str">
        <f t="shared" si="40"/>
        <v xml:space="preserve"> </v>
      </c>
      <c r="AO45" t="str">
        <f t="shared" si="15"/>
        <v xml:space="preserve"> </v>
      </c>
      <c r="AP45" t="str">
        <f t="shared" si="16"/>
        <v xml:space="preserve"> </v>
      </c>
      <c r="AQ45" t="str">
        <f t="shared" si="41"/>
        <v xml:space="preserve"> </v>
      </c>
      <c r="AR45" t="str">
        <f t="shared" si="17"/>
        <v xml:space="preserve"> </v>
      </c>
      <c r="AS45" t="str">
        <f t="shared" si="18"/>
        <v xml:space="preserve"> </v>
      </c>
      <c r="AT45" t="str">
        <f t="shared" si="42"/>
        <v xml:space="preserve"> </v>
      </c>
      <c r="AU45" t="str">
        <f t="shared" si="19"/>
        <v xml:space="preserve"> </v>
      </c>
      <c r="AV45" t="str">
        <f t="shared" si="20"/>
        <v xml:space="preserve"> </v>
      </c>
      <c r="AW45" t="str">
        <f t="shared" si="43"/>
        <v xml:space="preserve"> </v>
      </c>
      <c r="AX45" t="str">
        <f t="shared" si="21"/>
        <v xml:space="preserve"> </v>
      </c>
      <c r="AY45" t="str">
        <f t="shared" si="22"/>
        <v xml:space="preserve"> </v>
      </c>
      <c r="AZ45" t="str">
        <f t="shared" si="44"/>
        <v xml:space="preserve"> </v>
      </c>
      <c r="BA45" t="str">
        <f t="shared" si="23"/>
        <v xml:space="preserve"> </v>
      </c>
      <c r="BB45" t="str">
        <f t="shared" si="24"/>
        <v xml:space="preserve"> </v>
      </c>
      <c r="BC45" t="str">
        <f t="shared" si="45"/>
        <v xml:space="preserve"> </v>
      </c>
      <c r="BD45" t="str">
        <f t="shared" si="25"/>
        <v xml:space="preserve"> </v>
      </c>
      <c r="BE45" t="str">
        <f t="shared" si="26"/>
        <v xml:space="preserve"> </v>
      </c>
      <c r="BF45" t="str">
        <f t="shared" si="46"/>
        <v xml:space="preserve"> </v>
      </c>
      <c r="BG45" t="str">
        <f t="shared" si="27"/>
        <v xml:space="preserve"> </v>
      </c>
      <c r="BH45" t="str">
        <f t="shared" si="28"/>
        <v xml:space="preserve"> </v>
      </c>
      <c r="BI45" t="str">
        <f t="shared" si="47"/>
        <v xml:space="preserve"> </v>
      </c>
      <c r="BJ45" t="str">
        <f t="shared" si="29"/>
        <v xml:space="preserve"> </v>
      </c>
      <c r="BK45" t="str">
        <f t="shared" si="30"/>
        <v xml:space="preserve"> </v>
      </c>
      <c r="BL45" t="str">
        <f t="shared" si="48"/>
        <v xml:space="preserve"> </v>
      </c>
      <c r="BM45" t="str">
        <f t="shared" si="31"/>
        <v xml:space="preserve"> </v>
      </c>
      <c r="BN45" t="str">
        <f t="shared" si="32"/>
        <v xml:space="preserve"> </v>
      </c>
      <c r="BO45" t="str">
        <f t="shared" si="49"/>
        <v xml:space="preserve"> </v>
      </c>
    </row>
    <row r="46" spans="2:67" x14ac:dyDescent="0.25">
      <c r="B46">
        <v>-54.420926999999999</v>
      </c>
      <c r="C46">
        <v>-17.913675000000001</v>
      </c>
      <c r="D46">
        <v>0.99455400000000005</v>
      </c>
      <c r="E46">
        <v>-24.336110999999999</v>
      </c>
      <c r="F46">
        <v>-0.26615100000000003</v>
      </c>
      <c r="G46">
        <v>4.9556000000000003E-2</v>
      </c>
      <c r="H46">
        <v>3.780618</v>
      </c>
      <c r="I46">
        <v>774.41522199999997</v>
      </c>
      <c r="J46">
        <v>18.508300999999999</v>
      </c>
      <c r="K46" t="s">
        <v>37</v>
      </c>
      <c r="S46">
        <v>0</v>
      </c>
      <c r="T46" t="str">
        <f t="shared" si="33"/>
        <v xml:space="preserve"> </v>
      </c>
      <c r="U46" t="str">
        <f t="shared" si="34"/>
        <v xml:space="preserve"> </v>
      </c>
      <c r="V46" t="str">
        <f t="shared" si="2"/>
        <v xml:space="preserve"> </v>
      </c>
      <c r="W46" t="str">
        <f t="shared" si="3"/>
        <v xml:space="preserve"> </v>
      </c>
      <c r="X46" t="str">
        <f t="shared" si="4"/>
        <v xml:space="preserve"> </v>
      </c>
      <c r="Y46" t="str">
        <f t="shared" si="35"/>
        <v xml:space="preserve"> </v>
      </c>
      <c r="Z46" t="str">
        <f t="shared" si="5"/>
        <v xml:space="preserve"> </v>
      </c>
      <c r="AA46" t="str">
        <f t="shared" si="6"/>
        <v xml:space="preserve"> </v>
      </c>
      <c r="AB46" t="str">
        <f t="shared" si="36"/>
        <v xml:space="preserve"> </v>
      </c>
      <c r="AC46" t="str">
        <f t="shared" si="7"/>
        <v xml:space="preserve"> </v>
      </c>
      <c r="AD46" t="str">
        <f t="shared" si="8"/>
        <v xml:space="preserve"> </v>
      </c>
      <c r="AE46" t="str">
        <f t="shared" si="37"/>
        <v xml:space="preserve"> </v>
      </c>
      <c r="AF46">
        <f t="shared" si="9"/>
        <v>-54.420926999999999</v>
      </c>
      <c r="AG46">
        <f t="shared" si="10"/>
        <v>-17.913675000000001</v>
      </c>
      <c r="AH46">
        <f t="shared" si="38"/>
        <v>-24.336110999999999</v>
      </c>
      <c r="AI46" t="str">
        <f t="shared" si="11"/>
        <v xml:space="preserve"> </v>
      </c>
      <c r="AJ46" t="str">
        <f t="shared" si="12"/>
        <v xml:space="preserve"> </v>
      </c>
      <c r="AK46" t="str">
        <f t="shared" si="39"/>
        <v xml:space="preserve"> </v>
      </c>
      <c r="AL46" t="str">
        <f t="shared" si="13"/>
        <v xml:space="preserve"> </v>
      </c>
      <c r="AM46" t="str">
        <f t="shared" si="14"/>
        <v xml:space="preserve"> </v>
      </c>
      <c r="AN46" t="str">
        <f t="shared" si="40"/>
        <v xml:space="preserve"> </v>
      </c>
      <c r="AO46" t="str">
        <f t="shared" si="15"/>
        <v xml:space="preserve"> </v>
      </c>
      <c r="AP46" t="str">
        <f t="shared" si="16"/>
        <v xml:space="preserve"> </v>
      </c>
      <c r="AQ46" t="str">
        <f t="shared" si="41"/>
        <v xml:space="preserve"> </v>
      </c>
      <c r="AR46" t="str">
        <f t="shared" si="17"/>
        <v xml:space="preserve"> </v>
      </c>
      <c r="AS46" t="str">
        <f t="shared" si="18"/>
        <v xml:space="preserve"> </v>
      </c>
      <c r="AT46" t="str">
        <f t="shared" si="42"/>
        <v xml:space="preserve"> </v>
      </c>
      <c r="AU46" t="str">
        <f t="shared" si="19"/>
        <v xml:space="preserve"> </v>
      </c>
      <c r="AV46" t="str">
        <f t="shared" si="20"/>
        <v xml:space="preserve"> </v>
      </c>
      <c r="AW46" t="str">
        <f t="shared" si="43"/>
        <v xml:space="preserve"> </v>
      </c>
      <c r="AX46" t="str">
        <f t="shared" si="21"/>
        <v xml:space="preserve"> </v>
      </c>
      <c r="AY46" t="str">
        <f t="shared" si="22"/>
        <v xml:space="preserve"> </v>
      </c>
      <c r="AZ46" t="str">
        <f t="shared" si="44"/>
        <v xml:space="preserve"> </v>
      </c>
      <c r="BA46" t="str">
        <f t="shared" si="23"/>
        <v xml:space="preserve"> </v>
      </c>
      <c r="BB46" t="str">
        <f t="shared" si="24"/>
        <v xml:space="preserve"> </v>
      </c>
      <c r="BC46" t="str">
        <f t="shared" si="45"/>
        <v xml:space="preserve"> </v>
      </c>
      <c r="BD46" t="str">
        <f t="shared" si="25"/>
        <v xml:space="preserve"> </v>
      </c>
      <c r="BE46" t="str">
        <f t="shared" si="26"/>
        <v xml:space="preserve"> </v>
      </c>
      <c r="BF46" t="str">
        <f t="shared" si="46"/>
        <v xml:space="preserve"> </v>
      </c>
      <c r="BG46" t="str">
        <f t="shared" si="27"/>
        <v xml:space="preserve"> </v>
      </c>
      <c r="BH46" t="str">
        <f t="shared" si="28"/>
        <v xml:space="preserve"> </v>
      </c>
      <c r="BI46" t="str">
        <f t="shared" si="47"/>
        <v xml:space="preserve"> </v>
      </c>
      <c r="BJ46" t="str">
        <f t="shared" si="29"/>
        <v xml:space="preserve"> </v>
      </c>
      <c r="BK46" t="str">
        <f t="shared" si="30"/>
        <v xml:space="preserve"> </v>
      </c>
      <c r="BL46" t="str">
        <f t="shared" si="48"/>
        <v xml:space="preserve"> </v>
      </c>
      <c r="BM46" t="str">
        <f t="shared" si="31"/>
        <v xml:space="preserve"> </v>
      </c>
      <c r="BN46" t="str">
        <f t="shared" si="32"/>
        <v xml:space="preserve"> </v>
      </c>
      <c r="BO46" t="str">
        <f t="shared" si="49"/>
        <v xml:space="preserve"> </v>
      </c>
    </row>
    <row r="47" spans="2:67" x14ac:dyDescent="0.25">
      <c r="B47">
        <v>-54.420883000000003</v>
      </c>
      <c r="C47">
        <v>-17.87481</v>
      </c>
      <c r="D47">
        <v>1.0107189999999999</v>
      </c>
      <c r="E47">
        <v>-24.240811999999998</v>
      </c>
      <c r="F47">
        <v>-0.27582899999999999</v>
      </c>
      <c r="G47">
        <v>8.4873000000000004E-2</v>
      </c>
      <c r="H47">
        <v>3.7806120000000001</v>
      </c>
      <c r="I47">
        <v>774.42449999999997</v>
      </c>
      <c r="J47">
        <v>18.506701</v>
      </c>
      <c r="K47" t="s">
        <v>37</v>
      </c>
      <c r="S47">
        <v>0</v>
      </c>
      <c r="T47" t="str">
        <f t="shared" si="33"/>
        <v xml:space="preserve"> </v>
      </c>
      <c r="U47" t="str">
        <f t="shared" si="34"/>
        <v xml:space="preserve"> </v>
      </c>
      <c r="V47" t="str">
        <f t="shared" si="2"/>
        <v xml:space="preserve"> </v>
      </c>
      <c r="W47" t="str">
        <f t="shared" si="3"/>
        <v xml:space="preserve"> </v>
      </c>
      <c r="X47" t="str">
        <f t="shared" si="4"/>
        <v xml:space="preserve"> </v>
      </c>
      <c r="Y47" t="str">
        <f t="shared" si="35"/>
        <v xml:space="preserve"> </v>
      </c>
      <c r="Z47" t="str">
        <f t="shared" si="5"/>
        <v xml:space="preserve"> </v>
      </c>
      <c r="AA47" t="str">
        <f t="shared" si="6"/>
        <v xml:space="preserve"> </v>
      </c>
      <c r="AB47" t="str">
        <f t="shared" si="36"/>
        <v xml:space="preserve"> </v>
      </c>
      <c r="AC47" t="str">
        <f t="shared" si="7"/>
        <v xml:space="preserve"> </v>
      </c>
      <c r="AD47" t="str">
        <f t="shared" si="8"/>
        <v xml:space="preserve"> </v>
      </c>
      <c r="AE47" t="str">
        <f t="shared" si="37"/>
        <v xml:space="preserve"> </v>
      </c>
      <c r="AF47">
        <f t="shared" si="9"/>
        <v>-54.420883000000003</v>
      </c>
      <c r="AG47">
        <f t="shared" si="10"/>
        <v>-17.87481</v>
      </c>
      <c r="AH47">
        <f t="shared" si="38"/>
        <v>-24.240811999999998</v>
      </c>
      <c r="AI47" t="str">
        <f t="shared" si="11"/>
        <v xml:space="preserve"> </v>
      </c>
      <c r="AJ47" t="str">
        <f t="shared" si="12"/>
        <v xml:space="preserve"> </v>
      </c>
      <c r="AK47" t="str">
        <f t="shared" si="39"/>
        <v xml:space="preserve"> </v>
      </c>
      <c r="AL47" t="str">
        <f t="shared" si="13"/>
        <v xml:space="preserve"> </v>
      </c>
      <c r="AM47" t="str">
        <f t="shared" si="14"/>
        <v xml:space="preserve"> </v>
      </c>
      <c r="AN47" t="str">
        <f t="shared" si="40"/>
        <v xml:space="preserve"> </v>
      </c>
      <c r="AO47" t="str">
        <f t="shared" si="15"/>
        <v xml:space="preserve"> </v>
      </c>
      <c r="AP47" t="str">
        <f t="shared" si="16"/>
        <v xml:space="preserve"> </v>
      </c>
      <c r="AQ47" t="str">
        <f t="shared" si="41"/>
        <v xml:space="preserve"> </v>
      </c>
      <c r="AR47" t="str">
        <f t="shared" si="17"/>
        <v xml:space="preserve"> </v>
      </c>
      <c r="AS47" t="str">
        <f t="shared" si="18"/>
        <v xml:space="preserve"> </v>
      </c>
      <c r="AT47" t="str">
        <f t="shared" si="42"/>
        <v xml:space="preserve"> </v>
      </c>
      <c r="AU47" t="str">
        <f t="shared" si="19"/>
        <v xml:space="preserve"> </v>
      </c>
      <c r="AV47" t="str">
        <f t="shared" si="20"/>
        <v xml:space="preserve"> </v>
      </c>
      <c r="AW47" t="str">
        <f t="shared" si="43"/>
        <v xml:space="preserve"> </v>
      </c>
      <c r="AX47" t="str">
        <f t="shared" si="21"/>
        <v xml:space="preserve"> </v>
      </c>
      <c r="AY47" t="str">
        <f t="shared" si="22"/>
        <v xml:space="preserve"> </v>
      </c>
      <c r="AZ47" t="str">
        <f t="shared" si="44"/>
        <v xml:space="preserve"> </v>
      </c>
      <c r="BA47" t="str">
        <f t="shared" si="23"/>
        <v xml:space="preserve"> </v>
      </c>
      <c r="BB47" t="str">
        <f t="shared" si="24"/>
        <v xml:space="preserve"> </v>
      </c>
      <c r="BC47" t="str">
        <f t="shared" si="45"/>
        <v xml:space="preserve"> </v>
      </c>
      <c r="BD47" t="str">
        <f t="shared" si="25"/>
        <v xml:space="preserve"> </v>
      </c>
      <c r="BE47" t="str">
        <f t="shared" si="26"/>
        <v xml:space="preserve"> </v>
      </c>
      <c r="BF47" t="str">
        <f t="shared" si="46"/>
        <v xml:space="preserve"> </v>
      </c>
      <c r="BG47" t="str">
        <f t="shared" si="27"/>
        <v xml:space="preserve"> </v>
      </c>
      <c r="BH47" t="str">
        <f t="shared" si="28"/>
        <v xml:space="preserve"> </v>
      </c>
      <c r="BI47" t="str">
        <f t="shared" si="47"/>
        <v xml:space="preserve"> </v>
      </c>
      <c r="BJ47" t="str">
        <f t="shared" si="29"/>
        <v xml:space="preserve"> </v>
      </c>
      <c r="BK47" t="str">
        <f t="shared" si="30"/>
        <v xml:space="preserve"> </v>
      </c>
      <c r="BL47" t="str">
        <f t="shared" si="48"/>
        <v xml:space="preserve"> </v>
      </c>
      <c r="BM47" t="str">
        <f t="shared" si="31"/>
        <v xml:space="preserve"> </v>
      </c>
      <c r="BN47" t="str">
        <f t="shared" si="32"/>
        <v xml:space="preserve"> </v>
      </c>
      <c r="BO47" t="str">
        <f t="shared" si="49"/>
        <v xml:space="preserve"> </v>
      </c>
    </row>
    <row r="48" spans="2:67" x14ac:dyDescent="0.25">
      <c r="B48">
        <v>-44.358559</v>
      </c>
      <c r="C48">
        <v>-14.207431</v>
      </c>
      <c r="D48">
        <v>0.56487100000000001</v>
      </c>
      <c r="E48">
        <v>-14.479229</v>
      </c>
      <c r="F48">
        <v>-0.53264400000000001</v>
      </c>
      <c r="G48">
        <v>0.179863</v>
      </c>
      <c r="H48">
        <v>3.2761719999999999</v>
      </c>
      <c r="I48">
        <v>774.41162099999997</v>
      </c>
      <c r="J48">
        <v>18.531600999999998</v>
      </c>
      <c r="K48" t="s">
        <v>36</v>
      </c>
      <c r="S48">
        <v>0</v>
      </c>
      <c r="T48" t="str">
        <f t="shared" si="33"/>
        <v xml:space="preserve"> </v>
      </c>
      <c r="U48" t="str">
        <f t="shared" si="34"/>
        <v xml:space="preserve"> </v>
      </c>
      <c r="V48" t="str">
        <f t="shared" si="2"/>
        <v xml:space="preserve"> </v>
      </c>
      <c r="W48" t="str">
        <f t="shared" si="3"/>
        <v xml:space="preserve"> </v>
      </c>
      <c r="X48" t="str">
        <f t="shared" si="4"/>
        <v xml:space="preserve"> </v>
      </c>
      <c r="Y48" t="str">
        <f t="shared" si="35"/>
        <v xml:space="preserve"> </v>
      </c>
      <c r="Z48" t="str">
        <f t="shared" si="5"/>
        <v xml:space="preserve"> </v>
      </c>
      <c r="AA48" t="str">
        <f t="shared" si="6"/>
        <v xml:space="preserve"> </v>
      </c>
      <c r="AB48" t="str">
        <f t="shared" si="36"/>
        <v xml:space="preserve"> </v>
      </c>
      <c r="AC48">
        <f t="shared" si="7"/>
        <v>-44.358559</v>
      </c>
      <c r="AD48">
        <f t="shared" si="8"/>
        <v>-14.207431</v>
      </c>
      <c r="AE48">
        <f t="shared" si="37"/>
        <v>-14.479229</v>
      </c>
      <c r="AF48" t="str">
        <f t="shared" si="9"/>
        <v xml:space="preserve"> </v>
      </c>
      <c r="AG48" t="str">
        <f t="shared" si="10"/>
        <v xml:space="preserve"> </v>
      </c>
      <c r="AH48" t="str">
        <f t="shared" si="38"/>
        <v xml:space="preserve"> </v>
      </c>
      <c r="AI48" t="str">
        <f t="shared" si="11"/>
        <v xml:space="preserve"> </v>
      </c>
      <c r="AJ48" t="str">
        <f t="shared" si="12"/>
        <v xml:space="preserve"> </v>
      </c>
      <c r="AK48" t="str">
        <f t="shared" si="39"/>
        <v xml:space="preserve"> </v>
      </c>
      <c r="AL48" t="str">
        <f t="shared" si="13"/>
        <v xml:space="preserve"> </v>
      </c>
      <c r="AM48" t="str">
        <f t="shared" si="14"/>
        <v xml:space="preserve"> </v>
      </c>
      <c r="AN48" t="str">
        <f t="shared" si="40"/>
        <v xml:space="preserve"> </v>
      </c>
      <c r="AO48" t="str">
        <f t="shared" si="15"/>
        <v xml:space="preserve"> </v>
      </c>
      <c r="AP48" t="str">
        <f t="shared" si="16"/>
        <v xml:space="preserve"> </v>
      </c>
      <c r="AQ48" t="str">
        <f t="shared" si="41"/>
        <v xml:space="preserve"> </v>
      </c>
      <c r="AR48" t="str">
        <f t="shared" si="17"/>
        <v xml:space="preserve"> </v>
      </c>
      <c r="AS48" t="str">
        <f t="shared" si="18"/>
        <v xml:space="preserve"> </v>
      </c>
      <c r="AT48" t="str">
        <f t="shared" si="42"/>
        <v xml:space="preserve"> </v>
      </c>
      <c r="AU48" t="str">
        <f t="shared" si="19"/>
        <v xml:space="preserve"> </v>
      </c>
      <c r="AV48" t="str">
        <f t="shared" si="20"/>
        <v xml:space="preserve"> </v>
      </c>
      <c r="AW48" t="str">
        <f t="shared" si="43"/>
        <v xml:space="preserve"> </v>
      </c>
      <c r="AX48" t="str">
        <f t="shared" si="21"/>
        <v xml:space="preserve"> </v>
      </c>
      <c r="AY48" t="str">
        <f t="shared" si="22"/>
        <v xml:space="preserve"> </v>
      </c>
      <c r="AZ48" t="str">
        <f t="shared" si="44"/>
        <v xml:space="preserve"> </v>
      </c>
      <c r="BA48" t="str">
        <f t="shared" si="23"/>
        <v xml:space="preserve"> </v>
      </c>
      <c r="BB48" t="str">
        <f t="shared" si="24"/>
        <v xml:space="preserve"> </v>
      </c>
      <c r="BC48" t="str">
        <f t="shared" si="45"/>
        <v xml:space="preserve"> </v>
      </c>
      <c r="BD48" t="str">
        <f t="shared" si="25"/>
        <v xml:space="preserve"> </v>
      </c>
      <c r="BE48" t="str">
        <f t="shared" si="26"/>
        <v xml:space="preserve"> </v>
      </c>
      <c r="BF48" t="str">
        <f t="shared" si="46"/>
        <v xml:space="preserve"> </v>
      </c>
      <c r="BG48" t="str">
        <f t="shared" si="27"/>
        <v xml:space="preserve"> </v>
      </c>
      <c r="BH48" t="str">
        <f t="shared" si="28"/>
        <v xml:space="preserve"> </v>
      </c>
      <c r="BI48" t="str">
        <f t="shared" si="47"/>
        <v xml:space="preserve"> </v>
      </c>
      <c r="BJ48" t="str">
        <f t="shared" si="29"/>
        <v xml:space="preserve"> </v>
      </c>
      <c r="BK48" t="str">
        <f t="shared" si="30"/>
        <v xml:space="preserve"> </v>
      </c>
      <c r="BL48" t="str">
        <f t="shared" si="48"/>
        <v xml:space="preserve"> </v>
      </c>
      <c r="BM48" t="str">
        <f t="shared" si="31"/>
        <v xml:space="preserve"> </v>
      </c>
      <c r="BN48" t="str">
        <f t="shared" si="32"/>
        <v xml:space="preserve"> </v>
      </c>
      <c r="BO48" t="str">
        <f t="shared" si="49"/>
        <v xml:space="preserve"> </v>
      </c>
    </row>
    <row r="49" spans="1:67" x14ac:dyDescent="0.25">
      <c r="B49">
        <v>-44.198898999999997</v>
      </c>
      <c r="C49">
        <v>-14.173636999999999</v>
      </c>
      <c r="D49">
        <v>0.60572300000000001</v>
      </c>
      <c r="E49">
        <v>-14.473019000000001</v>
      </c>
      <c r="F49">
        <v>-0.53671599999999997</v>
      </c>
      <c r="G49">
        <v>0.17535600000000001</v>
      </c>
      <c r="H49">
        <v>3.2761650000000002</v>
      </c>
      <c r="I49">
        <v>774.40167199999996</v>
      </c>
      <c r="J49">
        <v>18.534901000000001</v>
      </c>
      <c r="K49" t="s">
        <v>36</v>
      </c>
      <c r="S49">
        <v>0</v>
      </c>
      <c r="T49" t="str">
        <f t="shared" si="33"/>
        <v xml:space="preserve"> </v>
      </c>
      <c r="U49" t="str">
        <f t="shared" si="34"/>
        <v xml:space="preserve"> </v>
      </c>
      <c r="V49" t="str">
        <f t="shared" si="2"/>
        <v xml:space="preserve"> </v>
      </c>
      <c r="W49" t="str">
        <f t="shared" si="3"/>
        <v xml:space="preserve"> </v>
      </c>
      <c r="X49" t="str">
        <f t="shared" si="4"/>
        <v xml:space="preserve"> </v>
      </c>
      <c r="Y49" t="str">
        <f t="shared" si="35"/>
        <v xml:space="preserve"> </v>
      </c>
      <c r="Z49" t="str">
        <f t="shared" si="5"/>
        <v xml:space="preserve"> </v>
      </c>
      <c r="AA49" t="str">
        <f t="shared" si="6"/>
        <v xml:space="preserve"> </v>
      </c>
      <c r="AB49" t="str">
        <f t="shared" si="36"/>
        <v xml:space="preserve"> </v>
      </c>
      <c r="AC49">
        <f t="shared" si="7"/>
        <v>-44.198898999999997</v>
      </c>
      <c r="AD49">
        <f t="shared" si="8"/>
        <v>-14.173636999999999</v>
      </c>
      <c r="AE49">
        <f t="shared" si="37"/>
        <v>-14.473019000000001</v>
      </c>
      <c r="AF49" t="str">
        <f t="shared" si="9"/>
        <v xml:space="preserve"> </v>
      </c>
      <c r="AG49" t="str">
        <f t="shared" si="10"/>
        <v xml:space="preserve"> </v>
      </c>
      <c r="AH49" t="str">
        <f t="shared" si="38"/>
        <v xml:space="preserve"> </v>
      </c>
      <c r="AI49" t="str">
        <f t="shared" si="11"/>
        <v xml:space="preserve"> </v>
      </c>
      <c r="AJ49" t="str">
        <f t="shared" si="12"/>
        <v xml:space="preserve"> </v>
      </c>
      <c r="AK49" t="str">
        <f t="shared" si="39"/>
        <v xml:space="preserve"> </v>
      </c>
      <c r="AL49" t="str">
        <f t="shared" si="13"/>
        <v xml:space="preserve"> </v>
      </c>
      <c r="AM49" t="str">
        <f t="shared" si="14"/>
        <v xml:space="preserve"> </v>
      </c>
      <c r="AN49" t="str">
        <f t="shared" si="40"/>
        <v xml:space="preserve"> </v>
      </c>
      <c r="AO49" t="str">
        <f t="shared" si="15"/>
        <v xml:space="preserve"> </v>
      </c>
      <c r="AP49" t="str">
        <f t="shared" si="16"/>
        <v xml:space="preserve"> </v>
      </c>
      <c r="AQ49" t="str">
        <f t="shared" si="41"/>
        <v xml:space="preserve"> </v>
      </c>
      <c r="AR49" t="str">
        <f t="shared" si="17"/>
        <v xml:space="preserve"> </v>
      </c>
      <c r="AS49" t="str">
        <f t="shared" si="18"/>
        <v xml:space="preserve"> </v>
      </c>
      <c r="AT49" t="str">
        <f t="shared" si="42"/>
        <v xml:space="preserve"> </v>
      </c>
      <c r="AU49" t="str">
        <f t="shared" si="19"/>
        <v xml:space="preserve"> </v>
      </c>
      <c r="AV49" t="str">
        <f t="shared" si="20"/>
        <v xml:space="preserve"> </v>
      </c>
      <c r="AW49" t="str">
        <f t="shared" si="43"/>
        <v xml:space="preserve"> </v>
      </c>
      <c r="AX49" t="str">
        <f t="shared" si="21"/>
        <v xml:space="preserve"> </v>
      </c>
      <c r="AY49" t="str">
        <f t="shared" si="22"/>
        <v xml:space="preserve"> </v>
      </c>
      <c r="AZ49" t="str">
        <f t="shared" si="44"/>
        <v xml:space="preserve"> </v>
      </c>
      <c r="BA49" t="str">
        <f t="shared" si="23"/>
        <v xml:space="preserve"> </v>
      </c>
      <c r="BB49" t="str">
        <f t="shared" si="24"/>
        <v xml:space="preserve"> </v>
      </c>
      <c r="BC49" t="str">
        <f t="shared" si="45"/>
        <v xml:space="preserve"> </v>
      </c>
      <c r="BD49" t="str">
        <f t="shared" si="25"/>
        <v xml:space="preserve"> </v>
      </c>
      <c r="BE49" t="str">
        <f t="shared" si="26"/>
        <v xml:space="preserve"> </v>
      </c>
      <c r="BF49" t="str">
        <f t="shared" si="46"/>
        <v xml:space="preserve"> </v>
      </c>
      <c r="BG49" t="str">
        <f t="shared" si="27"/>
        <v xml:space="preserve"> </v>
      </c>
      <c r="BH49" t="str">
        <f t="shared" si="28"/>
        <v xml:space="preserve"> </v>
      </c>
      <c r="BI49" t="str">
        <f t="shared" si="47"/>
        <v xml:space="preserve"> </v>
      </c>
      <c r="BJ49" t="str">
        <f t="shared" si="29"/>
        <v xml:space="preserve"> </v>
      </c>
      <c r="BK49" t="str">
        <f t="shared" si="30"/>
        <v xml:space="preserve"> </v>
      </c>
      <c r="BL49" t="str">
        <f t="shared" si="48"/>
        <v xml:space="preserve"> </v>
      </c>
      <c r="BM49" t="str">
        <f t="shared" si="31"/>
        <v xml:space="preserve"> </v>
      </c>
      <c r="BN49" t="str">
        <f t="shared" si="32"/>
        <v xml:space="preserve"> </v>
      </c>
      <c r="BO49" t="str">
        <f t="shared" si="49"/>
        <v xml:space="preserve"> </v>
      </c>
    </row>
    <row r="50" spans="1:67" x14ac:dyDescent="0.25">
      <c r="B50">
        <v>-44.065100999999999</v>
      </c>
      <c r="C50">
        <v>-14.117957000000001</v>
      </c>
      <c r="D50">
        <v>0.59911199999999998</v>
      </c>
      <c r="E50">
        <v>-14.494249</v>
      </c>
      <c r="F50">
        <v>-0.54197300000000004</v>
      </c>
      <c r="G50">
        <v>0.20946600000000001</v>
      </c>
      <c r="H50">
        <v>3.2761520000000002</v>
      </c>
      <c r="I50">
        <v>774.42681900000002</v>
      </c>
      <c r="J50">
        <v>18.542000000000002</v>
      </c>
      <c r="K50" t="s">
        <v>36</v>
      </c>
      <c r="S50">
        <v>0</v>
      </c>
      <c r="T50" t="str">
        <f t="shared" si="33"/>
        <v xml:space="preserve"> </v>
      </c>
      <c r="U50" t="str">
        <f t="shared" si="34"/>
        <v xml:space="preserve"> </v>
      </c>
      <c r="V50" t="str">
        <f t="shared" si="2"/>
        <v xml:space="preserve"> </v>
      </c>
      <c r="W50" t="str">
        <f t="shared" si="3"/>
        <v xml:space="preserve"> </v>
      </c>
      <c r="X50" t="str">
        <f t="shared" si="4"/>
        <v xml:space="preserve"> </v>
      </c>
      <c r="Y50" t="str">
        <f t="shared" si="35"/>
        <v xml:space="preserve"> </v>
      </c>
      <c r="Z50" t="str">
        <f t="shared" si="5"/>
        <v xml:space="preserve"> </v>
      </c>
      <c r="AA50" t="str">
        <f t="shared" si="6"/>
        <v xml:space="preserve"> </v>
      </c>
      <c r="AB50" t="str">
        <f t="shared" si="36"/>
        <v xml:space="preserve"> </v>
      </c>
      <c r="AC50">
        <f t="shared" si="7"/>
        <v>-44.065100999999999</v>
      </c>
      <c r="AD50">
        <f t="shared" si="8"/>
        <v>-14.117957000000001</v>
      </c>
      <c r="AE50">
        <f t="shared" si="37"/>
        <v>-14.494249</v>
      </c>
      <c r="AF50" t="str">
        <f t="shared" si="9"/>
        <v xml:space="preserve"> </v>
      </c>
      <c r="AG50" t="str">
        <f t="shared" si="10"/>
        <v xml:space="preserve"> </v>
      </c>
      <c r="AH50" t="str">
        <f t="shared" si="38"/>
        <v xml:space="preserve"> </v>
      </c>
      <c r="AI50" t="str">
        <f t="shared" si="11"/>
        <v xml:space="preserve"> </v>
      </c>
      <c r="AJ50" t="str">
        <f t="shared" si="12"/>
        <v xml:space="preserve"> </v>
      </c>
      <c r="AK50" t="str">
        <f t="shared" si="39"/>
        <v xml:space="preserve"> </v>
      </c>
      <c r="AL50" t="str">
        <f t="shared" si="13"/>
        <v xml:space="preserve"> </v>
      </c>
      <c r="AM50" t="str">
        <f t="shared" si="14"/>
        <v xml:space="preserve"> </v>
      </c>
      <c r="AN50" t="str">
        <f t="shared" si="40"/>
        <v xml:space="preserve"> </v>
      </c>
      <c r="AO50" t="str">
        <f t="shared" si="15"/>
        <v xml:space="preserve"> </v>
      </c>
      <c r="AP50" t="str">
        <f t="shared" si="16"/>
        <v xml:space="preserve"> </v>
      </c>
      <c r="AQ50" t="str">
        <f t="shared" si="41"/>
        <v xml:space="preserve"> </v>
      </c>
      <c r="AR50" t="str">
        <f t="shared" si="17"/>
        <v xml:space="preserve"> </v>
      </c>
      <c r="AS50" t="str">
        <f t="shared" si="18"/>
        <v xml:space="preserve"> </v>
      </c>
      <c r="AT50" t="str">
        <f t="shared" si="42"/>
        <v xml:space="preserve"> </v>
      </c>
      <c r="AU50" t="str">
        <f t="shared" si="19"/>
        <v xml:space="preserve"> </v>
      </c>
      <c r="AV50" t="str">
        <f t="shared" si="20"/>
        <v xml:space="preserve"> </v>
      </c>
      <c r="AW50" t="str">
        <f t="shared" si="43"/>
        <v xml:space="preserve"> </v>
      </c>
      <c r="AX50" t="str">
        <f t="shared" si="21"/>
        <v xml:space="preserve"> </v>
      </c>
      <c r="AY50" t="str">
        <f t="shared" si="22"/>
        <v xml:space="preserve"> </v>
      </c>
      <c r="AZ50" t="str">
        <f t="shared" si="44"/>
        <v xml:space="preserve"> </v>
      </c>
      <c r="BA50" t="str">
        <f t="shared" si="23"/>
        <v xml:space="preserve"> </v>
      </c>
      <c r="BB50" t="str">
        <f t="shared" si="24"/>
        <v xml:space="preserve"> </v>
      </c>
      <c r="BC50" t="str">
        <f t="shared" si="45"/>
        <v xml:space="preserve"> </v>
      </c>
      <c r="BD50" t="str">
        <f t="shared" si="25"/>
        <v xml:space="preserve"> </v>
      </c>
      <c r="BE50" t="str">
        <f t="shared" si="26"/>
        <v xml:space="preserve"> </v>
      </c>
      <c r="BF50" t="str">
        <f t="shared" si="46"/>
        <v xml:space="preserve"> </v>
      </c>
      <c r="BG50" t="str">
        <f t="shared" si="27"/>
        <v xml:space="preserve"> </v>
      </c>
      <c r="BH50" t="str">
        <f t="shared" si="28"/>
        <v xml:space="preserve"> </v>
      </c>
      <c r="BI50" t="str">
        <f t="shared" si="47"/>
        <v xml:space="preserve"> </v>
      </c>
      <c r="BJ50" t="str">
        <f t="shared" si="29"/>
        <v xml:space="preserve"> </v>
      </c>
      <c r="BK50" t="str">
        <f t="shared" si="30"/>
        <v xml:space="preserve"> </v>
      </c>
      <c r="BL50" t="str">
        <f t="shared" si="48"/>
        <v xml:space="preserve"> </v>
      </c>
      <c r="BM50" t="str">
        <f t="shared" si="31"/>
        <v xml:space="preserve"> </v>
      </c>
      <c r="BN50" t="str">
        <f t="shared" si="32"/>
        <v xml:space="preserve"> </v>
      </c>
      <c r="BO50" t="str">
        <f t="shared" si="49"/>
        <v xml:space="preserve"> </v>
      </c>
    </row>
    <row r="51" spans="1:67" x14ac:dyDescent="0.25">
      <c r="B51">
        <v>-32.664265</v>
      </c>
      <c r="C51">
        <v>-10.694625</v>
      </c>
      <c r="D51">
        <v>0.66118699999999997</v>
      </c>
      <c r="E51">
        <v>-5.7535889999999998</v>
      </c>
      <c r="F51">
        <v>-0.56941299999999995</v>
      </c>
      <c r="G51">
        <v>4.5767000000000002E-2</v>
      </c>
      <c r="H51">
        <v>2.7966009999999999</v>
      </c>
      <c r="I51">
        <v>774.395081</v>
      </c>
      <c r="J51">
        <v>18.558399000000001</v>
      </c>
      <c r="K51" t="s">
        <v>35</v>
      </c>
      <c r="S51">
        <v>0</v>
      </c>
      <c r="T51" t="str">
        <f t="shared" si="33"/>
        <v xml:space="preserve"> </v>
      </c>
      <c r="U51" t="str">
        <f t="shared" si="34"/>
        <v xml:space="preserve"> </v>
      </c>
      <c r="V51" t="str">
        <f t="shared" si="2"/>
        <v xml:space="preserve"> </v>
      </c>
      <c r="W51" t="str">
        <f t="shared" si="3"/>
        <v xml:space="preserve"> </v>
      </c>
      <c r="X51" t="str">
        <f t="shared" si="4"/>
        <v xml:space="preserve"> </v>
      </c>
      <c r="Y51" t="str">
        <f t="shared" si="35"/>
        <v xml:space="preserve"> </v>
      </c>
      <c r="Z51">
        <f t="shared" si="5"/>
        <v>-32.664265</v>
      </c>
      <c r="AA51">
        <f t="shared" si="6"/>
        <v>-10.694625</v>
      </c>
      <c r="AB51">
        <f t="shared" si="36"/>
        <v>-5.7535889999999998</v>
      </c>
      <c r="AC51" t="str">
        <f t="shared" si="7"/>
        <v xml:space="preserve"> </v>
      </c>
      <c r="AD51" t="str">
        <f t="shared" si="8"/>
        <v xml:space="preserve"> </v>
      </c>
      <c r="AE51" t="str">
        <f t="shared" si="37"/>
        <v xml:space="preserve"> </v>
      </c>
      <c r="AF51" t="str">
        <f t="shared" si="9"/>
        <v xml:space="preserve"> </v>
      </c>
      <c r="AG51" t="str">
        <f t="shared" si="10"/>
        <v xml:space="preserve"> </v>
      </c>
      <c r="AH51" t="str">
        <f t="shared" si="38"/>
        <v xml:space="preserve"> </v>
      </c>
      <c r="AI51" t="str">
        <f t="shared" si="11"/>
        <v xml:space="preserve"> </v>
      </c>
      <c r="AJ51" t="str">
        <f t="shared" si="12"/>
        <v xml:space="preserve"> </v>
      </c>
      <c r="AK51" t="str">
        <f t="shared" si="39"/>
        <v xml:space="preserve"> </v>
      </c>
      <c r="AL51" t="str">
        <f t="shared" si="13"/>
        <v xml:space="preserve"> </v>
      </c>
      <c r="AM51" t="str">
        <f t="shared" si="14"/>
        <v xml:space="preserve"> </v>
      </c>
      <c r="AN51" t="str">
        <f t="shared" si="40"/>
        <v xml:space="preserve"> </v>
      </c>
      <c r="AO51" t="str">
        <f t="shared" si="15"/>
        <v xml:space="preserve"> </v>
      </c>
      <c r="AP51" t="str">
        <f t="shared" si="16"/>
        <v xml:space="preserve"> </v>
      </c>
      <c r="AQ51" t="str">
        <f t="shared" si="41"/>
        <v xml:space="preserve"> </v>
      </c>
      <c r="AR51" t="str">
        <f t="shared" si="17"/>
        <v xml:space="preserve"> </v>
      </c>
      <c r="AS51" t="str">
        <f t="shared" si="18"/>
        <v xml:space="preserve"> </v>
      </c>
      <c r="AT51" t="str">
        <f t="shared" si="42"/>
        <v xml:space="preserve"> </v>
      </c>
      <c r="AU51" t="str">
        <f t="shared" si="19"/>
        <v xml:space="preserve"> </v>
      </c>
      <c r="AV51" t="str">
        <f t="shared" si="20"/>
        <v xml:space="preserve"> </v>
      </c>
      <c r="AW51" t="str">
        <f t="shared" si="43"/>
        <v xml:space="preserve"> </v>
      </c>
      <c r="AX51" t="str">
        <f t="shared" si="21"/>
        <v xml:space="preserve"> </v>
      </c>
      <c r="AY51" t="str">
        <f t="shared" si="22"/>
        <v xml:space="preserve"> </v>
      </c>
      <c r="AZ51" t="str">
        <f t="shared" si="44"/>
        <v xml:space="preserve"> </v>
      </c>
      <c r="BA51" t="str">
        <f t="shared" si="23"/>
        <v xml:space="preserve"> </v>
      </c>
      <c r="BB51" t="str">
        <f t="shared" si="24"/>
        <v xml:space="preserve"> </v>
      </c>
      <c r="BC51" t="str">
        <f t="shared" si="45"/>
        <v xml:space="preserve"> </v>
      </c>
      <c r="BD51" t="str">
        <f t="shared" si="25"/>
        <v xml:space="preserve"> </v>
      </c>
      <c r="BE51" t="str">
        <f t="shared" si="26"/>
        <v xml:space="preserve"> </v>
      </c>
      <c r="BF51" t="str">
        <f t="shared" si="46"/>
        <v xml:space="preserve"> </v>
      </c>
      <c r="BG51" t="str">
        <f t="shared" si="27"/>
        <v xml:space="preserve"> </v>
      </c>
      <c r="BH51" t="str">
        <f t="shared" si="28"/>
        <v xml:space="preserve"> </v>
      </c>
      <c r="BI51" t="str">
        <f t="shared" si="47"/>
        <v xml:space="preserve"> </v>
      </c>
      <c r="BJ51" t="str">
        <f t="shared" si="29"/>
        <v xml:space="preserve"> </v>
      </c>
      <c r="BK51" t="str">
        <f t="shared" si="30"/>
        <v xml:space="preserve"> </v>
      </c>
      <c r="BL51" t="str">
        <f t="shared" si="48"/>
        <v xml:space="preserve"> </v>
      </c>
      <c r="BM51" t="str">
        <f t="shared" si="31"/>
        <v xml:space="preserve"> </v>
      </c>
      <c r="BN51" t="str">
        <f t="shared" si="32"/>
        <v xml:space="preserve"> </v>
      </c>
      <c r="BO51" t="str">
        <f t="shared" si="49"/>
        <v xml:space="preserve"> </v>
      </c>
    </row>
    <row r="52" spans="1:67" x14ac:dyDescent="0.25">
      <c r="B52">
        <v>-32.671669000000001</v>
      </c>
      <c r="C52">
        <v>-10.543013</v>
      </c>
      <c r="D52">
        <v>0.60195100000000001</v>
      </c>
      <c r="E52">
        <v>-5.6811610000000003</v>
      </c>
      <c r="F52">
        <v>-0.53290499999999996</v>
      </c>
      <c r="G52">
        <v>8.5335999999999995E-2</v>
      </c>
      <c r="H52">
        <v>2.7965960000000001</v>
      </c>
      <c r="I52">
        <v>774.39965800000004</v>
      </c>
      <c r="J52">
        <v>18.562000000000001</v>
      </c>
      <c r="K52" t="s">
        <v>35</v>
      </c>
      <c r="S52">
        <v>0</v>
      </c>
      <c r="T52" t="str">
        <f t="shared" si="33"/>
        <v xml:space="preserve"> </v>
      </c>
      <c r="U52" t="str">
        <f t="shared" si="34"/>
        <v xml:space="preserve"> </v>
      </c>
      <c r="V52" t="str">
        <f t="shared" si="2"/>
        <v xml:space="preserve"> </v>
      </c>
      <c r="W52" t="str">
        <f t="shared" si="3"/>
        <v xml:space="preserve"> </v>
      </c>
      <c r="X52" t="str">
        <f t="shared" si="4"/>
        <v xml:space="preserve"> </v>
      </c>
      <c r="Y52" t="str">
        <f t="shared" si="35"/>
        <v xml:space="preserve"> </v>
      </c>
      <c r="Z52">
        <f t="shared" si="5"/>
        <v>-32.671669000000001</v>
      </c>
      <c r="AA52">
        <f t="shared" si="6"/>
        <v>-10.543013</v>
      </c>
      <c r="AB52">
        <f t="shared" si="36"/>
        <v>-5.6811610000000003</v>
      </c>
      <c r="AC52" t="str">
        <f t="shared" si="7"/>
        <v xml:space="preserve"> </v>
      </c>
      <c r="AD52" t="str">
        <f t="shared" si="8"/>
        <v xml:space="preserve"> </v>
      </c>
      <c r="AE52" t="str">
        <f t="shared" si="37"/>
        <v xml:space="preserve"> </v>
      </c>
      <c r="AF52" t="str">
        <f t="shared" si="9"/>
        <v xml:space="preserve"> </v>
      </c>
      <c r="AG52" t="str">
        <f t="shared" si="10"/>
        <v xml:space="preserve"> </v>
      </c>
      <c r="AH52" t="str">
        <f t="shared" si="38"/>
        <v xml:space="preserve"> </v>
      </c>
      <c r="AI52" t="str">
        <f t="shared" si="11"/>
        <v xml:space="preserve"> </v>
      </c>
      <c r="AJ52" t="str">
        <f t="shared" si="12"/>
        <v xml:space="preserve"> </v>
      </c>
      <c r="AK52" t="str">
        <f t="shared" si="39"/>
        <v xml:space="preserve"> </v>
      </c>
      <c r="AL52" t="str">
        <f t="shared" si="13"/>
        <v xml:space="preserve"> </v>
      </c>
      <c r="AM52" t="str">
        <f t="shared" si="14"/>
        <v xml:space="preserve"> </v>
      </c>
      <c r="AN52" t="str">
        <f t="shared" si="40"/>
        <v xml:space="preserve"> </v>
      </c>
      <c r="AO52" t="str">
        <f t="shared" si="15"/>
        <v xml:space="preserve"> </v>
      </c>
      <c r="AP52" t="str">
        <f t="shared" si="16"/>
        <v xml:space="preserve"> </v>
      </c>
      <c r="AQ52" t="str">
        <f t="shared" si="41"/>
        <v xml:space="preserve"> </v>
      </c>
      <c r="AR52" t="str">
        <f t="shared" si="17"/>
        <v xml:space="preserve"> </v>
      </c>
      <c r="AS52" t="str">
        <f t="shared" si="18"/>
        <v xml:space="preserve"> </v>
      </c>
      <c r="AT52" t="str">
        <f t="shared" si="42"/>
        <v xml:space="preserve"> </v>
      </c>
      <c r="AU52" t="str">
        <f t="shared" si="19"/>
        <v xml:space="preserve"> </v>
      </c>
      <c r="AV52" t="str">
        <f t="shared" si="20"/>
        <v xml:space="preserve"> </v>
      </c>
      <c r="AW52" t="str">
        <f t="shared" si="43"/>
        <v xml:space="preserve"> </v>
      </c>
      <c r="AX52" t="str">
        <f t="shared" si="21"/>
        <v xml:space="preserve"> </v>
      </c>
      <c r="AY52" t="str">
        <f t="shared" si="22"/>
        <v xml:space="preserve"> </v>
      </c>
      <c r="AZ52" t="str">
        <f t="shared" si="44"/>
        <v xml:space="preserve"> </v>
      </c>
      <c r="BA52" t="str">
        <f t="shared" si="23"/>
        <v xml:space="preserve"> </v>
      </c>
      <c r="BB52" t="str">
        <f t="shared" si="24"/>
        <v xml:space="preserve"> </v>
      </c>
      <c r="BC52" t="str">
        <f t="shared" si="45"/>
        <v xml:space="preserve"> </v>
      </c>
      <c r="BD52" t="str">
        <f t="shared" si="25"/>
        <v xml:space="preserve"> </v>
      </c>
      <c r="BE52" t="str">
        <f t="shared" si="26"/>
        <v xml:space="preserve"> </v>
      </c>
      <c r="BF52" t="str">
        <f t="shared" si="46"/>
        <v xml:space="preserve"> </v>
      </c>
      <c r="BG52" t="str">
        <f t="shared" si="27"/>
        <v xml:space="preserve"> </v>
      </c>
      <c r="BH52" t="str">
        <f t="shared" si="28"/>
        <v xml:space="preserve"> </v>
      </c>
      <c r="BI52" t="str">
        <f t="shared" si="47"/>
        <v xml:space="preserve"> </v>
      </c>
      <c r="BJ52" t="str">
        <f t="shared" si="29"/>
        <v xml:space="preserve"> </v>
      </c>
      <c r="BK52" t="str">
        <f t="shared" si="30"/>
        <v xml:space="preserve"> </v>
      </c>
      <c r="BL52" t="str">
        <f t="shared" si="48"/>
        <v xml:space="preserve"> </v>
      </c>
      <c r="BM52" t="str">
        <f t="shared" si="31"/>
        <v xml:space="preserve"> </v>
      </c>
      <c r="BN52" t="str">
        <f t="shared" si="32"/>
        <v xml:space="preserve"> </v>
      </c>
      <c r="BO52" t="str">
        <f t="shared" si="49"/>
        <v xml:space="preserve"> </v>
      </c>
    </row>
    <row r="53" spans="1:67" x14ac:dyDescent="0.25">
      <c r="B53">
        <v>-32.651552000000002</v>
      </c>
      <c r="C53">
        <v>-10.472619999999999</v>
      </c>
      <c r="D53">
        <v>0.57660199999999995</v>
      </c>
      <c r="E53">
        <v>-5.6796749999999996</v>
      </c>
      <c r="F53">
        <v>-0.53462799999999999</v>
      </c>
      <c r="G53">
        <v>7.9835000000000003E-2</v>
      </c>
      <c r="H53">
        <v>2.796589</v>
      </c>
      <c r="I53">
        <v>774.41009499999996</v>
      </c>
      <c r="J53">
        <v>18.564399999999999</v>
      </c>
      <c r="K53" t="s">
        <v>35</v>
      </c>
      <c r="S53">
        <v>0</v>
      </c>
      <c r="T53" t="str">
        <f t="shared" si="33"/>
        <v xml:space="preserve"> </v>
      </c>
      <c r="U53" t="str">
        <f t="shared" si="34"/>
        <v xml:space="preserve"> </v>
      </c>
      <c r="V53" t="str">
        <f t="shared" si="2"/>
        <v xml:space="preserve"> </v>
      </c>
      <c r="W53" t="str">
        <f t="shared" si="3"/>
        <v xml:space="preserve"> </v>
      </c>
      <c r="X53" t="str">
        <f t="shared" si="4"/>
        <v xml:space="preserve"> </v>
      </c>
      <c r="Y53" t="str">
        <f t="shared" si="35"/>
        <v xml:space="preserve"> </v>
      </c>
      <c r="Z53">
        <f t="shared" si="5"/>
        <v>-32.651552000000002</v>
      </c>
      <c r="AA53">
        <f t="shared" si="6"/>
        <v>-10.472619999999999</v>
      </c>
      <c r="AB53">
        <f t="shared" si="36"/>
        <v>-5.6796749999999996</v>
      </c>
      <c r="AC53" t="str">
        <f t="shared" si="7"/>
        <v xml:space="preserve"> </v>
      </c>
      <c r="AD53" t="str">
        <f t="shared" si="8"/>
        <v xml:space="preserve"> </v>
      </c>
      <c r="AE53" t="str">
        <f t="shared" si="37"/>
        <v xml:space="preserve"> </v>
      </c>
      <c r="AF53" t="str">
        <f t="shared" si="9"/>
        <v xml:space="preserve"> </v>
      </c>
      <c r="AG53" t="str">
        <f t="shared" si="10"/>
        <v xml:space="preserve"> </v>
      </c>
      <c r="AH53" t="str">
        <f t="shared" si="38"/>
        <v xml:space="preserve"> </v>
      </c>
      <c r="AI53" t="str">
        <f t="shared" si="11"/>
        <v xml:space="preserve"> </v>
      </c>
      <c r="AJ53" t="str">
        <f t="shared" si="12"/>
        <v xml:space="preserve"> </v>
      </c>
      <c r="AK53" t="str">
        <f t="shared" si="39"/>
        <v xml:space="preserve"> </v>
      </c>
      <c r="AL53" t="str">
        <f t="shared" si="13"/>
        <v xml:space="preserve"> </v>
      </c>
      <c r="AM53" t="str">
        <f t="shared" si="14"/>
        <v xml:space="preserve"> </v>
      </c>
      <c r="AN53" t="str">
        <f t="shared" si="40"/>
        <v xml:space="preserve"> </v>
      </c>
      <c r="AO53" t="str">
        <f t="shared" si="15"/>
        <v xml:space="preserve"> </v>
      </c>
      <c r="AP53" t="str">
        <f t="shared" si="16"/>
        <v xml:space="preserve"> </v>
      </c>
      <c r="AQ53" t="str">
        <f t="shared" si="41"/>
        <v xml:space="preserve"> </v>
      </c>
      <c r="AR53" t="str">
        <f t="shared" si="17"/>
        <v xml:space="preserve"> </v>
      </c>
      <c r="AS53" t="str">
        <f t="shared" si="18"/>
        <v xml:space="preserve"> </v>
      </c>
      <c r="AT53" t="str">
        <f t="shared" si="42"/>
        <v xml:space="preserve"> </v>
      </c>
      <c r="AU53" t="str">
        <f t="shared" si="19"/>
        <v xml:space="preserve"> </v>
      </c>
      <c r="AV53" t="str">
        <f t="shared" si="20"/>
        <v xml:space="preserve"> </v>
      </c>
      <c r="AW53" t="str">
        <f t="shared" si="43"/>
        <v xml:space="preserve"> </v>
      </c>
      <c r="AX53" t="str">
        <f t="shared" si="21"/>
        <v xml:space="preserve"> </v>
      </c>
      <c r="AY53" t="str">
        <f t="shared" si="22"/>
        <v xml:space="preserve"> </v>
      </c>
      <c r="AZ53" t="str">
        <f t="shared" si="44"/>
        <v xml:space="preserve"> </v>
      </c>
      <c r="BA53" t="str">
        <f t="shared" si="23"/>
        <v xml:space="preserve"> </v>
      </c>
      <c r="BB53" t="str">
        <f t="shared" si="24"/>
        <v xml:space="preserve"> </v>
      </c>
      <c r="BC53" t="str">
        <f t="shared" si="45"/>
        <v xml:space="preserve"> </v>
      </c>
      <c r="BD53" t="str">
        <f t="shared" si="25"/>
        <v xml:space="preserve"> </v>
      </c>
      <c r="BE53" t="str">
        <f t="shared" si="26"/>
        <v xml:space="preserve"> </v>
      </c>
      <c r="BF53" t="str">
        <f t="shared" si="46"/>
        <v xml:space="preserve"> </v>
      </c>
      <c r="BG53" t="str">
        <f t="shared" si="27"/>
        <v xml:space="preserve"> </v>
      </c>
      <c r="BH53" t="str">
        <f t="shared" si="28"/>
        <v xml:space="preserve"> </v>
      </c>
      <c r="BI53" t="str">
        <f t="shared" si="47"/>
        <v xml:space="preserve"> </v>
      </c>
      <c r="BJ53" t="str">
        <f t="shared" si="29"/>
        <v xml:space="preserve"> </v>
      </c>
      <c r="BK53" t="str">
        <f t="shared" si="30"/>
        <v xml:space="preserve"> </v>
      </c>
      <c r="BL53" t="str">
        <f t="shared" si="48"/>
        <v xml:space="preserve"> </v>
      </c>
      <c r="BM53" t="str">
        <f t="shared" si="31"/>
        <v xml:space="preserve"> </v>
      </c>
      <c r="BN53" t="str">
        <f t="shared" si="32"/>
        <v xml:space="preserve"> </v>
      </c>
      <c r="BO53" t="str">
        <f t="shared" si="49"/>
        <v xml:space="preserve"> </v>
      </c>
    </row>
    <row r="54" spans="1:67" x14ac:dyDescent="0.25">
      <c r="B54">
        <v>-11.980429000000001</v>
      </c>
      <c r="C54">
        <v>-10.026868</v>
      </c>
      <c r="D54">
        <v>0.35269400000000001</v>
      </c>
      <c r="E54">
        <v>0.56771499999999997</v>
      </c>
      <c r="F54">
        <v>-0.87898900000000002</v>
      </c>
      <c r="G54">
        <v>0.14896599999999999</v>
      </c>
      <c r="H54">
        <v>2.306041</v>
      </c>
      <c r="I54">
        <v>774.39025900000001</v>
      </c>
      <c r="J54">
        <v>18.585198999999999</v>
      </c>
      <c r="K54" t="s">
        <v>34</v>
      </c>
      <c r="S54">
        <v>0</v>
      </c>
      <c r="T54" t="str">
        <f t="shared" si="33"/>
        <v xml:space="preserve"> </v>
      </c>
      <c r="U54" t="str">
        <f t="shared" si="34"/>
        <v xml:space="preserve"> </v>
      </c>
      <c r="V54" t="str">
        <f t="shared" si="2"/>
        <v xml:space="preserve"> </v>
      </c>
      <c r="W54">
        <f t="shared" si="3"/>
        <v>-11.980429000000001</v>
      </c>
      <c r="X54">
        <f t="shared" si="4"/>
        <v>-10.026868</v>
      </c>
      <c r="Y54">
        <f t="shared" si="35"/>
        <v>0.56771499999999997</v>
      </c>
      <c r="Z54" t="str">
        <f t="shared" si="5"/>
        <v xml:space="preserve"> </v>
      </c>
      <c r="AA54" t="str">
        <f t="shared" si="6"/>
        <v xml:space="preserve"> </v>
      </c>
      <c r="AB54" t="str">
        <f t="shared" si="36"/>
        <v xml:space="preserve"> </v>
      </c>
      <c r="AC54" t="str">
        <f t="shared" si="7"/>
        <v xml:space="preserve"> </v>
      </c>
      <c r="AD54" t="str">
        <f t="shared" si="8"/>
        <v xml:space="preserve"> </v>
      </c>
      <c r="AE54" t="str">
        <f t="shared" si="37"/>
        <v xml:space="preserve"> </v>
      </c>
      <c r="AF54" t="str">
        <f t="shared" si="9"/>
        <v xml:space="preserve"> </v>
      </c>
      <c r="AG54" t="str">
        <f t="shared" si="10"/>
        <v xml:space="preserve"> </v>
      </c>
      <c r="AH54" t="str">
        <f t="shared" si="38"/>
        <v xml:space="preserve"> </v>
      </c>
      <c r="AI54" t="str">
        <f t="shared" si="11"/>
        <v xml:space="preserve"> </v>
      </c>
      <c r="AJ54" t="str">
        <f t="shared" si="12"/>
        <v xml:space="preserve"> </v>
      </c>
      <c r="AK54" t="str">
        <f t="shared" si="39"/>
        <v xml:space="preserve"> </v>
      </c>
      <c r="AL54" t="str">
        <f t="shared" si="13"/>
        <v xml:space="preserve"> </v>
      </c>
      <c r="AM54" t="str">
        <f t="shared" si="14"/>
        <v xml:space="preserve"> </v>
      </c>
      <c r="AN54" t="str">
        <f t="shared" si="40"/>
        <v xml:space="preserve"> </v>
      </c>
      <c r="AO54" t="str">
        <f t="shared" si="15"/>
        <v xml:space="preserve"> </v>
      </c>
      <c r="AP54" t="str">
        <f t="shared" si="16"/>
        <v xml:space="preserve"> </v>
      </c>
      <c r="AQ54" t="str">
        <f t="shared" si="41"/>
        <v xml:space="preserve"> </v>
      </c>
      <c r="AR54" t="str">
        <f t="shared" si="17"/>
        <v xml:space="preserve"> </v>
      </c>
      <c r="AS54" t="str">
        <f t="shared" si="18"/>
        <v xml:space="preserve"> </v>
      </c>
      <c r="AT54" t="str">
        <f t="shared" si="42"/>
        <v xml:space="preserve"> </v>
      </c>
      <c r="AU54" t="str">
        <f t="shared" si="19"/>
        <v xml:space="preserve"> </v>
      </c>
      <c r="AV54" t="str">
        <f t="shared" si="20"/>
        <v xml:space="preserve"> </v>
      </c>
      <c r="AW54" t="str">
        <f t="shared" si="43"/>
        <v xml:space="preserve"> </v>
      </c>
      <c r="AX54" t="str">
        <f t="shared" si="21"/>
        <v xml:space="preserve"> </v>
      </c>
      <c r="AY54" t="str">
        <f t="shared" si="22"/>
        <v xml:space="preserve"> </v>
      </c>
      <c r="AZ54" t="str">
        <f t="shared" si="44"/>
        <v xml:space="preserve"> </v>
      </c>
      <c r="BA54" t="str">
        <f t="shared" si="23"/>
        <v xml:space="preserve"> </v>
      </c>
      <c r="BB54" t="str">
        <f t="shared" si="24"/>
        <v xml:space="preserve"> </v>
      </c>
      <c r="BC54" t="str">
        <f t="shared" si="45"/>
        <v xml:space="preserve"> </v>
      </c>
      <c r="BD54" t="str">
        <f t="shared" si="25"/>
        <v xml:space="preserve"> </v>
      </c>
      <c r="BE54" t="str">
        <f t="shared" si="26"/>
        <v xml:space="preserve"> </v>
      </c>
      <c r="BF54" t="str">
        <f t="shared" si="46"/>
        <v xml:space="preserve"> </v>
      </c>
      <c r="BG54" t="str">
        <f t="shared" si="27"/>
        <v xml:space="preserve"> </v>
      </c>
      <c r="BH54" t="str">
        <f t="shared" si="28"/>
        <v xml:space="preserve"> </v>
      </c>
      <c r="BI54" t="str">
        <f t="shared" si="47"/>
        <v xml:space="preserve"> </v>
      </c>
      <c r="BJ54" t="str">
        <f t="shared" si="29"/>
        <v xml:space="preserve"> </v>
      </c>
      <c r="BK54" t="str">
        <f t="shared" si="30"/>
        <v xml:space="preserve"> </v>
      </c>
      <c r="BL54" t="str">
        <f t="shared" si="48"/>
        <v xml:space="preserve"> </v>
      </c>
      <c r="BM54" t="str">
        <f t="shared" si="31"/>
        <v xml:space="preserve"> </v>
      </c>
      <c r="BN54" t="str">
        <f t="shared" si="32"/>
        <v xml:space="preserve"> </v>
      </c>
      <c r="BO54" t="str">
        <f t="shared" si="49"/>
        <v xml:space="preserve"> </v>
      </c>
    </row>
    <row r="55" spans="1:67" x14ac:dyDescent="0.25">
      <c r="B55">
        <v>-12.04377</v>
      </c>
      <c r="C55">
        <v>-10.025351000000001</v>
      </c>
      <c r="D55">
        <v>0.35407699999999998</v>
      </c>
      <c r="E55">
        <v>0.57292500000000002</v>
      </c>
      <c r="F55">
        <v>-0.88172200000000001</v>
      </c>
      <c r="G55">
        <v>0.1474</v>
      </c>
      <c r="H55">
        <v>2.306022</v>
      </c>
      <c r="I55">
        <v>774.35876499999995</v>
      </c>
      <c r="J55">
        <v>18.588899999999999</v>
      </c>
      <c r="K55" t="s">
        <v>34</v>
      </c>
      <c r="S55">
        <v>0</v>
      </c>
      <c r="T55" t="str">
        <f t="shared" si="33"/>
        <v xml:space="preserve"> </v>
      </c>
      <c r="U55" t="str">
        <f t="shared" si="34"/>
        <v xml:space="preserve"> </v>
      </c>
      <c r="V55" t="str">
        <f t="shared" si="2"/>
        <v xml:space="preserve"> </v>
      </c>
      <c r="W55">
        <f t="shared" ref="W55:W86" si="50">IF($S55=0,IF($K55=CONCATENATE(W$22," degrees"),$B55," ")," ")</f>
        <v>-12.04377</v>
      </c>
      <c r="X55">
        <f t="shared" ref="X55:X86" si="51">IF($S55=0,IF($K55=CONCATENATE(W$22," degrees"),$C55," ")," ")</f>
        <v>-10.025351000000001</v>
      </c>
      <c r="Y55">
        <f t="shared" si="35"/>
        <v>0.57292500000000002</v>
      </c>
      <c r="Z55" t="str">
        <f t="shared" ref="Z55:Z86" si="52">IF($S55=0,IF($K55=CONCATENATE(Z$22," degrees"),$B55," ")," ")</f>
        <v xml:space="preserve"> </v>
      </c>
      <c r="AA55" t="str">
        <f t="shared" ref="AA55:AA86" si="53">IF($S55=0,IF($K55=CONCATENATE(Z$22," degrees"),$C55," ")," ")</f>
        <v xml:space="preserve"> </v>
      </c>
      <c r="AB55" t="str">
        <f t="shared" si="36"/>
        <v xml:space="preserve"> </v>
      </c>
      <c r="AC55" t="str">
        <f t="shared" ref="AC55:AC86" si="54">IF($S55=0,IF($K55=CONCATENATE(AC$22," degrees"),$B55," ")," ")</f>
        <v xml:space="preserve"> </v>
      </c>
      <c r="AD55" t="str">
        <f t="shared" ref="AD55:AD86" si="55">IF($S55=0,IF($K55=CONCATENATE(AC$22," degrees"),$C55," ")," ")</f>
        <v xml:space="preserve"> </v>
      </c>
      <c r="AE55" t="str">
        <f t="shared" si="37"/>
        <v xml:space="preserve"> </v>
      </c>
      <c r="AF55" t="str">
        <f t="shared" ref="AF55:AF86" si="56">IF($S55=0,IF($K55=CONCATENATE(AF$22," degrees"),$B55," ")," ")</f>
        <v xml:space="preserve"> </v>
      </c>
      <c r="AG55" t="str">
        <f t="shared" ref="AG55:AG86" si="57">IF($S55=0,IF($K55=CONCATENATE(AF$22," degrees"),$C55," ")," ")</f>
        <v xml:space="preserve"> </v>
      </c>
      <c r="AH55" t="str">
        <f t="shared" si="38"/>
        <v xml:space="preserve"> </v>
      </c>
      <c r="AI55" t="str">
        <f t="shared" ref="AI55:AI86" si="58">IF($S55=0,IF($K55=CONCATENATE(AI$22," degrees"),$B55," ")," ")</f>
        <v xml:space="preserve"> </v>
      </c>
      <c r="AJ55" t="str">
        <f t="shared" ref="AJ55:AJ86" si="59">IF($S55=0,IF($K55=CONCATENATE(AI$22," degrees"),$C55," ")," ")</f>
        <v xml:space="preserve"> </v>
      </c>
      <c r="AK55" t="str">
        <f t="shared" si="39"/>
        <v xml:space="preserve"> </v>
      </c>
      <c r="AL55" t="str">
        <f t="shared" ref="AL55:AL86" si="60">IF($S55=0,IF($K55=CONCATENATE(AL$22," degrees"),$B55," ")," ")</f>
        <v xml:space="preserve"> </v>
      </c>
      <c r="AM55" t="str">
        <f t="shared" ref="AM55:AM86" si="61">IF($S55=0,IF($K55=CONCATENATE(AL$22," degrees"),$C55," ")," ")</f>
        <v xml:space="preserve"> </v>
      </c>
      <c r="AN55" t="str">
        <f t="shared" si="40"/>
        <v xml:space="preserve"> </v>
      </c>
      <c r="AO55" t="str">
        <f t="shared" ref="AO55:AO86" si="62">IF($S55=0,IF($K55=CONCATENATE(AO$22," degrees"),$B55," ")," ")</f>
        <v xml:space="preserve"> </v>
      </c>
      <c r="AP55" t="str">
        <f t="shared" ref="AP55:AP86" si="63">IF($S55=0,IF($K55=CONCATENATE(AO$22," degrees"),$C55," ")," ")</f>
        <v xml:space="preserve"> </v>
      </c>
      <c r="AQ55" t="str">
        <f t="shared" si="41"/>
        <v xml:space="preserve"> </v>
      </c>
      <c r="AR55" t="str">
        <f t="shared" ref="AR55:AR86" si="64">IF($S55=1,IF($K55=CONCATENATE(AR$22," degrees"),$B55," ")," ")</f>
        <v xml:space="preserve"> </v>
      </c>
      <c r="AS55" t="str">
        <f t="shared" ref="AS55:AS86" si="65">IF($S55=1,IF($K55=CONCATENATE(AR$22," degrees"),$C55," ")," ")</f>
        <v xml:space="preserve"> </v>
      </c>
      <c r="AT55" t="str">
        <f t="shared" si="42"/>
        <v xml:space="preserve"> </v>
      </c>
      <c r="AU55" t="str">
        <f t="shared" ref="AU55:AU86" si="66">IF($S55=1,IF($K55=CONCATENATE(AU$22," degrees"),$B55," ")," ")</f>
        <v xml:space="preserve"> </v>
      </c>
      <c r="AV55" t="str">
        <f t="shared" ref="AV55:AV86" si="67">IF($S55=1,IF($K55=CONCATENATE(AU$22," degrees"),$C55," ")," ")</f>
        <v xml:space="preserve"> </v>
      </c>
      <c r="AW55" t="str">
        <f t="shared" si="43"/>
        <v xml:space="preserve"> </v>
      </c>
      <c r="AX55" t="str">
        <f t="shared" ref="AX55:AX86" si="68">IF($S55=1,IF($K55=CONCATENATE(AX$22," degrees"),$B55," ")," ")</f>
        <v xml:space="preserve"> </v>
      </c>
      <c r="AY55" t="str">
        <f t="shared" ref="AY55:AY86" si="69">IF($S55=1,IF($K55=CONCATENATE(AX$22," degrees"),$C55," ")," ")</f>
        <v xml:space="preserve"> </v>
      </c>
      <c r="AZ55" t="str">
        <f t="shared" si="44"/>
        <v xml:space="preserve"> </v>
      </c>
      <c r="BA55" t="str">
        <f t="shared" ref="BA55:BA86" si="70">IF($S55=1,IF($K55=CONCATENATE(BA$22," degrees"),$B55," ")," ")</f>
        <v xml:space="preserve"> </v>
      </c>
      <c r="BB55" t="str">
        <f t="shared" ref="BB55:BB86" si="71">IF($S55=1,IF($K55=CONCATENATE(BA$22," degrees"),$C55," ")," ")</f>
        <v xml:space="preserve"> </v>
      </c>
      <c r="BC55" t="str">
        <f t="shared" si="45"/>
        <v xml:space="preserve"> </v>
      </c>
      <c r="BD55" t="str">
        <f t="shared" ref="BD55:BD86" si="72">IF($S55=1,IF($K55=CONCATENATE(BD$22," degrees"),$B55," ")," ")</f>
        <v xml:space="preserve"> </v>
      </c>
      <c r="BE55" t="str">
        <f t="shared" ref="BE55:BE86" si="73">IF($S55=1,IF($K55=CONCATENATE(BD$22," degrees"),$C55," ")," ")</f>
        <v xml:space="preserve"> </v>
      </c>
      <c r="BF55" t="str">
        <f t="shared" si="46"/>
        <v xml:space="preserve"> </v>
      </c>
      <c r="BG55" t="str">
        <f t="shared" ref="BG55:BG86" si="74">IF($S55=1,IF($K55=CONCATENATE(BG$22," degrees"),$B55," ")," ")</f>
        <v xml:space="preserve"> </v>
      </c>
      <c r="BH55" t="str">
        <f t="shared" ref="BH55:BH86" si="75">IF($S55=1,IF($K55=CONCATENATE(BG$22," degrees"),$C55," ")," ")</f>
        <v xml:space="preserve"> </v>
      </c>
      <c r="BI55" t="str">
        <f t="shared" si="47"/>
        <v xml:space="preserve"> </v>
      </c>
      <c r="BJ55" t="str">
        <f t="shared" ref="BJ55:BJ86" si="76">IF($S55=1,IF($K55=CONCATENATE(BJ$22," degrees"),$B55," ")," ")</f>
        <v xml:space="preserve"> </v>
      </c>
      <c r="BK55" t="str">
        <f t="shared" ref="BK55:BK86" si="77">IF($S55=1,IF($K55=CONCATENATE(BJ$22," degrees"),$C55," ")," ")</f>
        <v xml:space="preserve"> </v>
      </c>
      <c r="BL55" t="str">
        <f t="shared" si="48"/>
        <v xml:space="preserve"> </v>
      </c>
      <c r="BM55" t="str">
        <f t="shared" ref="BM55:BM86" si="78">IF($S55=1,IF($K55=CONCATENATE(BM$22," degrees"),$B55," ")," ")</f>
        <v xml:space="preserve"> </v>
      </c>
      <c r="BN55" t="str">
        <f t="shared" ref="BN55:BN86" si="79">IF($S55=1,IF($K55=CONCATENATE(BM$22," degrees"),$C55," ")," ")</f>
        <v xml:space="preserve"> </v>
      </c>
      <c r="BO55" t="str">
        <f t="shared" si="49"/>
        <v xml:space="preserve"> </v>
      </c>
    </row>
    <row r="56" spans="1:67" x14ac:dyDescent="0.25">
      <c r="B56">
        <v>-11.989634000000001</v>
      </c>
      <c r="C56">
        <v>-10.031933</v>
      </c>
      <c r="D56">
        <v>0.37352200000000002</v>
      </c>
      <c r="E56">
        <v>0.55499799999999999</v>
      </c>
      <c r="F56">
        <v>-0.84335499999999997</v>
      </c>
      <c r="G56">
        <v>0.152307</v>
      </c>
      <c r="H56">
        <v>2.3060019999999999</v>
      </c>
      <c r="I56">
        <v>774.379639</v>
      </c>
      <c r="J56">
        <v>18.595699</v>
      </c>
      <c r="K56" t="s">
        <v>34</v>
      </c>
      <c r="S56">
        <v>0</v>
      </c>
      <c r="T56" t="str">
        <f t="shared" si="33"/>
        <v xml:space="preserve"> </v>
      </c>
      <c r="U56" t="str">
        <f t="shared" si="34"/>
        <v xml:space="preserve"> </v>
      </c>
      <c r="V56" t="str">
        <f t="shared" si="2"/>
        <v xml:space="preserve"> </v>
      </c>
      <c r="W56">
        <f t="shared" si="50"/>
        <v>-11.989634000000001</v>
      </c>
      <c r="X56">
        <f t="shared" si="51"/>
        <v>-10.031933</v>
      </c>
      <c r="Y56">
        <f t="shared" si="35"/>
        <v>0.55499799999999999</v>
      </c>
      <c r="Z56" t="str">
        <f t="shared" si="52"/>
        <v xml:space="preserve"> </v>
      </c>
      <c r="AA56" t="str">
        <f t="shared" si="53"/>
        <v xml:space="preserve"> </v>
      </c>
      <c r="AB56" t="str">
        <f t="shared" si="36"/>
        <v xml:space="preserve"> </v>
      </c>
      <c r="AC56" t="str">
        <f t="shared" si="54"/>
        <v xml:space="preserve"> </v>
      </c>
      <c r="AD56" t="str">
        <f t="shared" si="55"/>
        <v xml:space="preserve"> </v>
      </c>
      <c r="AE56" t="str">
        <f t="shared" si="37"/>
        <v xml:space="preserve"> </v>
      </c>
      <c r="AF56" t="str">
        <f t="shared" si="56"/>
        <v xml:space="preserve"> </v>
      </c>
      <c r="AG56" t="str">
        <f t="shared" si="57"/>
        <v xml:space="preserve"> </v>
      </c>
      <c r="AH56" t="str">
        <f t="shared" si="38"/>
        <v xml:space="preserve"> </v>
      </c>
      <c r="AI56" t="str">
        <f t="shared" si="58"/>
        <v xml:space="preserve"> </v>
      </c>
      <c r="AJ56" t="str">
        <f t="shared" si="59"/>
        <v xml:space="preserve"> </v>
      </c>
      <c r="AK56" t="str">
        <f t="shared" si="39"/>
        <v xml:space="preserve"> </v>
      </c>
      <c r="AL56" t="str">
        <f t="shared" si="60"/>
        <v xml:space="preserve"> </v>
      </c>
      <c r="AM56" t="str">
        <f t="shared" si="61"/>
        <v xml:space="preserve"> </v>
      </c>
      <c r="AN56" t="str">
        <f t="shared" si="40"/>
        <v xml:space="preserve"> </v>
      </c>
      <c r="AO56" t="str">
        <f t="shared" si="62"/>
        <v xml:space="preserve"> </v>
      </c>
      <c r="AP56" t="str">
        <f t="shared" si="63"/>
        <v xml:space="preserve"> </v>
      </c>
      <c r="AQ56" t="str">
        <f t="shared" si="41"/>
        <v xml:space="preserve"> </v>
      </c>
      <c r="AR56" t="str">
        <f t="shared" si="64"/>
        <v xml:space="preserve"> </v>
      </c>
      <c r="AS56" t="str">
        <f t="shared" si="65"/>
        <v xml:space="preserve"> </v>
      </c>
      <c r="AT56" t="str">
        <f t="shared" si="42"/>
        <v xml:space="preserve"> </v>
      </c>
      <c r="AU56" t="str">
        <f t="shared" si="66"/>
        <v xml:space="preserve"> </v>
      </c>
      <c r="AV56" t="str">
        <f t="shared" si="67"/>
        <v xml:space="preserve"> </v>
      </c>
      <c r="AW56" t="str">
        <f t="shared" si="43"/>
        <v xml:space="preserve"> </v>
      </c>
      <c r="AX56" t="str">
        <f t="shared" si="68"/>
        <v xml:space="preserve"> </v>
      </c>
      <c r="AY56" t="str">
        <f t="shared" si="69"/>
        <v xml:space="preserve"> </v>
      </c>
      <c r="AZ56" t="str">
        <f t="shared" si="44"/>
        <v xml:space="preserve"> </v>
      </c>
      <c r="BA56" t="str">
        <f t="shared" si="70"/>
        <v xml:space="preserve"> </v>
      </c>
      <c r="BB56" t="str">
        <f t="shared" si="71"/>
        <v xml:space="preserve"> </v>
      </c>
      <c r="BC56" t="str">
        <f t="shared" si="45"/>
        <v xml:space="preserve"> </v>
      </c>
      <c r="BD56" t="str">
        <f t="shared" si="72"/>
        <v xml:space="preserve"> </v>
      </c>
      <c r="BE56" t="str">
        <f t="shared" si="73"/>
        <v xml:space="preserve"> </v>
      </c>
      <c r="BF56" t="str">
        <f t="shared" si="46"/>
        <v xml:space="preserve"> </v>
      </c>
      <c r="BG56" t="str">
        <f t="shared" si="74"/>
        <v xml:space="preserve"> </v>
      </c>
      <c r="BH56" t="str">
        <f t="shared" si="75"/>
        <v xml:space="preserve"> </v>
      </c>
      <c r="BI56" t="str">
        <f t="shared" si="47"/>
        <v xml:space="preserve"> </v>
      </c>
      <c r="BJ56" t="str">
        <f t="shared" si="76"/>
        <v xml:space="preserve"> </v>
      </c>
      <c r="BK56" t="str">
        <f t="shared" si="77"/>
        <v xml:space="preserve"> </v>
      </c>
      <c r="BL56" t="str">
        <f t="shared" si="48"/>
        <v xml:space="preserve"> </v>
      </c>
      <c r="BM56" t="str">
        <f t="shared" si="78"/>
        <v xml:space="preserve"> </v>
      </c>
      <c r="BN56" t="str">
        <f t="shared" si="79"/>
        <v xml:space="preserve"> </v>
      </c>
      <c r="BO56" t="str">
        <f t="shared" si="49"/>
        <v xml:space="preserve"> </v>
      </c>
    </row>
    <row r="57" spans="1:67" x14ac:dyDescent="0.25">
      <c r="B57">
        <v>-11.887048</v>
      </c>
      <c r="C57">
        <v>-10.047819</v>
      </c>
      <c r="D57">
        <v>0.35026200000000002</v>
      </c>
      <c r="E57">
        <v>0.55812700000000004</v>
      </c>
      <c r="F57">
        <v>-0.87246100000000004</v>
      </c>
      <c r="G57">
        <v>0.148757</v>
      </c>
      <c r="H57">
        <v>2.3059690000000002</v>
      </c>
      <c r="I57">
        <v>774.39434800000004</v>
      </c>
      <c r="J57">
        <v>18.5959</v>
      </c>
      <c r="K57" t="s">
        <v>34</v>
      </c>
      <c r="S57">
        <v>0</v>
      </c>
      <c r="T57" t="str">
        <f t="shared" si="33"/>
        <v xml:space="preserve"> </v>
      </c>
      <c r="U57" t="str">
        <f t="shared" si="34"/>
        <v xml:space="preserve"> </v>
      </c>
      <c r="V57" t="str">
        <f t="shared" si="2"/>
        <v xml:space="preserve"> </v>
      </c>
      <c r="W57">
        <f t="shared" si="50"/>
        <v>-11.887048</v>
      </c>
      <c r="X57">
        <f t="shared" si="51"/>
        <v>-10.047819</v>
      </c>
      <c r="Y57">
        <f t="shared" si="35"/>
        <v>0.55812700000000004</v>
      </c>
      <c r="Z57" t="str">
        <f t="shared" si="52"/>
        <v xml:space="preserve"> </v>
      </c>
      <c r="AA57" t="str">
        <f t="shared" si="53"/>
        <v xml:space="preserve"> </v>
      </c>
      <c r="AB57" t="str">
        <f t="shared" si="36"/>
        <v xml:space="preserve"> </v>
      </c>
      <c r="AC57" t="str">
        <f t="shared" si="54"/>
        <v xml:space="preserve"> </v>
      </c>
      <c r="AD57" t="str">
        <f t="shared" si="55"/>
        <v xml:space="preserve"> </v>
      </c>
      <c r="AE57" t="str">
        <f t="shared" si="37"/>
        <v xml:space="preserve"> </v>
      </c>
      <c r="AF57" t="str">
        <f t="shared" si="56"/>
        <v xml:space="preserve"> </v>
      </c>
      <c r="AG57" t="str">
        <f t="shared" si="57"/>
        <v xml:space="preserve"> </v>
      </c>
      <c r="AH57" t="str">
        <f t="shared" si="38"/>
        <v xml:space="preserve"> </v>
      </c>
      <c r="AI57" t="str">
        <f t="shared" si="58"/>
        <v xml:space="preserve"> </v>
      </c>
      <c r="AJ57" t="str">
        <f t="shared" si="59"/>
        <v xml:space="preserve"> </v>
      </c>
      <c r="AK57" t="str">
        <f t="shared" si="39"/>
        <v xml:space="preserve"> </v>
      </c>
      <c r="AL57" t="str">
        <f t="shared" si="60"/>
        <v xml:space="preserve"> </v>
      </c>
      <c r="AM57" t="str">
        <f t="shared" si="61"/>
        <v xml:space="preserve"> </v>
      </c>
      <c r="AN57" t="str">
        <f t="shared" si="40"/>
        <v xml:space="preserve"> </v>
      </c>
      <c r="AO57" t="str">
        <f t="shared" si="62"/>
        <v xml:space="preserve"> </v>
      </c>
      <c r="AP57" t="str">
        <f t="shared" si="63"/>
        <v xml:space="preserve"> </v>
      </c>
      <c r="AQ57" t="str">
        <f t="shared" si="41"/>
        <v xml:space="preserve"> </v>
      </c>
      <c r="AR57" t="str">
        <f t="shared" si="64"/>
        <v xml:space="preserve"> </v>
      </c>
      <c r="AS57" t="str">
        <f t="shared" si="65"/>
        <v xml:space="preserve"> </v>
      </c>
      <c r="AT57" t="str">
        <f t="shared" si="42"/>
        <v xml:space="preserve"> </v>
      </c>
      <c r="AU57" t="str">
        <f t="shared" si="66"/>
        <v xml:space="preserve"> </v>
      </c>
      <c r="AV57" t="str">
        <f t="shared" si="67"/>
        <v xml:space="preserve"> </v>
      </c>
      <c r="AW57" t="str">
        <f t="shared" si="43"/>
        <v xml:space="preserve"> </v>
      </c>
      <c r="AX57" t="str">
        <f t="shared" si="68"/>
        <v xml:space="preserve"> </v>
      </c>
      <c r="AY57" t="str">
        <f t="shared" si="69"/>
        <v xml:space="preserve"> </v>
      </c>
      <c r="AZ57" t="str">
        <f t="shared" si="44"/>
        <v xml:space="preserve"> </v>
      </c>
      <c r="BA57" t="str">
        <f t="shared" si="70"/>
        <v xml:space="preserve"> </v>
      </c>
      <c r="BB57" t="str">
        <f t="shared" si="71"/>
        <v xml:space="preserve"> </v>
      </c>
      <c r="BC57" t="str">
        <f t="shared" si="45"/>
        <v xml:space="preserve"> </v>
      </c>
      <c r="BD57" t="str">
        <f t="shared" si="72"/>
        <v xml:space="preserve"> </v>
      </c>
      <c r="BE57" t="str">
        <f t="shared" si="73"/>
        <v xml:space="preserve"> </v>
      </c>
      <c r="BF57" t="str">
        <f t="shared" si="46"/>
        <v xml:space="preserve"> </v>
      </c>
      <c r="BG57" t="str">
        <f t="shared" si="74"/>
        <v xml:space="preserve"> </v>
      </c>
      <c r="BH57" t="str">
        <f t="shared" si="75"/>
        <v xml:space="preserve"> </v>
      </c>
      <c r="BI57" t="str">
        <f t="shared" si="47"/>
        <v xml:space="preserve"> </v>
      </c>
      <c r="BJ57" t="str">
        <f t="shared" si="76"/>
        <v xml:space="preserve"> </v>
      </c>
      <c r="BK57" t="str">
        <f t="shared" si="77"/>
        <v xml:space="preserve"> </v>
      </c>
      <c r="BL57" t="str">
        <f t="shared" si="48"/>
        <v xml:space="preserve"> </v>
      </c>
      <c r="BM57" t="str">
        <f t="shared" si="78"/>
        <v xml:space="preserve"> </v>
      </c>
      <c r="BN57" t="str">
        <f t="shared" si="79"/>
        <v xml:space="preserve"> </v>
      </c>
      <c r="BO57" t="str">
        <f t="shared" si="49"/>
        <v xml:space="preserve"> </v>
      </c>
    </row>
    <row r="58" spans="1:67" x14ac:dyDescent="0.25">
      <c r="B58">
        <v>9.7247649999999997</v>
      </c>
      <c r="C58">
        <v>-10.597856999999999</v>
      </c>
      <c r="D58">
        <v>2.2379E-2</v>
      </c>
      <c r="E58">
        <v>5.7324219999999997</v>
      </c>
      <c r="F58">
        <v>-0.87988</v>
      </c>
      <c r="G58">
        <v>9.2182E-2</v>
      </c>
      <c r="H58">
        <v>1.8139749999999999</v>
      </c>
      <c r="I58">
        <v>774.34918200000004</v>
      </c>
      <c r="J58">
        <v>18.604299999999999</v>
      </c>
      <c r="K58" t="s">
        <v>33</v>
      </c>
      <c r="S58">
        <v>0</v>
      </c>
      <c r="T58">
        <f t="shared" si="33"/>
        <v>9.7247649999999997</v>
      </c>
      <c r="U58">
        <f t="shared" si="34"/>
        <v>-10.597856999999999</v>
      </c>
      <c r="V58">
        <f t="shared" si="2"/>
        <v>5.7324219999999997</v>
      </c>
      <c r="W58" t="str">
        <f t="shared" si="50"/>
        <v xml:space="preserve"> </v>
      </c>
      <c r="X58" t="str">
        <f t="shared" si="51"/>
        <v xml:space="preserve"> </v>
      </c>
      <c r="Y58" t="str">
        <f t="shared" si="35"/>
        <v xml:space="preserve"> </v>
      </c>
      <c r="Z58" t="str">
        <f t="shared" si="52"/>
        <v xml:space="preserve"> </v>
      </c>
      <c r="AA58" t="str">
        <f t="shared" si="53"/>
        <v xml:space="preserve"> </v>
      </c>
      <c r="AB58" t="str">
        <f t="shared" si="36"/>
        <v xml:space="preserve"> </v>
      </c>
      <c r="AC58" t="str">
        <f t="shared" si="54"/>
        <v xml:space="preserve"> </v>
      </c>
      <c r="AD58" t="str">
        <f t="shared" si="55"/>
        <v xml:space="preserve"> </v>
      </c>
      <c r="AE58" t="str">
        <f t="shared" si="37"/>
        <v xml:space="preserve"> </v>
      </c>
      <c r="AF58" t="str">
        <f t="shared" si="56"/>
        <v xml:space="preserve"> </v>
      </c>
      <c r="AG58" t="str">
        <f t="shared" si="57"/>
        <v xml:space="preserve"> </v>
      </c>
      <c r="AH58" t="str">
        <f t="shared" si="38"/>
        <v xml:space="preserve"> </v>
      </c>
      <c r="AI58" t="str">
        <f t="shared" si="58"/>
        <v xml:space="preserve"> </v>
      </c>
      <c r="AJ58" t="str">
        <f t="shared" si="59"/>
        <v xml:space="preserve"> </v>
      </c>
      <c r="AK58" t="str">
        <f t="shared" si="39"/>
        <v xml:space="preserve"> </v>
      </c>
      <c r="AL58" t="str">
        <f t="shared" si="60"/>
        <v xml:space="preserve"> </v>
      </c>
      <c r="AM58" t="str">
        <f t="shared" si="61"/>
        <v xml:space="preserve"> </v>
      </c>
      <c r="AN58" t="str">
        <f t="shared" si="40"/>
        <v xml:space="preserve"> </v>
      </c>
      <c r="AO58" t="str">
        <f t="shared" si="62"/>
        <v xml:space="preserve"> </v>
      </c>
      <c r="AP58" t="str">
        <f t="shared" si="63"/>
        <v xml:space="preserve"> </v>
      </c>
      <c r="AQ58" t="str">
        <f t="shared" si="41"/>
        <v xml:space="preserve"> </v>
      </c>
      <c r="AR58" t="str">
        <f t="shared" si="64"/>
        <v xml:space="preserve"> </v>
      </c>
      <c r="AS58" t="str">
        <f t="shared" si="65"/>
        <v xml:space="preserve"> </v>
      </c>
      <c r="AT58" t="str">
        <f t="shared" si="42"/>
        <v xml:space="preserve"> </v>
      </c>
      <c r="AU58" t="str">
        <f t="shared" si="66"/>
        <v xml:space="preserve"> </v>
      </c>
      <c r="AV58" t="str">
        <f t="shared" si="67"/>
        <v xml:space="preserve"> </v>
      </c>
      <c r="AW58" t="str">
        <f t="shared" si="43"/>
        <v xml:space="preserve"> </v>
      </c>
      <c r="AX58" t="str">
        <f t="shared" si="68"/>
        <v xml:space="preserve"> </v>
      </c>
      <c r="AY58" t="str">
        <f t="shared" si="69"/>
        <v xml:space="preserve"> </v>
      </c>
      <c r="AZ58" t="str">
        <f t="shared" si="44"/>
        <v xml:space="preserve"> </v>
      </c>
      <c r="BA58" t="str">
        <f t="shared" si="70"/>
        <v xml:space="preserve"> </v>
      </c>
      <c r="BB58" t="str">
        <f t="shared" si="71"/>
        <v xml:space="preserve"> </v>
      </c>
      <c r="BC58" t="str">
        <f t="shared" si="45"/>
        <v xml:space="preserve"> </v>
      </c>
      <c r="BD58" t="str">
        <f t="shared" si="72"/>
        <v xml:space="preserve"> </v>
      </c>
      <c r="BE58" t="str">
        <f t="shared" si="73"/>
        <v xml:space="preserve"> </v>
      </c>
      <c r="BF58" t="str">
        <f t="shared" si="46"/>
        <v xml:space="preserve"> </v>
      </c>
      <c r="BG58" t="str">
        <f t="shared" si="74"/>
        <v xml:space="preserve"> </v>
      </c>
      <c r="BH58" t="str">
        <f t="shared" si="75"/>
        <v xml:space="preserve"> </v>
      </c>
      <c r="BI58" t="str">
        <f t="shared" si="47"/>
        <v xml:space="preserve"> </v>
      </c>
      <c r="BJ58" t="str">
        <f t="shared" si="76"/>
        <v xml:space="preserve"> </v>
      </c>
      <c r="BK58" t="str">
        <f t="shared" si="77"/>
        <v xml:space="preserve"> </v>
      </c>
      <c r="BL58" t="str">
        <f t="shared" si="48"/>
        <v xml:space="preserve"> </v>
      </c>
      <c r="BM58" t="str">
        <f t="shared" si="78"/>
        <v xml:space="preserve"> </v>
      </c>
      <c r="BN58" t="str">
        <f t="shared" si="79"/>
        <v xml:space="preserve"> </v>
      </c>
      <c r="BO58" t="str">
        <f t="shared" si="49"/>
        <v xml:space="preserve"> </v>
      </c>
    </row>
    <row r="59" spans="1:67" x14ac:dyDescent="0.25">
      <c r="B59">
        <v>9.6888249999999996</v>
      </c>
      <c r="C59">
        <v>-10.628772</v>
      </c>
      <c r="D59">
        <v>3.3841000000000003E-2</v>
      </c>
      <c r="E59">
        <v>5.7246290000000002</v>
      </c>
      <c r="F59">
        <v>-0.87185400000000002</v>
      </c>
      <c r="G59">
        <v>9.1431999999999999E-2</v>
      </c>
      <c r="H59">
        <v>1.813971</v>
      </c>
      <c r="I59">
        <v>774.36816399999998</v>
      </c>
      <c r="J59">
        <v>18.603901</v>
      </c>
      <c r="K59" t="s">
        <v>33</v>
      </c>
      <c r="S59">
        <v>0</v>
      </c>
      <c r="T59">
        <f t="shared" si="33"/>
        <v>9.6888249999999996</v>
      </c>
      <c r="U59">
        <f t="shared" si="34"/>
        <v>-10.628772</v>
      </c>
      <c r="V59">
        <f t="shared" si="2"/>
        <v>5.7246290000000002</v>
      </c>
      <c r="W59" t="str">
        <f t="shared" si="50"/>
        <v xml:space="preserve"> </v>
      </c>
      <c r="X59" t="str">
        <f t="shared" si="51"/>
        <v xml:space="preserve"> </v>
      </c>
      <c r="Y59" t="str">
        <f t="shared" si="35"/>
        <v xml:space="preserve"> </v>
      </c>
      <c r="Z59" t="str">
        <f t="shared" si="52"/>
        <v xml:space="preserve"> </v>
      </c>
      <c r="AA59" t="str">
        <f t="shared" si="53"/>
        <v xml:space="preserve"> </v>
      </c>
      <c r="AB59" t="str">
        <f t="shared" si="36"/>
        <v xml:space="preserve"> </v>
      </c>
      <c r="AC59" t="str">
        <f t="shared" si="54"/>
        <v xml:space="preserve"> </v>
      </c>
      <c r="AD59" t="str">
        <f t="shared" si="55"/>
        <v xml:space="preserve"> </v>
      </c>
      <c r="AE59" t="str">
        <f t="shared" si="37"/>
        <v xml:space="preserve"> </v>
      </c>
      <c r="AF59" t="str">
        <f t="shared" si="56"/>
        <v xml:space="preserve"> </v>
      </c>
      <c r="AG59" t="str">
        <f t="shared" si="57"/>
        <v xml:space="preserve"> </v>
      </c>
      <c r="AH59" t="str">
        <f t="shared" si="38"/>
        <v xml:space="preserve"> </v>
      </c>
      <c r="AI59" t="str">
        <f t="shared" si="58"/>
        <v xml:space="preserve"> </v>
      </c>
      <c r="AJ59" t="str">
        <f t="shared" si="59"/>
        <v xml:space="preserve"> </v>
      </c>
      <c r="AK59" t="str">
        <f t="shared" si="39"/>
        <v xml:space="preserve"> </v>
      </c>
      <c r="AL59" t="str">
        <f t="shared" si="60"/>
        <v xml:space="preserve"> </v>
      </c>
      <c r="AM59" t="str">
        <f t="shared" si="61"/>
        <v xml:space="preserve"> </v>
      </c>
      <c r="AN59" t="str">
        <f t="shared" si="40"/>
        <v xml:space="preserve"> </v>
      </c>
      <c r="AO59" t="str">
        <f t="shared" si="62"/>
        <v xml:space="preserve"> </v>
      </c>
      <c r="AP59" t="str">
        <f t="shared" si="63"/>
        <v xml:space="preserve"> </v>
      </c>
      <c r="AQ59" t="str">
        <f t="shared" si="41"/>
        <v xml:space="preserve"> </v>
      </c>
      <c r="AR59" t="str">
        <f t="shared" si="64"/>
        <v xml:space="preserve"> </v>
      </c>
      <c r="AS59" t="str">
        <f t="shared" si="65"/>
        <v xml:space="preserve"> </v>
      </c>
      <c r="AT59" t="str">
        <f t="shared" si="42"/>
        <v xml:space="preserve"> </v>
      </c>
      <c r="AU59" t="str">
        <f t="shared" si="66"/>
        <v xml:space="preserve"> </v>
      </c>
      <c r="AV59" t="str">
        <f t="shared" si="67"/>
        <v xml:space="preserve"> </v>
      </c>
      <c r="AW59" t="str">
        <f t="shared" si="43"/>
        <v xml:space="preserve"> </v>
      </c>
      <c r="AX59" t="str">
        <f t="shared" si="68"/>
        <v xml:space="preserve"> </v>
      </c>
      <c r="AY59" t="str">
        <f t="shared" si="69"/>
        <v xml:space="preserve"> </v>
      </c>
      <c r="AZ59" t="str">
        <f t="shared" si="44"/>
        <v xml:space="preserve"> </v>
      </c>
      <c r="BA59" t="str">
        <f t="shared" si="70"/>
        <v xml:space="preserve"> </v>
      </c>
      <c r="BB59" t="str">
        <f t="shared" si="71"/>
        <v xml:space="preserve"> </v>
      </c>
      <c r="BC59" t="str">
        <f t="shared" si="45"/>
        <v xml:space="preserve"> </v>
      </c>
      <c r="BD59" t="str">
        <f t="shared" si="72"/>
        <v xml:space="preserve"> </v>
      </c>
      <c r="BE59" t="str">
        <f t="shared" si="73"/>
        <v xml:space="preserve"> </v>
      </c>
      <c r="BF59" t="str">
        <f t="shared" si="46"/>
        <v xml:space="preserve"> </v>
      </c>
      <c r="BG59" t="str">
        <f t="shared" si="74"/>
        <v xml:space="preserve"> </v>
      </c>
      <c r="BH59" t="str">
        <f t="shared" si="75"/>
        <v xml:space="preserve"> </v>
      </c>
      <c r="BI59" t="str">
        <f t="shared" si="47"/>
        <v xml:space="preserve"> </v>
      </c>
      <c r="BJ59" t="str">
        <f t="shared" si="76"/>
        <v xml:space="preserve"> </v>
      </c>
      <c r="BK59" t="str">
        <f t="shared" si="77"/>
        <v xml:space="preserve"> </v>
      </c>
      <c r="BL59" t="str">
        <f t="shared" si="48"/>
        <v xml:space="preserve"> </v>
      </c>
      <c r="BM59" t="str">
        <f t="shared" si="78"/>
        <v xml:space="preserve"> </v>
      </c>
      <c r="BN59" t="str">
        <f t="shared" si="79"/>
        <v xml:space="preserve"> </v>
      </c>
      <c r="BO59" t="str">
        <f t="shared" si="49"/>
        <v xml:space="preserve"> </v>
      </c>
    </row>
    <row r="60" spans="1:67" x14ac:dyDescent="0.25">
      <c r="B60">
        <v>9.6695469999999997</v>
      </c>
      <c r="C60">
        <v>-10.623607</v>
      </c>
      <c r="D60">
        <v>1.7949E-2</v>
      </c>
      <c r="E60">
        <v>5.7011019999999997</v>
      </c>
      <c r="F60">
        <v>-0.88093299999999997</v>
      </c>
      <c r="G60">
        <v>9.4334000000000001E-2</v>
      </c>
      <c r="H60">
        <v>1.81396</v>
      </c>
      <c r="I60">
        <v>774.36651600000005</v>
      </c>
      <c r="J60">
        <v>18.600598999999999</v>
      </c>
      <c r="K60" t="s">
        <v>33</v>
      </c>
      <c r="S60">
        <v>0</v>
      </c>
      <c r="T60">
        <f t="shared" si="33"/>
        <v>9.6695469999999997</v>
      </c>
      <c r="U60">
        <f t="shared" si="34"/>
        <v>-10.623607</v>
      </c>
      <c r="V60">
        <f t="shared" si="2"/>
        <v>5.7011019999999997</v>
      </c>
      <c r="W60" t="str">
        <f t="shared" si="50"/>
        <v xml:space="preserve"> </v>
      </c>
      <c r="X60" t="str">
        <f t="shared" si="51"/>
        <v xml:space="preserve"> </v>
      </c>
      <c r="Y60" t="str">
        <f t="shared" si="35"/>
        <v xml:space="preserve"> </v>
      </c>
      <c r="Z60" t="str">
        <f t="shared" si="52"/>
        <v xml:space="preserve"> </v>
      </c>
      <c r="AA60" t="str">
        <f t="shared" si="53"/>
        <v xml:space="preserve"> </v>
      </c>
      <c r="AB60" t="str">
        <f t="shared" si="36"/>
        <v xml:space="preserve"> </v>
      </c>
      <c r="AC60" t="str">
        <f t="shared" si="54"/>
        <v xml:space="preserve"> </v>
      </c>
      <c r="AD60" t="str">
        <f t="shared" si="55"/>
        <v xml:space="preserve"> </v>
      </c>
      <c r="AE60" t="str">
        <f t="shared" si="37"/>
        <v xml:space="preserve"> </v>
      </c>
      <c r="AF60" t="str">
        <f t="shared" si="56"/>
        <v xml:space="preserve"> </v>
      </c>
      <c r="AG60" t="str">
        <f t="shared" si="57"/>
        <v xml:space="preserve"> </v>
      </c>
      <c r="AH60" t="str">
        <f t="shared" si="38"/>
        <v xml:space="preserve"> </v>
      </c>
      <c r="AI60" t="str">
        <f t="shared" si="58"/>
        <v xml:space="preserve"> </v>
      </c>
      <c r="AJ60" t="str">
        <f t="shared" si="59"/>
        <v xml:space="preserve"> </v>
      </c>
      <c r="AK60" t="str">
        <f t="shared" si="39"/>
        <v xml:space="preserve"> </v>
      </c>
      <c r="AL60" t="str">
        <f t="shared" si="60"/>
        <v xml:space="preserve"> </v>
      </c>
      <c r="AM60" t="str">
        <f t="shared" si="61"/>
        <v xml:space="preserve"> </v>
      </c>
      <c r="AN60" t="str">
        <f t="shared" si="40"/>
        <v xml:space="preserve"> </v>
      </c>
      <c r="AO60" t="str">
        <f t="shared" si="62"/>
        <v xml:space="preserve"> </v>
      </c>
      <c r="AP60" t="str">
        <f t="shared" si="63"/>
        <v xml:space="preserve"> </v>
      </c>
      <c r="AQ60" t="str">
        <f t="shared" si="41"/>
        <v xml:space="preserve"> </v>
      </c>
      <c r="AR60" t="str">
        <f t="shared" si="64"/>
        <v xml:space="preserve"> </v>
      </c>
      <c r="AS60" t="str">
        <f t="shared" si="65"/>
        <v xml:space="preserve"> </v>
      </c>
      <c r="AT60" t="str">
        <f t="shared" si="42"/>
        <v xml:space="preserve"> </v>
      </c>
      <c r="AU60" t="str">
        <f t="shared" si="66"/>
        <v xml:space="preserve"> </v>
      </c>
      <c r="AV60" t="str">
        <f t="shared" si="67"/>
        <v xml:space="preserve"> </v>
      </c>
      <c r="AW60" t="str">
        <f t="shared" si="43"/>
        <v xml:space="preserve"> </v>
      </c>
      <c r="AX60" t="str">
        <f t="shared" si="68"/>
        <v xml:space="preserve"> </v>
      </c>
      <c r="AY60" t="str">
        <f t="shared" si="69"/>
        <v xml:space="preserve"> </v>
      </c>
      <c r="AZ60" t="str">
        <f t="shared" si="44"/>
        <v xml:space="preserve"> </v>
      </c>
      <c r="BA60" t="str">
        <f t="shared" si="70"/>
        <v xml:space="preserve"> </v>
      </c>
      <c r="BB60" t="str">
        <f t="shared" si="71"/>
        <v xml:space="preserve"> </v>
      </c>
      <c r="BC60" t="str">
        <f t="shared" si="45"/>
        <v xml:space="preserve"> </v>
      </c>
      <c r="BD60" t="str">
        <f t="shared" si="72"/>
        <v xml:space="preserve"> </v>
      </c>
      <c r="BE60" t="str">
        <f t="shared" si="73"/>
        <v xml:space="preserve"> </v>
      </c>
      <c r="BF60" t="str">
        <f t="shared" si="46"/>
        <v xml:space="preserve"> </v>
      </c>
      <c r="BG60" t="str">
        <f t="shared" si="74"/>
        <v xml:space="preserve"> </v>
      </c>
      <c r="BH60" t="str">
        <f t="shared" si="75"/>
        <v xml:space="preserve"> </v>
      </c>
      <c r="BI60" t="str">
        <f t="shared" si="47"/>
        <v xml:space="preserve"> </v>
      </c>
      <c r="BJ60" t="str">
        <f t="shared" si="76"/>
        <v xml:space="preserve"> </v>
      </c>
      <c r="BK60" t="str">
        <f t="shared" si="77"/>
        <v xml:space="preserve"> </v>
      </c>
      <c r="BL60" t="str">
        <f t="shared" si="48"/>
        <v xml:space="preserve"> </v>
      </c>
      <c r="BM60" t="str">
        <f t="shared" si="78"/>
        <v xml:space="preserve"> </v>
      </c>
      <c r="BN60" t="str">
        <f t="shared" si="79"/>
        <v xml:space="preserve"> </v>
      </c>
      <c r="BO60" t="str">
        <f t="shared" si="49"/>
        <v xml:space="preserve"> </v>
      </c>
    </row>
    <row r="61" spans="1:67" x14ac:dyDescent="0.25">
      <c r="T61" t="str">
        <f t="shared" si="33"/>
        <v xml:space="preserve"> </v>
      </c>
      <c r="U61" t="str">
        <f t="shared" si="34"/>
        <v xml:space="preserve"> </v>
      </c>
      <c r="V61" t="str">
        <f t="shared" si="2"/>
        <v xml:space="preserve"> </v>
      </c>
      <c r="W61" t="str">
        <f t="shared" si="50"/>
        <v xml:space="preserve"> </v>
      </c>
      <c r="X61" t="str">
        <f t="shared" si="51"/>
        <v xml:space="preserve"> </v>
      </c>
      <c r="Y61" t="str">
        <f t="shared" si="35"/>
        <v xml:space="preserve"> </v>
      </c>
      <c r="Z61" t="str">
        <f t="shared" si="52"/>
        <v xml:space="preserve"> </v>
      </c>
      <c r="AA61" t="str">
        <f t="shared" si="53"/>
        <v xml:space="preserve"> </v>
      </c>
      <c r="AB61" t="str">
        <f t="shared" si="36"/>
        <v xml:space="preserve"> </v>
      </c>
      <c r="AC61" t="str">
        <f t="shared" si="54"/>
        <v xml:space="preserve"> </v>
      </c>
      <c r="AD61" t="str">
        <f t="shared" si="55"/>
        <v xml:space="preserve"> </v>
      </c>
      <c r="AE61" t="str">
        <f t="shared" si="37"/>
        <v xml:space="preserve"> </v>
      </c>
      <c r="AF61" t="str">
        <f t="shared" si="56"/>
        <v xml:space="preserve"> </v>
      </c>
      <c r="AG61" t="str">
        <f t="shared" si="57"/>
        <v xml:space="preserve"> </v>
      </c>
      <c r="AH61" t="str">
        <f t="shared" si="38"/>
        <v xml:space="preserve"> </v>
      </c>
      <c r="AI61" t="str">
        <f t="shared" si="58"/>
        <v xml:space="preserve"> </v>
      </c>
      <c r="AJ61" t="str">
        <f t="shared" si="59"/>
        <v xml:space="preserve"> </v>
      </c>
      <c r="AK61" t="str">
        <f t="shared" si="39"/>
        <v xml:space="preserve"> </v>
      </c>
      <c r="AL61" t="str">
        <f t="shared" si="60"/>
        <v xml:space="preserve"> </v>
      </c>
      <c r="AM61" t="str">
        <f t="shared" si="61"/>
        <v xml:space="preserve"> </v>
      </c>
      <c r="AN61" t="str">
        <f t="shared" si="40"/>
        <v xml:space="preserve"> </v>
      </c>
      <c r="AO61" t="str">
        <f t="shared" si="62"/>
        <v xml:space="preserve"> </v>
      </c>
      <c r="AP61" t="str">
        <f t="shared" si="63"/>
        <v xml:space="preserve"> </v>
      </c>
      <c r="AQ61" t="str">
        <f t="shared" si="41"/>
        <v xml:space="preserve"> </v>
      </c>
      <c r="AR61" t="str">
        <f t="shared" si="64"/>
        <v xml:space="preserve"> </v>
      </c>
      <c r="AS61" t="str">
        <f t="shared" si="65"/>
        <v xml:space="preserve"> </v>
      </c>
      <c r="AT61" t="str">
        <f t="shared" si="42"/>
        <v xml:space="preserve"> </v>
      </c>
      <c r="AU61" t="str">
        <f t="shared" si="66"/>
        <v xml:space="preserve"> </v>
      </c>
      <c r="AV61" t="str">
        <f t="shared" si="67"/>
        <v xml:space="preserve"> </v>
      </c>
      <c r="AW61" t="str">
        <f t="shared" si="43"/>
        <v xml:space="preserve"> </v>
      </c>
      <c r="AX61" t="str">
        <f t="shared" si="68"/>
        <v xml:space="preserve"> </v>
      </c>
      <c r="AY61" t="str">
        <f t="shared" si="69"/>
        <v xml:space="preserve"> </v>
      </c>
      <c r="AZ61" t="str">
        <f t="shared" si="44"/>
        <v xml:space="preserve"> </v>
      </c>
      <c r="BA61" t="str">
        <f t="shared" si="70"/>
        <v xml:space="preserve"> </v>
      </c>
      <c r="BB61" t="str">
        <f t="shared" si="71"/>
        <v xml:space="preserve"> </v>
      </c>
      <c r="BC61" t="str">
        <f t="shared" si="45"/>
        <v xml:space="preserve"> </v>
      </c>
      <c r="BD61" t="str">
        <f t="shared" si="72"/>
        <v xml:space="preserve"> </v>
      </c>
      <c r="BE61" t="str">
        <f t="shared" si="73"/>
        <v xml:space="preserve"> </v>
      </c>
      <c r="BF61" t="str">
        <f t="shared" si="46"/>
        <v xml:space="preserve"> </v>
      </c>
      <c r="BG61" t="str">
        <f t="shared" si="74"/>
        <v xml:space="preserve"> </v>
      </c>
      <c r="BH61" t="str">
        <f t="shared" si="75"/>
        <v xml:space="preserve"> </v>
      </c>
      <c r="BI61" t="str">
        <f t="shared" si="47"/>
        <v xml:space="preserve"> </v>
      </c>
      <c r="BJ61" t="str">
        <f t="shared" si="76"/>
        <v xml:space="preserve"> </v>
      </c>
      <c r="BK61" t="str">
        <f t="shared" si="77"/>
        <v xml:space="preserve"> </v>
      </c>
      <c r="BL61" t="str">
        <f t="shared" si="48"/>
        <v xml:space="preserve"> </v>
      </c>
      <c r="BM61" t="str">
        <f t="shared" si="78"/>
        <v xml:space="preserve"> </v>
      </c>
      <c r="BN61" t="str">
        <f t="shared" si="79"/>
        <v xml:space="preserve"> </v>
      </c>
      <c r="BO61" t="str">
        <f t="shared" si="49"/>
        <v xml:space="preserve"> </v>
      </c>
    </row>
    <row r="62" spans="1:67" x14ac:dyDescent="0.25">
      <c r="A62" t="s">
        <v>0</v>
      </c>
      <c r="T62" t="str">
        <f t="shared" si="33"/>
        <v xml:space="preserve"> </v>
      </c>
      <c r="U62" t="str">
        <f t="shared" si="34"/>
        <v xml:space="preserve"> </v>
      </c>
      <c r="V62" t="str">
        <f t="shared" si="2"/>
        <v xml:space="preserve"> </v>
      </c>
      <c r="W62" t="str">
        <f t="shared" si="50"/>
        <v xml:space="preserve"> </v>
      </c>
      <c r="X62" t="str">
        <f t="shared" si="51"/>
        <v xml:space="preserve"> </v>
      </c>
      <c r="Y62" t="str">
        <f t="shared" si="35"/>
        <v xml:space="preserve"> </v>
      </c>
      <c r="Z62" t="str">
        <f t="shared" si="52"/>
        <v xml:space="preserve"> </v>
      </c>
      <c r="AA62" t="str">
        <f t="shared" si="53"/>
        <v xml:space="preserve"> </v>
      </c>
      <c r="AB62" t="str">
        <f t="shared" si="36"/>
        <v xml:space="preserve"> </v>
      </c>
      <c r="AC62" t="str">
        <f t="shared" si="54"/>
        <v xml:space="preserve"> </v>
      </c>
      <c r="AD62" t="str">
        <f t="shared" si="55"/>
        <v xml:space="preserve"> </v>
      </c>
      <c r="AE62" t="str">
        <f t="shared" si="37"/>
        <v xml:space="preserve"> </v>
      </c>
      <c r="AF62" t="str">
        <f t="shared" si="56"/>
        <v xml:space="preserve"> </v>
      </c>
      <c r="AG62" t="str">
        <f t="shared" si="57"/>
        <v xml:space="preserve"> </v>
      </c>
      <c r="AH62" t="str">
        <f t="shared" si="38"/>
        <v xml:space="preserve"> </v>
      </c>
      <c r="AI62" t="str">
        <f t="shared" si="58"/>
        <v xml:space="preserve"> </v>
      </c>
      <c r="AJ62" t="str">
        <f t="shared" si="59"/>
        <v xml:space="preserve"> </v>
      </c>
      <c r="AK62" t="str">
        <f t="shared" si="39"/>
        <v xml:space="preserve"> </v>
      </c>
      <c r="AL62" t="str">
        <f t="shared" si="60"/>
        <v xml:space="preserve"> </v>
      </c>
      <c r="AM62" t="str">
        <f t="shared" si="61"/>
        <v xml:space="preserve"> </v>
      </c>
      <c r="AN62" t="str">
        <f t="shared" si="40"/>
        <v xml:space="preserve"> </v>
      </c>
      <c r="AO62" t="str">
        <f t="shared" si="62"/>
        <v xml:space="preserve"> </v>
      </c>
      <c r="AP62" t="str">
        <f t="shared" si="63"/>
        <v xml:space="preserve"> </v>
      </c>
      <c r="AQ62" t="str">
        <f t="shared" si="41"/>
        <v xml:space="preserve"> </v>
      </c>
      <c r="AR62" t="str">
        <f t="shared" si="64"/>
        <v xml:space="preserve"> </v>
      </c>
      <c r="AS62" t="str">
        <f t="shared" si="65"/>
        <v xml:space="preserve"> </v>
      </c>
      <c r="AT62" t="str">
        <f t="shared" si="42"/>
        <v xml:space="preserve"> </v>
      </c>
      <c r="AU62" t="str">
        <f t="shared" si="66"/>
        <v xml:space="preserve"> </v>
      </c>
      <c r="AV62" t="str">
        <f t="shared" si="67"/>
        <v xml:space="preserve"> </v>
      </c>
      <c r="AW62" t="str">
        <f t="shared" si="43"/>
        <v xml:space="preserve"> </v>
      </c>
      <c r="AX62" t="str">
        <f t="shared" si="68"/>
        <v xml:space="preserve"> </v>
      </c>
      <c r="AY62" t="str">
        <f t="shared" si="69"/>
        <v xml:space="preserve"> </v>
      </c>
      <c r="AZ62" t="str">
        <f t="shared" si="44"/>
        <v xml:space="preserve"> </v>
      </c>
      <c r="BA62" t="str">
        <f t="shared" si="70"/>
        <v xml:space="preserve"> </v>
      </c>
      <c r="BB62" t="str">
        <f t="shared" si="71"/>
        <v xml:space="preserve"> </v>
      </c>
      <c r="BC62" t="str">
        <f t="shared" si="45"/>
        <v xml:space="preserve"> </v>
      </c>
      <c r="BD62" t="str">
        <f t="shared" si="72"/>
        <v xml:space="preserve"> </v>
      </c>
      <c r="BE62" t="str">
        <f t="shared" si="73"/>
        <v xml:space="preserve"> </v>
      </c>
      <c r="BF62" t="str">
        <f t="shared" si="46"/>
        <v xml:space="preserve"> </v>
      </c>
      <c r="BG62" t="str">
        <f t="shared" si="74"/>
        <v xml:space="preserve"> </v>
      </c>
      <c r="BH62" t="str">
        <f t="shared" si="75"/>
        <v xml:space="preserve"> </v>
      </c>
      <c r="BI62" t="str">
        <f t="shared" si="47"/>
        <v xml:space="preserve"> </v>
      </c>
      <c r="BJ62" t="str">
        <f t="shared" si="76"/>
        <v xml:space="preserve"> </v>
      </c>
      <c r="BK62" t="str">
        <f t="shared" si="77"/>
        <v xml:space="preserve"> </v>
      </c>
      <c r="BL62" t="str">
        <f t="shared" si="48"/>
        <v xml:space="preserve"> </v>
      </c>
      <c r="BM62" t="str">
        <f t="shared" si="78"/>
        <v xml:space="preserve"> </v>
      </c>
      <c r="BN62" t="str">
        <f t="shared" si="79"/>
        <v xml:space="preserve"> </v>
      </c>
      <c r="BO62" t="str">
        <f t="shared" si="49"/>
        <v xml:space="preserve"> </v>
      </c>
    </row>
    <row r="63" spans="1:67" x14ac:dyDescent="0.25">
      <c r="A63" t="s">
        <v>1</v>
      </c>
      <c r="B63">
        <v>2</v>
      </c>
      <c r="T63" t="str">
        <f t="shared" si="33"/>
        <v xml:space="preserve"> </v>
      </c>
      <c r="U63" t="str">
        <f t="shared" si="34"/>
        <v xml:space="preserve"> </v>
      </c>
      <c r="V63" t="str">
        <f t="shared" si="2"/>
        <v xml:space="preserve"> </v>
      </c>
      <c r="W63" t="str">
        <f t="shared" si="50"/>
        <v xml:space="preserve"> </v>
      </c>
      <c r="X63" t="str">
        <f t="shared" si="51"/>
        <v xml:space="preserve"> </v>
      </c>
      <c r="Y63" t="str">
        <f t="shared" si="35"/>
        <v xml:space="preserve"> </v>
      </c>
      <c r="Z63" t="str">
        <f t="shared" si="52"/>
        <v xml:space="preserve"> </v>
      </c>
      <c r="AA63" t="str">
        <f t="shared" si="53"/>
        <v xml:space="preserve"> </v>
      </c>
      <c r="AB63" t="str">
        <f t="shared" si="36"/>
        <v xml:space="preserve"> </v>
      </c>
      <c r="AC63" t="str">
        <f t="shared" si="54"/>
        <v xml:space="preserve"> </v>
      </c>
      <c r="AD63" t="str">
        <f t="shared" si="55"/>
        <v xml:space="preserve"> </v>
      </c>
      <c r="AE63" t="str">
        <f t="shared" si="37"/>
        <v xml:space="preserve"> </v>
      </c>
      <c r="AF63" t="str">
        <f t="shared" si="56"/>
        <v xml:space="preserve"> </v>
      </c>
      <c r="AG63" t="str">
        <f t="shared" si="57"/>
        <v xml:space="preserve"> </v>
      </c>
      <c r="AH63" t="str">
        <f t="shared" si="38"/>
        <v xml:space="preserve"> </v>
      </c>
      <c r="AI63" t="str">
        <f t="shared" si="58"/>
        <v xml:space="preserve"> </v>
      </c>
      <c r="AJ63" t="str">
        <f t="shared" si="59"/>
        <v xml:space="preserve"> </v>
      </c>
      <c r="AK63" t="str">
        <f t="shared" si="39"/>
        <v xml:space="preserve"> </v>
      </c>
      <c r="AL63" t="str">
        <f t="shared" si="60"/>
        <v xml:space="preserve"> </v>
      </c>
      <c r="AM63" t="str">
        <f t="shared" si="61"/>
        <v xml:space="preserve"> </v>
      </c>
      <c r="AN63" t="str">
        <f t="shared" si="40"/>
        <v xml:space="preserve"> </v>
      </c>
      <c r="AO63" t="str">
        <f t="shared" si="62"/>
        <v xml:space="preserve"> </v>
      </c>
      <c r="AP63" t="str">
        <f t="shared" si="63"/>
        <v xml:space="preserve"> </v>
      </c>
      <c r="AQ63" t="str">
        <f t="shared" si="41"/>
        <v xml:space="preserve"> </v>
      </c>
      <c r="AR63" t="str">
        <f t="shared" si="64"/>
        <v xml:space="preserve"> </v>
      </c>
      <c r="AS63" t="str">
        <f t="shared" si="65"/>
        <v xml:space="preserve"> </v>
      </c>
      <c r="AT63" t="str">
        <f t="shared" si="42"/>
        <v xml:space="preserve"> </v>
      </c>
      <c r="AU63" t="str">
        <f t="shared" si="66"/>
        <v xml:space="preserve"> </v>
      </c>
      <c r="AV63" t="str">
        <f t="shared" si="67"/>
        <v xml:space="preserve"> </v>
      </c>
      <c r="AW63" t="str">
        <f t="shared" si="43"/>
        <v xml:space="preserve"> </v>
      </c>
      <c r="AX63" t="str">
        <f t="shared" si="68"/>
        <v xml:space="preserve"> </v>
      </c>
      <c r="AY63" t="str">
        <f t="shared" si="69"/>
        <v xml:space="preserve"> </v>
      </c>
      <c r="AZ63" t="str">
        <f t="shared" si="44"/>
        <v xml:space="preserve"> </v>
      </c>
      <c r="BA63" t="str">
        <f t="shared" si="70"/>
        <v xml:space="preserve"> </v>
      </c>
      <c r="BB63" t="str">
        <f t="shared" si="71"/>
        <v xml:space="preserve"> </v>
      </c>
      <c r="BC63" t="str">
        <f t="shared" si="45"/>
        <v xml:space="preserve"> </v>
      </c>
      <c r="BD63" t="str">
        <f t="shared" si="72"/>
        <v xml:space="preserve"> </v>
      </c>
      <c r="BE63" t="str">
        <f t="shared" si="73"/>
        <v xml:space="preserve"> </v>
      </c>
      <c r="BF63" t="str">
        <f t="shared" si="46"/>
        <v xml:space="preserve"> </v>
      </c>
      <c r="BG63" t="str">
        <f t="shared" si="74"/>
        <v xml:space="preserve"> </v>
      </c>
      <c r="BH63" t="str">
        <f t="shared" si="75"/>
        <v xml:space="preserve"> </v>
      </c>
      <c r="BI63" t="str">
        <f t="shared" si="47"/>
        <v xml:space="preserve"> </v>
      </c>
      <c r="BJ63" t="str">
        <f t="shared" si="76"/>
        <v xml:space="preserve"> </v>
      </c>
      <c r="BK63" t="str">
        <f t="shared" si="77"/>
        <v xml:space="preserve"> </v>
      </c>
      <c r="BL63" t="str">
        <f t="shared" si="48"/>
        <v xml:space="preserve"> </v>
      </c>
      <c r="BM63" t="str">
        <f t="shared" si="78"/>
        <v xml:space="preserve"> </v>
      </c>
      <c r="BN63" t="str">
        <f t="shared" si="79"/>
        <v xml:space="preserve"> </v>
      </c>
      <c r="BO63" t="str">
        <f t="shared" si="49"/>
        <v xml:space="preserve"> </v>
      </c>
    </row>
    <row r="64" spans="1:67" x14ac:dyDescent="0.25">
      <c r="A64" t="s">
        <v>2</v>
      </c>
      <c r="B64">
        <v>2</v>
      </c>
      <c r="T64" t="str">
        <f t="shared" si="33"/>
        <v xml:space="preserve"> </v>
      </c>
      <c r="U64" t="str">
        <f t="shared" si="34"/>
        <v xml:space="preserve"> </v>
      </c>
      <c r="V64" t="str">
        <f t="shared" si="2"/>
        <v xml:space="preserve"> </v>
      </c>
      <c r="W64" t="str">
        <f t="shared" si="50"/>
        <v xml:space="preserve"> </v>
      </c>
      <c r="X64" t="str">
        <f t="shared" si="51"/>
        <v xml:space="preserve"> </v>
      </c>
      <c r="Y64" t="str">
        <f t="shared" si="35"/>
        <v xml:space="preserve"> </v>
      </c>
      <c r="Z64" t="str">
        <f t="shared" si="52"/>
        <v xml:space="preserve"> </v>
      </c>
      <c r="AA64" t="str">
        <f t="shared" si="53"/>
        <v xml:space="preserve"> </v>
      </c>
      <c r="AB64" t="str">
        <f t="shared" si="36"/>
        <v xml:space="preserve"> </v>
      </c>
      <c r="AC64" t="str">
        <f t="shared" si="54"/>
        <v xml:space="preserve"> </v>
      </c>
      <c r="AD64" t="str">
        <f t="shared" si="55"/>
        <v xml:space="preserve"> </v>
      </c>
      <c r="AE64" t="str">
        <f t="shared" si="37"/>
        <v xml:space="preserve"> </v>
      </c>
      <c r="AF64" t="str">
        <f t="shared" si="56"/>
        <v xml:space="preserve"> </v>
      </c>
      <c r="AG64" t="str">
        <f t="shared" si="57"/>
        <v xml:space="preserve"> </v>
      </c>
      <c r="AH64" t="str">
        <f t="shared" si="38"/>
        <v xml:space="preserve"> </v>
      </c>
      <c r="AI64" t="str">
        <f t="shared" si="58"/>
        <v xml:space="preserve"> </v>
      </c>
      <c r="AJ64" t="str">
        <f t="shared" si="59"/>
        <v xml:space="preserve"> </v>
      </c>
      <c r="AK64" t="str">
        <f t="shared" si="39"/>
        <v xml:space="preserve"> </v>
      </c>
      <c r="AL64" t="str">
        <f t="shared" si="60"/>
        <v xml:space="preserve"> </v>
      </c>
      <c r="AM64" t="str">
        <f t="shared" si="61"/>
        <v xml:space="preserve"> </v>
      </c>
      <c r="AN64" t="str">
        <f t="shared" si="40"/>
        <v xml:space="preserve"> </v>
      </c>
      <c r="AO64" t="str">
        <f t="shared" si="62"/>
        <v xml:space="preserve"> </v>
      </c>
      <c r="AP64" t="str">
        <f t="shared" si="63"/>
        <v xml:space="preserve"> </v>
      </c>
      <c r="AQ64" t="str">
        <f t="shared" si="41"/>
        <v xml:space="preserve"> </v>
      </c>
      <c r="AR64" t="str">
        <f t="shared" si="64"/>
        <v xml:space="preserve"> </v>
      </c>
      <c r="AS64" t="str">
        <f t="shared" si="65"/>
        <v xml:space="preserve"> </v>
      </c>
      <c r="AT64" t="str">
        <f t="shared" si="42"/>
        <v xml:space="preserve"> </v>
      </c>
      <c r="AU64" t="str">
        <f t="shared" si="66"/>
        <v xml:space="preserve"> </v>
      </c>
      <c r="AV64" t="str">
        <f t="shared" si="67"/>
        <v xml:space="preserve"> </v>
      </c>
      <c r="AW64" t="str">
        <f t="shared" si="43"/>
        <v xml:space="preserve"> </v>
      </c>
      <c r="AX64" t="str">
        <f t="shared" si="68"/>
        <v xml:space="preserve"> </v>
      </c>
      <c r="AY64" t="str">
        <f t="shared" si="69"/>
        <v xml:space="preserve"> </v>
      </c>
      <c r="AZ64" t="str">
        <f t="shared" si="44"/>
        <v xml:space="preserve"> </v>
      </c>
      <c r="BA64" t="str">
        <f t="shared" si="70"/>
        <v xml:space="preserve"> </v>
      </c>
      <c r="BB64" t="str">
        <f t="shared" si="71"/>
        <v xml:space="preserve"> </v>
      </c>
      <c r="BC64" t="str">
        <f t="shared" si="45"/>
        <v xml:space="preserve"> </v>
      </c>
      <c r="BD64" t="str">
        <f t="shared" si="72"/>
        <v xml:space="preserve"> </v>
      </c>
      <c r="BE64" t="str">
        <f t="shared" si="73"/>
        <v xml:space="preserve"> </v>
      </c>
      <c r="BF64" t="str">
        <f t="shared" si="46"/>
        <v xml:space="preserve"> </v>
      </c>
      <c r="BG64" t="str">
        <f t="shared" si="74"/>
        <v xml:space="preserve"> </v>
      </c>
      <c r="BH64" t="str">
        <f t="shared" si="75"/>
        <v xml:space="preserve"> </v>
      </c>
      <c r="BI64" t="str">
        <f t="shared" si="47"/>
        <v xml:space="preserve"> </v>
      </c>
      <c r="BJ64" t="str">
        <f t="shared" si="76"/>
        <v xml:space="preserve"> </v>
      </c>
      <c r="BK64" t="str">
        <f t="shared" si="77"/>
        <v xml:space="preserve"> </v>
      </c>
      <c r="BL64" t="str">
        <f t="shared" si="48"/>
        <v xml:space="preserve"> </v>
      </c>
      <c r="BM64" t="str">
        <f t="shared" si="78"/>
        <v xml:space="preserve"> </v>
      </c>
      <c r="BN64" t="str">
        <f t="shared" si="79"/>
        <v xml:space="preserve"> </v>
      </c>
      <c r="BO64" t="str">
        <f t="shared" si="49"/>
        <v xml:space="preserve"> </v>
      </c>
    </row>
    <row r="65" spans="1:67" x14ac:dyDescent="0.25">
      <c r="A65" t="s">
        <v>3</v>
      </c>
      <c r="B65" t="s">
        <v>4</v>
      </c>
      <c r="T65" t="str">
        <f t="shared" si="33"/>
        <v xml:space="preserve"> </v>
      </c>
      <c r="U65" t="str">
        <f t="shared" si="34"/>
        <v xml:space="preserve"> </v>
      </c>
      <c r="V65" t="str">
        <f t="shared" si="2"/>
        <v xml:space="preserve"> </v>
      </c>
      <c r="W65" t="str">
        <f t="shared" si="50"/>
        <v xml:space="preserve"> </v>
      </c>
      <c r="X65" t="str">
        <f t="shared" si="51"/>
        <v xml:space="preserve"> </v>
      </c>
      <c r="Y65" t="str">
        <f t="shared" si="35"/>
        <v xml:space="preserve"> </v>
      </c>
      <c r="Z65" t="str">
        <f t="shared" si="52"/>
        <v xml:space="preserve"> </v>
      </c>
      <c r="AA65" t="str">
        <f t="shared" si="53"/>
        <v xml:space="preserve"> </v>
      </c>
      <c r="AB65" t="str">
        <f t="shared" si="36"/>
        <v xml:space="preserve"> </v>
      </c>
      <c r="AC65" t="str">
        <f t="shared" si="54"/>
        <v xml:space="preserve"> </v>
      </c>
      <c r="AD65" t="str">
        <f t="shared" si="55"/>
        <v xml:space="preserve"> </v>
      </c>
      <c r="AE65" t="str">
        <f t="shared" si="37"/>
        <v xml:space="preserve"> </v>
      </c>
      <c r="AF65" t="str">
        <f t="shared" si="56"/>
        <v xml:space="preserve"> </v>
      </c>
      <c r="AG65" t="str">
        <f t="shared" si="57"/>
        <v xml:space="preserve"> </v>
      </c>
      <c r="AH65" t="str">
        <f t="shared" si="38"/>
        <v xml:space="preserve"> </v>
      </c>
      <c r="AI65" t="str">
        <f t="shared" si="58"/>
        <v xml:space="preserve"> </v>
      </c>
      <c r="AJ65" t="str">
        <f t="shared" si="59"/>
        <v xml:space="preserve"> </v>
      </c>
      <c r="AK65" t="str">
        <f t="shared" si="39"/>
        <v xml:space="preserve"> </v>
      </c>
      <c r="AL65" t="str">
        <f t="shared" si="60"/>
        <v xml:space="preserve"> </v>
      </c>
      <c r="AM65" t="str">
        <f t="shared" si="61"/>
        <v xml:space="preserve"> </v>
      </c>
      <c r="AN65" t="str">
        <f t="shared" si="40"/>
        <v xml:space="preserve"> </v>
      </c>
      <c r="AO65" t="str">
        <f t="shared" si="62"/>
        <v xml:space="preserve"> </v>
      </c>
      <c r="AP65" t="str">
        <f t="shared" si="63"/>
        <v xml:space="preserve"> </v>
      </c>
      <c r="AQ65" t="str">
        <f t="shared" si="41"/>
        <v xml:space="preserve"> </v>
      </c>
      <c r="AR65" t="str">
        <f t="shared" si="64"/>
        <v xml:space="preserve"> </v>
      </c>
      <c r="AS65" t="str">
        <f t="shared" si="65"/>
        <v xml:space="preserve"> </v>
      </c>
      <c r="AT65" t="str">
        <f t="shared" si="42"/>
        <v xml:space="preserve"> </v>
      </c>
      <c r="AU65" t="str">
        <f t="shared" si="66"/>
        <v xml:space="preserve"> </v>
      </c>
      <c r="AV65" t="str">
        <f t="shared" si="67"/>
        <v xml:space="preserve"> </v>
      </c>
      <c r="AW65" t="str">
        <f t="shared" si="43"/>
        <v xml:space="preserve"> </v>
      </c>
      <c r="AX65" t="str">
        <f t="shared" si="68"/>
        <v xml:space="preserve"> </v>
      </c>
      <c r="AY65" t="str">
        <f t="shared" si="69"/>
        <v xml:space="preserve"> </v>
      </c>
      <c r="AZ65" t="str">
        <f t="shared" si="44"/>
        <v xml:space="preserve"> </v>
      </c>
      <c r="BA65" t="str">
        <f t="shared" si="70"/>
        <v xml:space="preserve"> </v>
      </c>
      <c r="BB65" t="str">
        <f t="shared" si="71"/>
        <v xml:space="preserve"> </v>
      </c>
      <c r="BC65" t="str">
        <f t="shared" si="45"/>
        <v xml:space="preserve"> </v>
      </c>
      <c r="BD65" t="str">
        <f t="shared" si="72"/>
        <v xml:space="preserve"> </v>
      </c>
      <c r="BE65" t="str">
        <f t="shared" si="73"/>
        <v xml:space="preserve"> </v>
      </c>
      <c r="BF65" t="str">
        <f t="shared" si="46"/>
        <v xml:space="preserve"> </v>
      </c>
      <c r="BG65" t="str">
        <f t="shared" si="74"/>
        <v xml:space="preserve"> </v>
      </c>
      <c r="BH65" t="str">
        <f t="shared" si="75"/>
        <v xml:space="preserve"> </v>
      </c>
      <c r="BI65" t="str">
        <f t="shared" si="47"/>
        <v xml:space="preserve"> </v>
      </c>
      <c r="BJ65" t="str">
        <f t="shared" si="76"/>
        <v xml:space="preserve"> </v>
      </c>
      <c r="BK65" t="str">
        <f t="shared" si="77"/>
        <v xml:space="preserve"> </v>
      </c>
      <c r="BL65" t="str">
        <f t="shared" si="48"/>
        <v xml:space="preserve"> </v>
      </c>
      <c r="BM65" t="str">
        <f t="shared" si="78"/>
        <v xml:space="preserve"> </v>
      </c>
      <c r="BN65" t="str">
        <f t="shared" si="79"/>
        <v xml:space="preserve"> </v>
      </c>
      <c r="BO65" t="str">
        <f t="shared" si="49"/>
        <v xml:space="preserve"> </v>
      </c>
    </row>
    <row r="66" spans="1:67" x14ac:dyDescent="0.25">
      <c r="A66" t="s">
        <v>5</v>
      </c>
      <c r="B66" t="s">
        <v>6</v>
      </c>
      <c r="T66" t="str">
        <f t="shared" si="33"/>
        <v xml:space="preserve"> </v>
      </c>
      <c r="U66" t="str">
        <f t="shared" si="34"/>
        <v xml:space="preserve"> </v>
      </c>
      <c r="V66" t="str">
        <f t="shared" si="2"/>
        <v xml:space="preserve"> </v>
      </c>
      <c r="W66" t="str">
        <f t="shared" si="50"/>
        <v xml:space="preserve"> </v>
      </c>
      <c r="X66" t="str">
        <f t="shared" si="51"/>
        <v xml:space="preserve"> </v>
      </c>
      <c r="Y66" t="str">
        <f t="shared" si="35"/>
        <v xml:space="preserve"> </v>
      </c>
      <c r="Z66" t="str">
        <f t="shared" si="52"/>
        <v xml:space="preserve"> </v>
      </c>
      <c r="AA66" t="str">
        <f t="shared" si="53"/>
        <v xml:space="preserve"> </v>
      </c>
      <c r="AB66" t="str">
        <f t="shared" si="36"/>
        <v xml:space="preserve"> </v>
      </c>
      <c r="AC66" t="str">
        <f t="shared" si="54"/>
        <v xml:space="preserve"> </v>
      </c>
      <c r="AD66" t="str">
        <f t="shared" si="55"/>
        <v xml:space="preserve"> </v>
      </c>
      <c r="AE66" t="str">
        <f t="shared" si="37"/>
        <v xml:space="preserve"> </v>
      </c>
      <c r="AF66" t="str">
        <f t="shared" si="56"/>
        <v xml:space="preserve"> </v>
      </c>
      <c r="AG66" t="str">
        <f t="shared" si="57"/>
        <v xml:space="preserve"> </v>
      </c>
      <c r="AH66" t="str">
        <f t="shared" si="38"/>
        <v xml:space="preserve"> </v>
      </c>
      <c r="AI66" t="str">
        <f t="shared" si="58"/>
        <v xml:space="preserve"> </v>
      </c>
      <c r="AJ66" t="str">
        <f t="shared" si="59"/>
        <v xml:space="preserve"> </v>
      </c>
      <c r="AK66" t="str">
        <f t="shared" si="39"/>
        <v xml:space="preserve"> </v>
      </c>
      <c r="AL66" t="str">
        <f t="shared" si="60"/>
        <v xml:space="preserve"> </v>
      </c>
      <c r="AM66" t="str">
        <f t="shared" si="61"/>
        <v xml:space="preserve"> </v>
      </c>
      <c r="AN66" t="str">
        <f t="shared" si="40"/>
        <v xml:space="preserve"> </v>
      </c>
      <c r="AO66" t="str">
        <f t="shared" si="62"/>
        <v xml:space="preserve"> </v>
      </c>
      <c r="AP66" t="str">
        <f t="shared" si="63"/>
        <v xml:space="preserve"> </v>
      </c>
      <c r="AQ66" t="str">
        <f t="shared" si="41"/>
        <v xml:space="preserve"> </v>
      </c>
      <c r="AR66" t="str">
        <f t="shared" si="64"/>
        <v xml:space="preserve"> </v>
      </c>
      <c r="AS66" t="str">
        <f t="shared" si="65"/>
        <v xml:space="preserve"> </v>
      </c>
      <c r="AT66" t="str">
        <f t="shared" si="42"/>
        <v xml:space="preserve"> </v>
      </c>
      <c r="AU66" t="str">
        <f t="shared" si="66"/>
        <v xml:space="preserve"> </v>
      </c>
      <c r="AV66" t="str">
        <f t="shared" si="67"/>
        <v xml:space="preserve"> </v>
      </c>
      <c r="AW66" t="str">
        <f t="shared" si="43"/>
        <v xml:space="preserve"> </v>
      </c>
      <c r="AX66" t="str">
        <f t="shared" si="68"/>
        <v xml:space="preserve"> </v>
      </c>
      <c r="AY66" t="str">
        <f t="shared" si="69"/>
        <v xml:space="preserve"> </v>
      </c>
      <c r="AZ66" t="str">
        <f t="shared" si="44"/>
        <v xml:space="preserve"> </v>
      </c>
      <c r="BA66" t="str">
        <f t="shared" si="70"/>
        <v xml:space="preserve"> </v>
      </c>
      <c r="BB66" t="str">
        <f t="shared" si="71"/>
        <v xml:space="preserve"> </v>
      </c>
      <c r="BC66" t="str">
        <f t="shared" si="45"/>
        <v xml:space="preserve"> </v>
      </c>
      <c r="BD66" t="str">
        <f t="shared" si="72"/>
        <v xml:space="preserve"> </v>
      </c>
      <c r="BE66" t="str">
        <f t="shared" si="73"/>
        <v xml:space="preserve"> </v>
      </c>
      <c r="BF66" t="str">
        <f t="shared" si="46"/>
        <v xml:space="preserve"> </v>
      </c>
      <c r="BG66" t="str">
        <f t="shared" si="74"/>
        <v xml:space="preserve"> </v>
      </c>
      <c r="BH66" t="str">
        <f t="shared" si="75"/>
        <v xml:space="preserve"> </v>
      </c>
      <c r="BI66" t="str">
        <f t="shared" si="47"/>
        <v xml:space="preserve"> </v>
      </c>
      <c r="BJ66" t="str">
        <f t="shared" si="76"/>
        <v xml:space="preserve"> </v>
      </c>
      <c r="BK66" t="str">
        <f t="shared" si="77"/>
        <v xml:space="preserve"> </v>
      </c>
      <c r="BL66" t="str">
        <f t="shared" si="48"/>
        <v xml:space="preserve"> </v>
      </c>
      <c r="BM66" t="str">
        <f t="shared" si="78"/>
        <v xml:space="preserve"> </v>
      </c>
      <c r="BN66" t="str">
        <f t="shared" si="79"/>
        <v xml:space="preserve"> </v>
      </c>
      <c r="BO66" t="str">
        <f t="shared" si="49"/>
        <v xml:space="preserve"> </v>
      </c>
    </row>
    <row r="67" spans="1:67" x14ac:dyDescent="0.25">
      <c r="A67" t="s">
        <v>7</v>
      </c>
      <c r="B67" t="s">
        <v>8</v>
      </c>
      <c r="T67" t="str">
        <f t="shared" si="33"/>
        <v xml:space="preserve"> </v>
      </c>
      <c r="U67" t="str">
        <f t="shared" si="34"/>
        <v xml:space="preserve"> </v>
      </c>
      <c r="V67" t="str">
        <f t="shared" si="2"/>
        <v xml:space="preserve"> </v>
      </c>
      <c r="W67" t="str">
        <f t="shared" si="50"/>
        <v xml:space="preserve"> </v>
      </c>
      <c r="X67" t="str">
        <f t="shared" si="51"/>
        <v xml:space="preserve"> </v>
      </c>
      <c r="Y67" t="str">
        <f t="shared" si="35"/>
        <v xml:space="preserve"> </v>
      </c>
      <c r="Z67" t="str">
        <f t="shared" si="52"/>
        <v xml:space="preserve"> </v>
      </c>
      <c r="AA67" t="str">
        <f t="shared" si="53"/>
        <v xml:space="preserve"> </v>
      </c>
      <c r="AB67" t="str">
        <f t="shared" si="36"/>
        <v xml:space="preserve"> </v>
      </c>
      <c r="AC67" t="str">
        <f t="shared" si="54"/>
        <v xml:space="preserve"> </v>
      </c>
      <c r="AD67" t="str">
        <f t="shared" si="55"/>
        <v xml:space="preserve"> </v>
      </c>
      <c r="AE67" t="str">
        <f t="shared" si="37"/>
        <v xml:space="preserve"> </v>
      </c>
      <c r="AF67" t="str">
        <f t="shared" si="56"/>
        <v xml:space="preserve"> </v>
      </c>
      <c r="AG67" t="str">
        <f t="shared" si="57"/>
        <v xml:space="preserve"> </v>
      </c>
      <c r="AH67" t="str">
        <f t="shared" si="38"/>
        <v xml:space="preserve"> </v>
      </c>
      <c r="AI67" t="str">
        <f t="shared" si="58"/>
        <v xml:space="preserve"> </v>
      </c>
      <c r="AJ67" t="str">
        <f t="shared" si="59"/>
        <v xml:space="preserve"> </v>
      </c>
      <c r="AK67" t="str">
        <f t="shared" si="39"/>
        <v xml:space="preserve"> </v>
      </c>
      <c r="AL67" t="str">
        <f t="shared" si="60"/>
        <v xml:space="preserve"> </v>
      </c>
      <c r="AM67" t="str">
        <f t="shared" si="61"/>
        <v xml:space="preserve"> </v>
      </c>
      <c r="AN67" t="str">
        <f t="shared" si="40"/>
        <v xml:space="preserve"> </v>
      </c>
      <c r="AO67" t="str">
        <f t="shared" si="62"/>
        <v xml:space="preserve"> </v>
      </c>
      <c r="AP67" t="str">
        <f t="shared" si="63"/>
        <v xml:space="preserve"> </v>
      </c>
      <c r="AQ67" t="str">
        <f t="shared" si="41"/>
        <v xml:space="preserve"> </v>
      </c>
      <c r="AR67" t="str">
        <f t="shared" si="64"/>
        <v xml:space="preserve"> </v>
      </c>
      <c r="AS67" t="str">
        <f t="shared" si="65"/>
        <v xml:space="preserve"> </v>
      </c>
      <c r="AT67" t="str">
        <f t="shared" si="42"/>
        <v xml:space="preserve"> </v>
      </c>
      <c r="AU67" t="str">
        <f t="shared" si="66"/>
        <v xml:space="preserve"> </v>
      </c>
      <c r="AV67" t="str">
        <f t="shared" si="67"/>
        <v xml:space="preserve"> </v>
      </c>
      <c r="AW67" t="str">
        <f t="shared" si="43"/>
        <v xml:space="preserve"> </v>
      </c>
      <c r="AX67" t="str">
        <f t="shared" si="68"/>
        <v xml:space="preserve"> </v>
      </c>
      <c r="AY67" t="str">
        <f t="shared" si="69"/>
        <v xml:space="preserve"> </v>
      </c>
      <c r="AZ67" t="str">
        <f t="shared" si="44"/>
        <v xml:space="preserve"> </v>
      </c>
      <c r="BA67" t="str">
        <f t="shared" si="70"/>
        <v xml:space="preserve"> </v>
      </c>
      <c r="BB67" t="str">
        <f t="shared" si="71"/>
        <v xml:space="preserve"> </v>
      </c>
      <c r="BC67" t="str">
        <f t="shared" si="45"/>
        <v xml:space="preserve"> </v>
      </c>
      <c r="BD67" t="str">
        <f t="shared" si="72"/>
        <v xml:space="preserve"> </v>
      </c>
      <c r="BE67" t="str">
        <f t="shared" si="73"/>
        <v xml:space="preserve"> </v>
      </c>
      <c r="BF67" t="str">
        <f t="shared" si="46"/>
        <v xml:space="preserve"> </v>
      </c>
      <c r="BG67" t="str">
        <f t="shared" si="74"/>
        <v xml:space="preserve"> </v>
      </c>
      <c r="BH67" t="str">
        <f t="shared" si="75"/>
        <v xml:space="preserve"> </v>
      </c>
      <c r="BI67" t="str">
        <f t="shared" si="47"/>
        <v xml:space="preserve"> </v>
      </c>
      <c r="BJ67" t="str">
        <f t="shared" si="76"/>
        <v xml:space="preserve"> </v>
      </c>
      <c r="BK67" t="str">
        <f t="shared" si="77"/>
        <v xml:space="preserve"> </v>
      </c>
      <c r="BL67" t="str">
        <f t="shared" si="48"/>
        <v xml:space="preserve"> </v>
      </c>
      <c r="BM67" t="str">
        <f t="shared" si="78"/>
        <v xml:space="preserve"> </v>
      </c>
      <c r="BN67" t="str">
        <f t="shared" si="79"/>
        <v xml:space="preserve"> </v>
      </c>
      <c r="BO67" t="str">
        <f t="shared" si="49"/>
        <v xml:space="preserve"> </v>
      </c>
    </row>
    <row r="68" spans="1:67" x14ac:dyDescent="0.25">
      <c r="A68" t="s">
        <v>9</v>
      </c>
      <c r="B68" t="s">
        <v>8</v>
      </c>
      <c r="T68" t="str">
        <f t="shared" si="33"/>
        <v xml:space="preserve"> </v>
      </c>
      <c r="U68" t="str">
        <f t="shared" si="34"/>
        <v xml:space="preserve"> </v>
      </c>
      <c r="V68" t="str">
        <f t="shared" si="2"/>
        <v xml:space="preserve"> </v>
      </c>
      <c r="W68" t="str">
        <f t="shared" si="50"/>
        <v xml:space="preserve"> </v>
      </c>
      <c r="X68" t="str">
        <f t="shared" si="51"/>
        <v xml:space="preserve"> </v>
      </c>
      <c r="Y68" t="str">
        <f t="shared" si="35"/>
        <v xml:space="preserve"> </v>
      </c>
      <c r="Z68" t="str">
        <f t="shared" si="52"/>
        <v xml:space="preserve"> </v>
      </c>
      <c r="AA68" t="str">
        <f t="shared" si="53"/>
        <v xml:space="preserve"> </v>
      </c>
      <c r="AB68" t="str">
        <f t="shared" si="36"/>
        <v xml:space="preserve"> </v>
      </c>
      <c r="AC68" t="str">
        <f t="shared" si="54"/>
        <v xml:space="preserve"> </v>
      </c>
      <c r="AD68" t="str">
        <f t="shared" si="55"/>
        <v xml:space="preserve"> </v>
      </c>
      <c r="AE68" t="str">
        <f t="shared" si="37"/>
        <v xml:space="preserve"> </v>
      </c>
      <c r="AF68" t="str">
        <f t="shared" si="56"/>
        <v xml:space="preserve"> </v>
      </c>
      <c r="AG68" t="str">
        <f t="shared" si="57"/>
        <v xml:space="preserve"> </v>
      </c>
      <c r="AH68" t="str">
        <f t="shared" si="38"/>
        <v xml:space="preserve"> </v>
      </c>
      <c r="AI68" t="str">
        <f t="shared" si="58"/>
        <v xml:space="preserve"> </v>
      </c>
      <c r="AJ68" t="str">
        <f t="shared" si="59"/>
        <v xml:space="preserve"> </v>
      </c>
      <c r="AK68" t="str">
        <f t="shared" si="39"/>
        <v xml:space="preserve"> </v>
      </c>
      <c r="AL68" t="str">
        <f t="shared" si="60"/>
        <v xml:space="preserve"> </v>
      </c>
      <c r="AM68" t="str">
        <f t="shared" si="61"/>
        <v xml:space="preserve"> </v>
      </c>
      <c r="AN68" t="str">
        <f t="shared" si="40"/>
        <v xml:space="preserve"> </v>
      </c>
      <c r="AO68" t="str">
        <f t="shared" si="62"/>
        <v xml:space="preserve"> </v>
      </c>
      <c r="AP68" t="str">
        <f t="shared" si="63"/>
        <v xml:space="preserve"> </v>
      </c>
      <c r="AQ68" t="str">
        <f t="shared" si="41"/>
        <v xml:space="preserve"> </v>
      </c>
      <c r="AR68" t="str">
        <f t="shared" si="64"/>
        <v xml:space="preserve"> </v>
      </c>
      <c r="AS68" t="str">
        <f t="shared" si="65"/>
        <v xml:space="preserve"> </v>
      </c>
      <c r="AT68" t="str">
        <f t="shared" si="42"/>
        <v xml:space="preserve"> </v>
      </c>
      <c r="AU68" t="str">
        <f t="shared" si="66"/>
        <v xml:space="preserve"> </v>
      </c>
      <c r="AV68" t="str">
        <f t="shared" si="67"/>
        <v xml:space="preserve"> </v>
      </c>
      <c r="AW68" t="str">
        <f t="shared" si="43"/>
        <v xml:space="preserve"> </v>
      </c>
      <c r="AX68" t="str">
        <f t="shared" si="68"/>
        <v xml:space="preserve"> </v>
      </c>
      <c r="AY68" t="str">
        <f t="shared" si="69"/>
        <v xml:space="preserve"> </v>
      </c>
      <c r="AZ68" t="str">
        <f t="shared" si="44"/>
        <v xml:space="preserve"> </v>
      </c>
      <c r="BA68" t="str">
        <f t="shared" si="70"/>
        <v xml:space="preserve"> </v>
      </c>
      <c r="BB68" t="str">
        <f t="shared" si="71"/>
        <v xml:space="preserve"> </v>
      </c>
      <c r="BC68" t="str">
        <f t="shared" si="45"/>
        <v xml:space="preserve"> </v>
      </c>
      <c r="BD68" t="str">
        <f t="shared" si="72"/>
        <v xml:space="preserve"> </v>
      </c>
      <c r="BE68" t="str">
        <f t="shared" si="73"/>
        <v xml:space="preserve"> </v>
      </c>
      <c r="BF68" t="str">
        <f t="shared" si="46"/>
        <v xml:space="preserve"> </v>
      </c>
      <c r="BG68" t="str">
        <f t="shared" si="74"/>
        <v xml:space="preserve"> </v>
      </c>
      <c r="BH68" t="str">
        <f t="shared" si="75"/>
        <v xml:space="preserve"> </v>
      </c>
      <c r="BI68" t="str">
        <f t="shared" si="47"/>
        <v xml:space="preserve"> </v>
      </c>
      <c r="BJ68" t="str">
        <f t="shared" si="76"/>
        <v xml:space="preserve"> </v>
      </c>
      <c r="BK68" t="str">
        <f t="shared" si="77"/>
        <v xml:space="preserve"> </v>
      </c>
      <c r="BL68" t="str">
        <f t="shared" si="48"/>
        <v xml:space="preserve"> </v>
      </c>
      <c r="BM68" t="str">
        <f t="shared" si="78"/>
        <v xml:space="preserve"> </v>
      </c>
      <c r="BN68" t="str">
        <f t="shared" si="79"/>
        <v xml:space="preserve"> </v>
      </c>
      <c r="BO68" t="str">
        <f t="shared" si="49"/>
        <v xml:space="preserve"> </v>
      </c>
    </row>
    <row r="69" spans="1:67" x14ac:dyDescent="0.25">
      <c r="A69" t="s">
        <v>10</v>
      </c>
      <c r="B69" t="s">
        <v>11</v>
      </c>
      <c r="T69" t="str">
        <f t="shared" si="33"/>
        <v xml:space="preserve"> </v>
      </c>
      <c r="U69" t="str">
        <f t="shared" si="34"/>
        <v xml:space="preserve"> </v>
      </c>
      <c r="V69" t="str">
        <f>IF($S69=0,IF($K69=CONCATENATE(T$22," degrees"),$E69," ")," ")</f>
        <v xml:space="preserve"> </v>
      </c>
      <c r="W69" t="str">
        <f t="shared" si="50"/>
        <v xml:space="preserve"> </v>
      </c>
      <c r="X69" t="str">
        <f t="shared" si="51"/>
        <v xml:space="preserve"> </v>
      </c>
      <c r="Y69" t="str">
        <f t="shared" si="35"/>
        <v xml:space="preserve"> </v>
      </c>
      <c r="Z69" t="str">
        <f t="shared" si="52"/>
        <v xml:space="preserve"> </v>
      </c>
      <c r="AA69" t="str">
        <f t="shared" si="53"/>
        <v xml:space="preserve"> </v>
      </c>
      <c r="AB69" t="str">
        <f t="shared" si="36"/>
        <v xml:space="preserve"> </v>
      </c>
      <c r="AC69" t="str">
        <f t="shared" si="54"/>
        <v xml:space="preserve"> </v>
      </c>
      <c r="AD69" t="str">
        <f t="shared" si="55"/>
        <v xml:space="preserve"> </v>
      </c>
      <c r="AE69" t="str">
        <f t="shared" si="37"/>
        <v xml:space="preserve"> </v>
      </c>
      <c r="AF69" t="str">
        <f t="shared" si="56"/>
        <v xml:space="preserve"> </v>
      </c>
      <c r="AG69" t="str">
        <f t="shared" si="57"/>
        <v xml:space="preserve"> </v>
      </c>
      <c r="AH69" t="str">
        <f t="shared" si="38"/>
        <v xml:space="preserve"> </v>
      </c>
      <c r="AI69" t="str">
        <f t="shared" si="58"/>
        <v xml:space="preserve"> </v>
      </c>
      <c r="AJ69" t="str">
        <f t="shared" si="59"/>
        <v xml:space="preserve"> </v>
      </c>
      <c r="AK69" t="str">
        <f t="shared" si="39"/>
        <v xml:space="preserve"> </v>
      </c>
      <c r="AL69" t="str">
        <f t="shared" si="60"/>
        <v xml:space="preserve"> </v>
      </c>
      <c r="AM69" t="str">
        <f t="shared" si="61"/>
        <v xml:space="preserve"> </v>
      </c>
      <c r="AN69" t="str">
        <f t="shared" si="40"/>
        <v xml:space="preserve"> </v>
      </c>
      <c r="AO69" t="str">
        <f t="shared" si="62"/>
        <v xml:space="preserve"> </v>
      </c>
      <c r="AP69" t="str">
        <f t="shared" si="63"/>
        <v xml:space="preserve"> </v>
      </c>
      <c r="AQ69" t="str">
        <f t="shared" si="41"/>
        <v xml:space="preserve"> </v>
      </c>
      <c r="AR69" t="str">
        <f t="shared" si="64"/>
        <v xml:space="preserve"> </v>
      </c>
      <c r="AS69" t="str">
        <f t="shared" si="65"/>
        <v xml:space="preserve"> </v>
      </c>
      <c r="AT69" t="str">
        <f t="shared" si="42"/>
        <v xml:space="preserve"> </v>
      </c>
      <c r="AU69" t="str">
        <f t="shared" si="66"/>
        <v xml:space="preserve"> </v>
      </c>
      <c r="AV69" t="str">
        <f t="shared" si="67"/>
        <v xml:space="preserve"> </v>
      </c>
      <c r="AW69" t="str">
        <f t="shared" si="43"/>
        <v xml:space="preserve"> </v>
      </c>
      <c r="AX69" t="str">
        <f t="shared" si="68"/>
        <v xml:space="preserve"> </v>
      </c>
      <c r="AY69" t="str">
        <f t="shared" si="69"/>
        <v xml:space="preserve"> </v>
      </c>
      <c r="AZ69" t="str">
        <f t="shared" si="44"/>
        <v xml:space="preserve"> </v>
      </c>
      <c r="BA69" t="str">
        <f t="shared" si="70"/>
        <v xml:space="preserve"> </v>
      </c>
      <c r="BB69" t="str">
        <f t="shared" si="71"/>
        <v xml:space="preserve"> </v>
      </c>
      <c r="BC69" t="str">
        <f t="shared" si="45"/>
        <v xml:space="preserve"> </v>
      </c>
      <c r="BD69" t="str">
        <f t="shared" si="72"/>
        <v xml:space="preserve"> </v>
      </c>
      <c r="BE69" t="str">
        <f t="shared" si="73"/>
        <v xml:space="preserve"> </v>
      </c>
      <c r="BF69" t="str">
        <f t="shared" si="46"/>
        <v xml:space="preserve"> </v>
      </c>
      <c r="BG69" t="str">
        <f t="shared" si="74"/>
        <v xml:space="preserve"> </v>
      </c>
      <c r="BH69" t="str">
        <f t="shared" si="75"/>
        <v xml:space="preserve"> </v>
      </c>
      <c r="BI69" t="str">
        <f t="shared" si="47"/>
        <v xml:space="preserve"> </v>
      </c>
      <c r="BJ69" t="str">
        <f t="shared" si="76"/>
        <v xml:space="preserve"> </v>
      </c>
      <c r="BK69" t="str">
        <f t="shared" si="77"/>
        <v xml:space="preserve"> </v>
      </c>
      <c r="BL69" t="str">
        <f t="shared" si="48"/>
        <v xml:space="preserve"> </v>
      </c>
      <c r="BM69" t="str">
        <f t="shared" si="78"/>
        <v xml:space="preserve"> </v>
      </c>
      <c r="BN69" t="str">
        <f t="shared" si="79"/>
        <v xml:space="preserve"> </v>
      </c>
      <c r="BO69" t="str">
        <f t="shared" si="49"/>
        <v xml:space="preserve"> </v>
      </c>
    </row>
    <row r="70" spans="1:67" x14ac:dyDescent="0.25">
      <c r="A70" t="s">
        <v>12</v>
      </c>
      <c r="B70" t="s">
        <v>13</v>
      </c>
      <c r="T70" t="str">
        <f t="shared" si="33"/>
        <v xml:space="preserve"> </v>
      </c>
      <c r="U70" t="str">
        <f t="shared" si="34"/>
        <v xml:space="preserve"> </v>
      </c>
      <c r="V70" t="str">
        <f t="shared" ref="V70:V133" si="80">IF($S70=0,IF($K70=CONCATENATE(T$22," degrees"),$E70," ")," ")</f>
        <v xml:space="preserve"> </v>
      </c>
      <c r="W70" t="str">
        <f t="shared" si="50"/>
        <v xml:space="preserve"> </v>
      </c>
      <c r="X70" t="str">
        <f t="shared" si="51"/>
        <v xml:space="preserve"> </v>
      </c>
      <c r="Y70" t="str">
        <f t="shared" si="35"/>
        <v xml:space="preserve"> </v>
      </c>
      <c r="Z70" t="str">
        <f t="shared" si="52"/>
        <v xml:space="preserve"> </v>
      </c>
      <c r="AA70" t="str">
        <f t="shared" si="53"/>
        <v xml:space="preserve"> </v>
      </c>
      <c r="AB70" t="str">
        <f t="shared" si="36"/>
        <v xml:space="preserve"> </v>
      </c>
      <c r="AC70" t="str">
        <f t="shared" si="54"/>
        <v xml:space="preserve"> </v>
      </c>
      <c r="AD70" t="str">
        <f t="shared" si="55"/>
        <v xml:space="preserve"> </v>
      </c>
      <c r="AE70" t="str">
        <f t="shared" si="37"/>
        <v xml:space="preserve"> </v>
      </c>
      <c r="AF70" t="str">
        <f t="shared" si="56"/>
        <v xml:space="preserve"> </v>
      </c>
      <c r="AG70" t="str">
        <f t="shared" si="57"/>
        <v xml:space="preserve"> </v>
      </c>
      <c r="AH70" t="str">
        <f t="shared" si="38"/>
        <v xml:space="preserve"> </v>
      </c>
      <c r="AI70" t="str">
        <f t="shared" si="58"/>
        <v xml:space="preserve"> </v>
      </c>
      <c r="AJ70" t="str">
        <f t="shared" si="59"/>
        <v xml:space="preserve"> </v>
      </c>
      <c r="AK70" t="str">
        <f t="shared" si="39"/>
        <v xml:space="preserve"> </v>
      </c>
      <c r="AL70" t="str">
        <f t="shared" si="60"/>
        <v xml:space="preserve"> </v>
      </c>
      <c r="AM70" t="str">
        <f t="shared" si="61"/>
        <v xml:space="preserve"> </v>
      </c>
      <c r="AN70" t="str">
        <f t="shared" si="40"/>
        <v xml:space="preserve"> </v>
      </c>
      <c r="AO70" t="str">
        <f t="shared" si="62"/>
        <v xml:space="preserve"> </v>
      </c>
      <c r="AP70" t="str">
        <f t="shared" si="63"/>
        <v xml:space="preserve"> </v>
      </c>
      <c r="AQ70" t="str">
        <f t="shared" si="41"/>
        <v xml:space="preserve"> </v>
      </c>
      <c r="AR70" t="str">
        <f t="shared" si="64"/>
        <v xml:space="preserve"> </v>
      </c>
      <c r="AS70" t="str">
        <f t="shared" si="65"/>
        <v xml:space="preserve"> </v>
      </c>
      <c r="AT70" t="str">
        <f t="shared" si="42"/>
        <v xml:space="preserve"> </v>
      </c>
      <c r="AU70" t="str">
        <f t="shared" si="66"/>
        <v xml:space="preserve"> </v>
      </c>
      <c r="AV70" t="str">
        <f t="shared" si="67"/>
        <v xml:space="preserve"> </v>
      </c>
      <c r="AW70" t="str">
        <f t="shared" si="43"/>
        <v xml:space="preserve"> </v>
      </c>
      <c r="AX70" t="str">
        <f t="shared" si="68"/>
        <v xml:space="preserve"> </v>
      </c>
      <c r="AY70" t="str">
        <f t="shared" si="69"/>
        <v xml:space="preserve"> </v>
      </c>
      <c r="AZ70" t="str">
        <f t="shared" si="44"/>
        <v xml:space="preserve"> </v>
      </c>
      <c r="BA70" t="str">
        <f t="shared" si="70"/>
        <v xml:space="preserve"> </v>
      </c>
      <c r="BB70" t="str">
        <f t="shared" si="71"/>
        <v xml:space="preserve"> </v>
      </c>
      <c r="BC70" t="str">
        <f t="shared" si="45"/>
        <v xml:space="preserve"> </v>
      </c>
      <c r="BD70" t="str">
        <f t="shared" si="72"/>
        <v xml:space="preserve"> </v>
      </c>
      <c r="BE70" t="str">
        <f t="shared" si="73"/>
        <v xml:space="preserve"> </v>
      </c>
      <c r="BF70" t="str">
        <f t="shared" si="46"/>
        <v xml:space="preserve"> </v>
      </c>
      <c r="BG70" t="str">
        <f t="shared" si="74"/>
        <v xml:space="preserve"> </v>
      </c>
      <c r="BH70" t="str">
        <f t="shared" si="75"/>
        <v xml:space="preserve"> </v>
      </c>
      <c r="BI70" t="str">
        <f t="shared" si="47"/>
        <v xml:space="preserve"> </v>
      </c>
      <c r="BJ70" t="str">
        <f t="shared" si="76"/>
        <v xml:space="preserve"> </v>
      </c>
      <c r="BK70" t="str">
        <f t="shared" si="77"/>
        <v xml:space="preserve"> </v>
      </c>
      <c r="BL70" t="str">
        <f t="shared" si="48"/>
        <v xml:space="preserve"> </v>
      </c>
      <c r="BM70" t="str">
        <f t="shared" si="78"/>
        <v xml:space="preserve"> </v>
      </c>
      <c r="BN70" t="str">
        <f t="shared" si="79"/>
        <v xml:space="preserve"> </v>
      </c>
      <c r="BO70" t="str">
        <f t="shared" si="49"/>
        <v xml:space="preserve"> </v>
      </c>
    </row>
    <row r="71" spans="1:67" x14ac:dyDescent="0.25">
      <c r="A71" t="s">
        <v>14</v>
      </c>
      <c r="B71" s="1">
        <v>42275</v>
      </c>
      <c r="T71" t="str">
        <f t="shared" si="33"/>
        <v xml:space="preserve"> </v>
      </c>
      <c r="U71" t="str">
        <f t="shared" si="34"/>
        <v xml:space="preserve"> </v>
      </c>
      <c r="V71" t="str">
        <f t="shared" si="80"/>
        <v xml:space="preserve"> </v>
      </c>
      <c r="W71" t="str">
        <f t="shared" si="50"/>
        <v xml:space="preserve"> </v>
      </c>
      <c r="X71" t="str">
        <f t="shared" si="51"/>
        <v xml:space="preserve"> </v>
      </c>
      <c r="Y71" t="str">
        <f t="shared" si="35"/>
        <v xml:space="preserve"> </v>
      </c>
      <c r="Z71" t="str">
        <f t="shared" si="52"/>
        <v xml:space="preserve"> </v>
      </c>
      <c r="AA71" t="str">
        <f t="shared" si="53"/>
        <v xml:space="preserve"> </v>
      </c>
      <c r="AB71" t="str">
        <f t="shared" si="36"/>
        <v xml:space="preserve"> </v>
      </c>
      <c r="AC71" t="str">
        <f t="shared" si="54"/>
        <v xml:space="preserve"> </v>
      </c>
      <c r="AD71" t="str">
        <f t="shared" si="55"/>
        <v xml:space="preserve"> </v>
      </c>
      <c r="AE71" t="str">
        <f t="shared" si="37"/>
        <v xml:space="preserve"> </v>
      </c>
      <c r="AF71" t="str">
        <f t="shared" si="56"/>
        <v xml:space="preserve"> </v>
      </c>
      <c r="AG71" t="str">
        <f t="shared" si="57"/>
        <v xml:space="preserve"> </v>
      </c>
      <c r="AH71" t="str">
        <f t="shared" si="38"/>
        <v xml:space="preserve"> </v>
      </c>
      <c r="AI71" t="str">
        <f t="shared" si="58"/>
        <v xml:space="preserve"> </v>
      </c>
      <c r="AJ71" t="str">
        <f t="shared" si="59"/>
        <v xml:space="preserve"> </v>
      </c>
      <c r="AK71" t="str">
        <f t="shared" si="39"/>
        <v xml:space="preserve"> </v>
      </c>
      <c r="AL71" t="str">
        <f t="shared" si="60"/>
        <v xml:space="preserve"> </v>
      </c>
      <c r="AM71" t="str">
        <f t="shared" si="61"/>
        <v xml:space="preserve"> </v>
      </c>
      <c r="AN71" t="str">
        <f t="shared" si="40"/>
        <v xml:space="preserve"> </v>
      </c>
      <c r="AO71" t="str">
        <f t="shared" si="62"/>
        <v xml:space="preserve"> </v>
      </c>
      <c r="AP71" t="str">
        <f t="shared" si="63"/>
        <v xml:space="preserve"> </v>
      </c>
      <c r="AQ71" t="str">
        <f t="shared" si="41"/>
        <v xml:space="preserve"> </v>
      </c>
      <c r="AR71" t="str">
        <f t="shared" si="64"/>
        <v xml:space="preserve"> </v>
      </c>
      <c r="AS71" t="str">
        <f t="shared" si="65"/>
        <v xml:space="preserve"> </v>
      </c>
      <c r="AT71" t="str">
        <f t="shared" si="42"/>
        <v xml:space="preserve"> </v>
      </c>
      <c r="AU71" t="str">
        <f t="shared" si="66"/>
        <v xml:space="preserve"> </v>
      </c>
      <c r="AV71" t="str">
        <f t="shared" si="67"/>
        <v xml:space="preserve"> </v>
      </c>
      <c r="AW71" t="str">
        <f t="shared" si="43"/>
        <v xml:space="preserve"> </v>
      </c>
      <c r="AX71" t="str">
        <f t="shared" si="68"/>
        <v xml:space="preserve"> </v>
      </c>
      <c r="AY71" t="str">
        <f t="shared" si="69"/>
        <v xml:space="preserve"> </v>
      </c>
      <c r="AZ71" t="str">
        <f t="shared" si="44"/>
        <v xml:space="preserve"> </v>
      </c>
      <c r="BA71" t="str">
        <f t="shared" si="70"/>
        <v xml:space="preserve"> </v>
      </c>
      <c r="BB71" t="str">
        <f t="shared" si="71"/>
        <v xml:space="preserve"> </v>
      </c>
      <c r="BC71" t="str">
        <f t="shared" si="45"/>
        <v xml:space="preserve"> </v>
      </c>
      <c r="BD71" t="str">
        <f t="shared" si="72"/>
        <v xml:space="preserve"> </v>
      </c>
      <c r="BE71" t="str">
        <f t="shared" si="73"/>
        <v xml:space="preserve"> </v>
      </c>
      <c r="BF71" t="str">
        <f t="shared" si="46"/>
        <v xml:space="preserve"> </v>
      </c>
      <c r="BG71" t="str">
        <f t="shared" si="74"/>
        <v xml:space="preserve"> </v>
      </c>
      <c r="BH71" t="str">
        <f t="shared" si="75"/>
        <v xml:space="preserve"> </v>
      </c>
      <c r="BI71" t="str">
        <f t="shared" si="47"/>
        <v xml:space="preserve"> </v>
      </c>
      <c r="BJ71" t="str">
        <f t="shared" si="76"/>
        <v xml:space="preserve"> </v>
      </c>
      <c r="BK71" t="str">
        <f t="shared" si="77"/>
        <v xml:space="preserve"> </v>
      </c>
      <c r="BL71" t="str">
        <f t="shared" si="48"/>
        <v xml:space="preserve"> </v>
      </c>
      <c r="BM71" t="str">
        <f t="shared" si="78"/>
        <v xml:space="preserve"> </v>
      </c>
      <c r="BN71" t="str">
        <f t="shared" si="79"/>
        <v xml:space="preserve"> </v>
      </c>
      <c r="BO71" t="str">
        <f t="shared" si="49"/>
        <v xml:space="preserve"> </v>
      </c>
    </row>
    <row r="72" spans="1:67" x14ac:dyDescent="0.25">
      <c r="A72" t="s">
        <v>15</v>
      </c>
      <c r="B72" s="2">
        <v>8.5384027777777767E-3</v>
      </c>
      <c r="T72" t="str">
        <f t="shared" si="33"/>
        <v xml:space="preserve"> </v>
      </c>
      <c r="U72" t="str">
        <f t="shared" si="34"/>
        <v xml:space="preserve"> </v>
      </c>
      <c r="V72" t="str">
        <f t="shared" si="80"/>
        <v xml:space="preserve"> </v>
      </c>
      <c r="W72" t="str">
        <f t="shared" si="50"/>
        <v xml:space="preserve"> </v>
      </c>
      <c r="X72" t="str">
        <f t="shared" si="51"/>
        <v xml:space="preserve"> </v>
      </c>
      <c r="Y72" t="str">
        <f t="shared" si="35"/>
        <v xml:space="preserve"> </v>
      </c>
      <c r="Z72" t="str">
        <f t="shared" si="52"/>
        <v xml:space="preserve"> </v>
      </c>
      <c r="AA72" t="str">
        <f t="shared" si="53"/>
        <v xml:space="preserve"> </v>
      </c>
      <c r="AB72" t="str">
        <f t="shared" si="36"/>
        <v xml:space="preserve"> </v>
      </c>
      <c r="AC72" t="str">
        <f t="shared" si="54"/>
        <v xml:space="preserve"> </v>
      </c>
      <c r="AD72" t="str">
        <f t="shared" si="55"/>
        <v xml:space="preserve"> </v>
      </c>
      <c r="AE72" t="str">
        <f t="shared" si="37"/>
        <v xml:space="preserve"> </v>
      </c>
      <c r="AF72" t="str">
        <f t="shared" si="56"/>
        <v xml:space="preserve"> </v>
      </c>
      <c r="AG72" t="str">
        <f t="shared" si="57"/>
        <v xml:space="preserve"> </v>
      </c>
      <c r="AH72" t="str">
        <f t="shared" si="38"/>
        <v xml:space="preserve"> </v>
      </c>
      <c r="AI72" t="str">
        <f t="shared" si="58"/>
        <v xml:space="preserve"> </v>
      </c>
      <c r="AJ72" t="str">
        <f t="shared" si="59"/>
        <v xml:space="preserve"> </v>
      </c>
      <c r="AK72" t="str">
        <f t="shared" si="39"/>
        <v xml:space="preserve"> </v>
      </c>
      <c r="AL72" t="str">
        <f t="shared" si="60"/>
        <v xml:space="preserve"> </v>
      </c>
      <c r="AM72" t="str">
        <f t="shared" si="61"/>
        <v xml:space="preserve"> </v>
      </c>
      <c r="AN72" t="str">
        <f t="shared" si="40"/>
        <v xml:space="preserve"> </v>
      </c>
      <c r="AO72" t="str">
        <f t="shared" si="62"/>
        <v xml:space="preserve"> </v>
      </c>
      <c r="AP72" t="str">
        <f t="shared" si="63"/>
        <v xml:space="preserve"> </v>
      </c>
      <c r="AQ72" t="str">
        <f t="shared" si="41"/>
        <v xml:space="preserve"> </v>
      </c>
      <c r="AR72" t="str">
        <f t="shared" si="64"/>
        <v xml:space="preserve"> </v>
      </c>
      <c r="AS72" t="str">
        <f t="shared" si="65"/>
        <v xml:space="preserve"> </v>
      </c>
      <c r="AT72" t="str">
        <f t="shared" si="42"/>
        <v xml:space="preserve"> </v>
      </c>
      <c r="AU72" t="str">
        <f t="shared" si="66"/>
        <v xml:space="preserve"> </v>
      </c>
      <c r="AV72" t="str">
        <f t="shared" si="67"/>
        <v xml:space="preserve"> </v>
      </c>
      <c r="AW72" t="str">
        <f t="shared" si="43"/>
        <v xml:space="preserve"> </v>
      </c>
      <c r="AX72" t="str">
        <f t="shared" si="68"/>
        <v xml:space="preserve"> </v>
      </c>
      <c r="AY72" t="str">
        <f t="shared" si="69"/>
        <v xml:space="preserve"> </v>
      </c>
      <c r="AZ72" t="str">
        <f t="shared" si="44"/>
        <v xml:space="preserve"> </v>
      </c>
      <c r="BA72" t="str">
        <f t="shared" si="70"/>
        <v xml:space="preserve"> </v>
      </c>
      <c r="BB72" t="str">
        <f t="shared" si="71"/>
        <v xml:space="preserve"> </v>
      </c>
      <c r="BC72" t="str">
        <f t="shared" si="45"/>
        <v xml:space="preserve"> </v>
      </c>
      <c r="BD72" t="str">
        <f t="shared" si="72"/>
        <v xml:space="preserve"> </v>
      </c>
      <c r="BE72" t="str">
        <f t="shared" si="73"/>
        <v xml:space="preserve"> </v>
      </c>
      <c r="BF72" t="str">
        <f t="shared" si="46"/>
        <v xml:space="preserve"> </v>
      </c>
      <c r="BG72" t="str">
        <f t="shared" si="74"/>
        <v xml:space="preserve"> </v>
      </c>
      <c r="BH72" t="str">
        <f t="shared" si="75"/>
        <v xml:space="preserve"> </v>
      </c>
      <c r="BI72" t="str">
        <f t="shared" si="47"/>
        <v xml:space="preserve"> </v>
      </c>
      <c r="BJ72" t="str">
        <f t="shared" si="76"/>
        <v xml:space="preserve"> </v>
      </c>
      <c r="BK72" t="str">
        <f t="shared" si="77"/>
        <v xml:space="preserve"> </v>
      </c>
      <c r="BL72" t="str">
        <f t="shared" si="48"/>
        <v xml:space="preserve"> </v>
      </c>
      <c r="BM72" t="str">
        <f t="shared" si="78"/>
        <v xml:space="preserve"> </v>
      </c>
      <c r="BN72" t="str">
        <f t="shared" si="79"/>
        <v xml:space="preserve"> </v>
      </c>
      <c r="BO72" t="str">
        <f t="shared" si="49"/>
        <v xml:space="preserve"> </v>
      </c>
    </row>
    <row r="73" spans="1:67" x14ac:dyDescent="0.25">
      <c r="A73" t="s">
        <v>16</v>
      </c>
      <c r="T73" t="str">
        <f t="shared" si="33"/>
        <v xml:space="preserve"> </v>
      </c>
      <c r="U73" t="str">
        <f t="shared" si="34"/>
        <v xml:space="preserve"> </v>
      </c>
      <c r="V73" t="str">
        <f t="shared" si="80"/>
        <v xml:space="preserve"> </v>
      </c>
      <c r="W73" t="str">
        <f t="shared" si="50"/>
        <v xml:space="preserve"> </v>
      </c>
      <c r="X73" t="str">
        <f t="shared" si="51"/>
        <v xml:space="preserve"> </v>
      </c>
      <c r="Y73" t="str">
        <f t="shared" si="35"/>
        <v xml:space="preserve"> </v>
      </c>
      <c r="Z73" t="str">
        <f t="shared" si="52"/>
        <v xml:space="preserve"> </v>
      </c>
      <c r="AA73" t="str">
        <f t="shared" si="53"/>
        <v xml:space="preserve"> </v>
      </c>
      <c r="AB73" t="str">
        <f t="shared" si="36"/>
        <v xml:space="preserve"> </v>
      </c>
      <c r="AC73" t="str">
        <f t="shared" si="54"/>
        <v xml:space="preserve"> </v>
      </c>
      <c r="AD73" t="str">
        <f t="shared" si="55"/>
        <v xml:space="preserve"> </v>
      </c>
      <c r="AE73" t="str">
        <f t="shared" si="37"/>
        <v xml:space="preserve"> </v>
      </c>
      <c r="AF73" t="str">
        <f t="shared" si="56"/>
        <v xml:space="preserve"> </v>
      </c>
      <c r="AG73" t="str">
        <f t="shared" si="57"/>
        <v xml:space="preserve"> </v>
      </c>
      <c r="AH73" t="str">
        <f t="shared" si="38"/>
        <v xml:space="preserve"> </v>
      </c>
      <c r="AI73" t="str">
        <f t="shared" si="58"/>
        <v xml:space="preserve"> </v>
      </c>
      <c r="AJ73" t="str">
        <f t="shared" si="59"/>
        <v xml:space="preserve"> </v>
      </c>
      <c r="AK73" t="str">
        <f t="shared" si="39"/>
        <v xml:space="preserve"> </v>
      </c>
      <c r="AL73" t="str">
        <f t="shared" si="60"/>
        <v xml:space="preserve"> </v>
      </c>
      <c r="AM73" t="str">
        <f t="shared" si="61"/>
        <v xml:space="preserve"> </v>
      </c>
      <c r="AN73" t="str">
        <f t="shared" si="40"/>
        <v xml:space="preserve"> </v>
      </c>
      <c r="AO73" t="str">
        <f t="shared" si="62"/>
        <v xml:space="preserve"> </v>
      </c>
      <c r="AP73" t="str">
        <f t="shared" si="63"/>
        <v xml:space="preserve"> </v>
      </c>
      <c r="AQ73" t="str">
        <f t="shared" si="41"/>
        <v xml:space="preserve"> </v>
      </c>
      <c r="AR73" t="str">
        <f t="shared" si="64"/>
        <v xml:space="preserve"> </v>
      </c>
      <c r="AS73" t="str">
        <f t="shared" si="65"/>
        <v xml:space="preserve"> </v>
      </c>
      <c r="AT73" t="str">
        <f t="shared" si="42"/>
        <v xml:space="preserve"> </v>
      </c>
      <c r="AU73" t="str">
        <f t="shared" si="66"/>
        <v xml:space="preserve"> </v>
      </c>
      <c r="AV73" t="str">
        <f t="shared" si="67"/>
        <v xml:space="preserve"> </v>
      </c>
      <c r="AW73" t="str">
        <f t="shared" si="43"/>
        <v xml:space="preserve"> </v>
      </c>
      <c r="AX73" t="str">
        <f t="shared" si="68"/>
        <v xml:space="preserve"> </v>
      </c>
      <c r="AY73" t="str">
        <f t="shared" si="69"/>
        <v xml:space="preserve"> </v>
      </c>
      <c r="AZ73" t="str">
        <f t="shared" si="44"/>
        <v xml:space="preserve"> </v>
      </c>
      <c r="BA73" t="str">
        <f t="shared" si="70"/>
        <v xml:space="preserve"> </v>
      </c>
      <c r="BB73" t="str">
        <f t="shared" si="71"/>
        <v xml:space="preserve"> </v>
      </c>
      <c r="BC73" t="str">
        <f t="shared" si="45"/>
        <v xml:space="preserve"> </v>
      </c>
      <c r="BD73" t="str">
        <f t="shared" si="72"/>
        <v xml:space="preserve"> </v>
      </c>
      <c r="BE73" t="str">
        <f t="shared" si="73"/>
        <v xml:space="preserve"> </v>
      </c>
      <c r="BF73" t="str">
        <f t="shared" si="46"/>
        <v xml:space="preserve"> </v>
      </c>
      <c r="BG73" t="str">
        <f t="shared" si="74"/>
        <v xml:space="preserve"> </v>
      </c>
      <c r="BH73" t="str">
        <f t="shared" si="75"/>
        <v xml:space="preserve"> </v>
      </c>
      <c r="BI73" t="str">
        <f t="shared" si="47"/>
        <v xml:space="preserve"> </v>
      </c>
      <c r="BJ73" t="str">
        <f t="shared" si="76"/>
        <v xml:space="preserve"> </v>
      </c>
      <c r="BK73" t="str">
        <f t="shared" si="77"/>
        <v xml:space="preserve"> </v>
      </c>
      <c r="BL73" t="str">
        <f t="shared" si="48"/>
        <v xml:space="preserve"> </v>
      </c>
      <c r="BM73" t="str">
        <f t="shared" si="78"/>
        <v xml:space="preserve"> </v>
      </c>
      <c r="BN73" t="str">
        <f t="shared" si="79"/>
        <v xml:space="preserve"> </v>
      </c>
      <c r="BO73" t="str">
        <f t="shared" si="49"/>
        <v xml:space="preserve"> </v>
      </c>
    </row>
    <row r="74" spans="1:67" x14ac:dyDescent="0.25">
      <c r="T74" t="str">
        <f t="shared" si="33"/>
        <v xml:space="preserve"> </v>
      </c>
      <c r="U74" t="str">
        <f t="shared" si="34"/>
        <v xml:space="preserve"> </v>
      </c>
      <c r="V74" t="str">
        <f t="shared" si="80"/>
        <v xml:space="preserve"> </v>
      </c>
      <c r="W74" t="str">
        <f t="shared" si="50"/>
        <v xml:space="preserve"> </v>
      </c>
      <c r="X74" t="str">
        <f t="shared" si="51"/>
        <v xml:space="preserve"> </v>
      </c>
      <c r="Y74" t="str">
        <f t="shared" si="35"/>
        <v xml:space="preserve"> </v>
      </c>
      <c r="Z74" t="str">
        <f t="shared" si="52"/>
        <v xml:space="preserve"> </v>
      </c>
      <c r="AA74" t="str">
        <f t="shared" si="53"/>
        <v xml:space="preserve"> </v>
      </c>
      <c r="AB74" t="str">
        <f t="shared" si="36"/>
        <v xml:space="preserve"> </v>
      </c>
      <c r="AC74" t="str">
        <f t="shared" si="54"/>
        <v xml:space="preserve"> </v>
      </c>
      <c r="AD74" t="str">
        <f t="shared" si="55"/>
        <v xml:space="preserve"> </v>
      </c>
      <c r="AE74" t="str">
        <f t="shared" si="37"/>
        <v xml:space="preserve"> </v>
      </c>
      <c r="AF74" t="str">
        <f t="shared" si="56"/>
        <v xml:space="preserve"> </v>
      </c>
      <c r="AG74" t="str">
        <f t="shared" si="57"/>
        <v xml:space="preserve"> </v>
      </c>
      <c r="AH74" t="str">
        <f t="shared" si="38"/>
        <v xml:space="preserve"> </v>
      </c>
      <c r="AI74" t="str">
        <f t="shared" si="58"/>
        <v xml:space="preserve"> </v>
      </c>
      <c r="AJ74" t="str">
        <f t="shared" si="59"/>
        <v xml:space="preserve"> </v>
      </c>
      <c r="AK74" t="str">
        <f t="shared" si="39"/>
        <v xml:space="preserve"> </v>
      </c>
      <c r="AL74" t="str">
        <f t="shared" si="60"/>
        <v xml:space="preserve"> </v>
      </c>
      <c r="AM74" t="str">
        <f t="shared" si="61"/>
        <v xml:space="preserve"> </v>
      </c>
      <c r="AN74" t="str">
        <f t="shared" si="40"/>
        <v xml:space="preserve"> </v>
      </c>
      <c r="AO74" t="str">
        <f t="shared" si="62"/>
        <v xml:space="preserve"> </v>
      </c>
      <c r="AP74" t="str">
        <f t="shared" si="63"/>
        <v xml:space="preserve"> </v>
      </c>
      <c r="AQ74" t="str">
        <f t="shared" si="41"/>
        <v xml:space="preserve"> </v>
      </c>
      <c r="AR74" t="str">
        <f t="shared" si="64"/>
        <v xml:space="preserve"> </v>
      </c>
      <c r="AS74" t="str">
        <f t="shared" si="65"/>
        <v xml:space="preserve"> </v>
      </c>
      <c r="AT74" t="str">
        <f t="shared" si="42"/>
        <v xml:space="preserve"> </v>
      </c>
      <c r="AU74" t="str">
        <f t="shared" si="66"/>
        <v xml:space="preserve"> </v>
      </c>
      <c r="AV74" t="str">
        <f t="shared" si="67"/>
        <v xml:space="preserve"> </v>
      </c>
      <c r="AW74" t="str">
        <f t="shared" si="43"/>
        <v xml:space="preserve"> </v>
      </c>
      <c r="AX74" t="str">
        <f t="shared" si="68"/>
        <v xml:space="preserve"> </v>
      </c>
      <c r="AY74" t="str">
        <f t="shared" si="69"/>
        <v xml:space="preserve"> </v>
      </c>
      <c r="AZ74" t="str">
        <f t="shared" si="44"/>
        <v xml:space="preserve"> </v>
      </c>
      <c r="BA74" t="str">
        <f t="shared" si="70"/>
        <v xml:space="preserve"> </v>
      </c>
      <c r="BB74" t="str">
        <f t="shared" si="71"/>
        <v xml:space="preserve"> </v>
      </c>
      <c r="BC74" t="str">
        <f t="shared" si="45"/>
        <v xml:space="preserve"> </v>
      </c>
      <c r="BD74" t="str">
        <f t="shared" si="72"/>
        <v xml:space="preserve"> </v>
      </c>
      <c r="BE74" t="str">
        <f t="shared" si="73"/>
        <v xml:space="preserve"> </v>
      </c>
      <c r="BF74" t="str">
        <f t="shared" si="46"/>
        <v xml:space="preserve"> </v>
      </c>
      <c r="BG74" t="str">
        <f t="shared" si="74"/>
        <v xml:space="preserve"> </v>
      </c>
      <c r="BH74" t="str">
        <f t="shared" si="75"/>
        <v xml:space="preserve"> </v>
      </c>
      <c r="BI74" t="str">
        <f t="shared" si="47"/>
        <v xml:space="preserve"> </v>
      </c>
      <c r="BJ74" t="str">
        <f t="shared" si="76"/>
        <v xml:space="preserve"> </v>
      </c>
      <c r="BK74" t="str">
        <f t="shared" si="77"/>
        <v xml:space="preserve"> </v>
      </c>
      <c r="BL74" t="str">
        <f t="shared" si="48"/>
        <v xml:space="preserve"> </v>
      </c>
      <c r="BM74" t="str">
        <f t="shared" si="78"/>
        <v xml:space="preserve"> </v>
      </c>
      <c r="BN74" t="str">
        <f t="shared" si="79"/>
        <v xml:space="preserve"> </v>
      </c>
      <c r="BO74" t="str">
        <f t="shared" si="49"/>
        <v xml:space="preserve"> </v>
      </c>
    </row>
    <row r="75" spans="1:67" x14ac:dyDescent="0.25">
      <c r="A75" t="s">
        <v>17</v>
      </c>
      <c r="B75">
        <v>9</v>
      </c>
      <c r="T75" t="str">
        <f t="shared" si="33"/>
        <v xml:space="preserve"> </v>
      </c>
      <c r="U75" t="str">
        <f t="shared" si="34"/>
        <v xml:space="preserve"> </v>
      </c>
      <c r="V75" t="str">
        <f t="shared" si="80"/>
        <v xml:space="preserve"> </v>
      </c>
      <c r="W75" t="str">
        <f t="shared" si="50"/>
        <v xml:space="preserve"> </v>
      </c>
      <c r="X75" t="str">
        <f t="shared" si="51"/>
        <v xml:space="preserve"> </v>
      </c>
      <c r="Y75" t="str">
        <f t="shared" si="35"/>
        <v xml:space="preserve"> </v>
      </c>
      <c r="Z75" t="str">
        <f t="shared" si="52"/>
        <v xml:space="preserve"> </v>
      </c>
      <c r="AA75" t="str">
        <f t="shared" si="53"/>
        <v xml:space="preserve"> </v>
      </c>
      <c r="AB75" t="str">
        <f t="shared" si="36"/>
        <v xml:space="preserve"> </v>
      </c>
      <c r="AC75" t="str">
        <f t="shared" si="54"/>
        <v xml:space="preserve"> </v>
      </c>
      <c r="AD75" t="str">
        <f t="shared" si="55"/>
        <v xml:space="preserve"> </v>
      </c>
      <c r="AE75" t="str">
        <f t="shared" si="37"/>
        <v xml:space="preserve"> </v>
      </c>
      <c r="AF75" t="str">
        <f t="shared" si="56"/>
        <v xml:space="preserve"> </v>
      </c>
      <c r="AG75" t="str">
        <f t="shared" si="57"/>
        <v xml:space="preserve"> </v>
      </c>
      <c r="AH75" t="str">
        <f t="shared" si="38"/>
        <v xml:space="preserve"> </v>
      </c>
      <c r="AI75" t="str">
        <f t="shared" si="58"/>
        <v xml:space="preserve"> </v>
      </c>
      <c r="AJ75" t="str">
        <f t="shared" si="59"/>
        <v xml:space="preserve"> </v>
      </c>
      <c r="AK75" t="str">
        <f t="shared" si="39"/>
        <v xml:space="preserve"> </v>
      </c>
      <c r="AL75" t="str">
        <f t="shared" si="60"/>
        <v xml:space="preserve"> </v>
      </c>
      <c r="AM75" t="str">
        <f t="shared" si="61"/>
        <v xml:space="preserve"> </v>
      </c>
      <c r="AN75" t="str">
        <f t="shared" si="40"/>
        <v xml:space="preserve"> </v>
      </c>
      <c r="AO75" t="str">
        <f t="shared" si="62"/>
        <v xml:space="preserve"> </v>
      </c>
      <c r="AP75" t="str">
        <f t="shared" si="63"/>
        <v xml:space="preserve"> </v>
      </c>
      <c r="AQ75" t="str">
        <f t="shared" si="41"/>
        <v xml:space="preserve"> </v>
      </c>
      <c r="AR75" t="str">
        <f t="shared" si="64"/>
        <v xml:space="preserve"> </v>
      </c>
      <c r="AS75" t="str">
        <f t="shared" si="65"/>
        <v xml:space="preserve"> </v>
      </c>
      <c r="AT75" t="str">
        <f t="shared" si="42"/>
        <v xml:space="preserve"> </v>
      </c>
      <c r="AU75" t="str">
        <f t="shared" si="66"/>
        <v xml:space="preserve"> </v>
      </c>
      <c r="AV75" t="str">
        <f t="shared" si="67"/>
        <v xml:space="preserve"> </v>
      </c>
      <c r="AW75" t="str">
        <f t="shared" si="43"/>
        <v xml:space="preserve"> </v>
      </c>
      <c r="AX75" t="str">
        <f t="shared" si="68"/>
        <v xml:space="preserve"> </v>
      </c>
      <c r="AY75" t="str">
        <f t="shared" si="69"/>
        <v xml:space="preserve"> </v>
      </c>
      <c r="AZ75" t="str">
        <f t="shared" si="44"/>
        <v xml:space="preserve"> </v>
      </c>
      <c r="BA75" t="str">
        <f t="shared" si="70"/>
        <v xml:space="preserve"> </v>
      </c>
      <c r="BB75" t="str">
        <f t="shared" si="71"/>
        <v xml:space="preserve"> </v>
      </c>
      <c r="BC75" t="str">
        <f t="shared" si="45"/>
        <v xml:space="preserve"> </v>
      </c>
      <c r="BD75" t="str">
        <f t="shared" si="72"/>
        <v xml:space="preserve"> </v>
      </c>
      <c r="BE75" t="str">
        <f t="shared" si="73"/>
        <v xml:space="preserve"> </v>
      </c>
      <c r="BF75" t="str">
        <f t="shared" si="46"/>
        <v xml:space="preserve"> </v>
      </c>
      <c r="BG75" t="str">
        <f t="shared" si="74"/>
        <v xml:space="preserve"> </v>
      </c>
      <c r="BH75" t="str">
        <f t="shared" si="75"/>
        <v xml:space="preserve"> </v>
      </c>
      <c r="BI75" t="str">
        <f t="shared" si="47"/>
        <v xml:space="preserve"> </v>
      </c>
      <c r="BJ75" t="str">
        <f t="shared" si="76"/>
        <v xml:space="preserve"> </v>
      </c>
      <c r="BK75" t="str">
        <f t="shared" si="77"/>
        <v xml:space="preserve"> </v>
      </c>
      <c r="BL75" t="str">
        <f t="shared" si="48"/>
        <v xml:space="preserve"> </v>
      </c>
      <c r="BM75" t="str">
        <f t="shared" si="78"/>
        <v xml:space="preserve"> </v>
      </c>
      <c r="BN75" t="str">
        <f t="shared" si="79"/>
        <v xml:space="preserve"> </v>
      </c>
      <c r="BO75" t="str">
        <f t="shared" si="49"/>
        <v xml:space="preserve"> </v>
      </c>
    </row>
    <row r="76" spans="1:67" x14ac:dyDescent="0.25">
      <c r="A76" t="s">
        <v>18</v>
      </c>
      <c r="B76">
        <v>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T76" t="str">
        <f t="shared" si="33"/>
        <v xml:space="preserve"> </v>
      </c>
      <c r="U76" t="str">
        <f t="shared" si="34"/>
        <v xml:space="preserve"> </v>
      </c>
      <c r="V76" t="str">
        <f t="shared" si="80"/>
        <v xml:space="preserve"> </v>
      </c>
      <c r="W76" t="str">
        <f t="shared" si="50"/>
        <v xml:space="preserve"> </v>
      </c>
      <c r="X76" t="str">
        <f t="shared" si="51"/>
        <v xml:space="preserve"> </v>
      </c>
      <c r="Y76" t="str">
        <f t="shared" si="35"/>
        <v xml:space="preserve"> </v>
      </c>
      <c r="Z76" t="str">
        <f t="shared" si="52"/>
        <v xml:space="preserve"> </v>
      </c>
      <c r="AA76" t="str">
        <f t="shared" si="53"/>
        <v xml:space="preserve"> </v>
      </c>
      <c r="AB76" t="str">
        <f t="shared" si="36"/>
        <v xml:space="preserve"> </v>
      </c>
      <c r="AC76" t="str">
        <f t="shared" si="54"/>
        <v xml:space="preserve"> </v>
      </c>
      <c r="AD76" t="str">
        <f t="shared" si="55"/>
        <v xml:space="preserve"> </v>
      </c>
      <c r="AE76" t="str">
        <f t="shared" si="37"/>
        <v xml:space="preserve"> </v>
      </c>
      <c r="AF76" t="str">
        <f t="shared" si="56"/>
        <v xml:space="preserve"> </v>
      </c>
      <c r="AG76" t="str">
        <f t="shared" si="57"/>
        <v xml:space="preserve"> </v>
      </c>
      <c r="AH76" t="str">
        <f t="shared" si="38"/>
        <v xml:space="preserve"> </v>
      </c>
      <c r="AI76" t="str">
        <f t="shared" si="58"/>
        <v xml:space="preserve"> </v>
      </c>
      <c r="AJ76" t="str">
        <f t="shared" si="59"/>
        <v xml:space="preserve"> </v>
      </c>
      <c r="AK76" t="str">
        <f t="shared" si="39"/>
        <v xml:space="preserve"> </v>
      </c>
      <c r="AL76" t="str">
        <f t="shared" si="60"/>
        <v xml:space="preserve"> </v>
      </c>
      <c r="AM76" t="str">
        <f t="shared" si="61"/>
        <v xml:space="preserve"> </v>
      </c>
      <c r="AN76" t="str">
        <f t="shared" si="40"/>
        <v xml:space="preserve"> </v>
      </c>
      <c r="AO76" t="str">
        <f t="shared" si="62"/>
        <v xml:space="preserve"> </v>
      </c>
      <c r="AP76" t="str">
        <f t="shared" si="63"/>
        <v xml:space="preserve"> </v>
      </c>
      <c r="AQ76" t="str">
        <f t="shared" si="41"/>
        <v xml:space="preserve"> </v>
      </c>
      <c r="AR76" t="str">
        <f t="shared" si="64"/>
        <v xml:space="preserve"> </v>
      </c>
      <c r="AS76" t="str">
        <f t="shared" si="65"/>
        <v xml:space="preserve"> </v>
      </c>
      <c r="AT76" t="str">
        <f t="shared" si="42"/>
        <v xml:space="preserve"> </v>
      </c>
      <c r="AU76" t="str">
        <f t="shared" si="66"/>
        <v xml:space="preserve"> </v>
      </c>
      <c r="AV76" t="str">
        <f t="shared" si="67"/>
        <v xml:space="preserve"> </v>
      </c>
      <c r="AW76" t="str">
        <f t="shared" si="43"/>
        <v xml:space="preserve"> </v>
      </c>
      <c r="AX76" t="str">
        <f t="shared" si="68"/>
        <v xml:space="preserve"> </v>
      </c>
      <c r="AY76" t="str">
        <f t="shared" si="69"/>
        <v xml:space="preserve"> </v>
      </c>
      <c r="AZ76" t="str">
        <f t="shared" si="44"/>
        <v xml:space="preserve"> </v>
      </c>
      <c r="BA76" t="str">
        <f t="shared" si="70"/>
        <v xml:space="preserve"> </v>
      </c>
      <c r="BB76" t="str">
        <f t="shared" si="71"/>
        <v xml:space="preserve"> </v>
      </c>
      <c r="BC76" t="str">
        <f t="shared" si="45"/>
        <v xml:space="preserve"> </v>
      </c>
      <c r="BD76" t="str">
        <f t="shared" si="72"/>
        <v xml:space="preserve"> </v>
      </c>
      <c r="BE76" t="str">
        <f t="shared" si="73"/>
        <v xml:space="preserve"> </v>
      </c>
      <c r="BF76" t="str">
        <f t="shared" si="46"/>
        <v xml:space="preserve"> </v>
      </c>
      <c r="BG76" t="str">
        <f t="shared" si="74"/>
        <v xml:space="preserve"> </v>
      </c>
      <c r="BH76" t="str">
        <f t="shared" si="75"/>
        <v xml:space="preserve"> </v>
      </c>
      <c r="BI76" t="str">
        <f t="shared" si="47"/>
        <v xml:space="preserve"> </v>
      </c>
      <c r="BJ76" t="str">
        <f t="shared" si="76"/>
        <v xml:space="preserve"> </v>
      </c>
      <c r="BK76" t="str">
        <f t="shared" si="77"/>
        <v xml:space="preserve"> </v>
      </c>
      <c r="BL76" t="str">
        <f t="shared" si="48"/>
        <v xml:space="preserve"> </v>
      </c>
      <c r="BM76" t="str">
        <f t="shared" si="78"/>
        <v xml:space="preserve"> </v>
      </c>
      <c r="BN76" t="str">
        <f t="shared" si="79"/>
        <v xml:space="preserve"> </v>
      </c>
      <c r="BO76" t="str">
        <f t="shared" si="49"/>
        <v xml:space="preserve"> </v>
      </c>
    </row>
    <row r="77" spans="1:67" x14ac:dyDescent="0.25">
      <c r="A77" t="s">
        <v>14</v>
      </c>
      <c r="B77" s="1">
        <v>42275</v>
      </c>
      <c r="C77" s="1">
        <v>42275</v>
      </c>
      <c r="D77" s="1">
        <v>42275</v>
      </c>
      <c r="E77" s="1">
        <v>42275</v>
      </c>
      <c r="F77" s="1">
        <v>42275</v>
      </c>
      <c r="G77" s="1">
        <v>42275</v>
      </c>
      <c r="H77" s="1">
        <v>42275</v>
      </c>
      <c r="I77" s="1">
        <v>42275</v>
      </c>
      <c r="J77" s="1">
        <v>42275</v>
      </c>
      <c r="T77" t="str">
        <f t="shared" si="33"/>
        <v xml:space="preserve"> </v>
      </c>
      <c r="U77" t="str">
        <f t="shared" si="34"/>
        <v xml:space="preserve"> </v>
      </c>
      <c r="V77" t="str">
        <f t="shared" si="80"/>
        <v xml:space="preserve"> </v>
      </c>
      <c r="W77" t="str">
        <f t="shared" si="50"/>
        <v xml:space="preserve"> </v>
      </c>
      <c r="X77" t="str">
        <f t="shared" si="51"/>
        <v xml:space="preserve"> </v>
      </c>
      <c r="Y77" t="str">
        <f t="shared" si="35"/>
        <v xml:space="preserve"> </v>
      </c>
      <c r="Z77" t="str">
        <f t="shared" si="52"/>
        <v xml:space="preserve"> </v>
      </c>
      <c r="AA77" t="str">
        <f t="shared" si="53"/>
        <v xml:space="preserve"> </v>
      </c>
      <c r="AB77" t="str">
        <f t="shared" si="36"/>
        <v xml:space="preserve"> </v>
      </c>
      <c r="AC77" t="str">
        <f t="shared" si="54"/>
        <v xml:space="preserve"> </v>
      </c>
      <c r="AD77" t="str">
        <f t="shared" si="55"/>
        <v xml:space="preserve"> </v>
      </c>
      <c r="AE77" t="str">
        <f t="shared" si="37"/>
        <v xml:space="preserve"> </v>
      </c>
      <c r="AF77" t="str">
        <f t="shared" si="56"/>
        <v xml:space="preserve"> </v>
      </c>
      <c r="AG77" t="str">
        <f t="shared" si="57"/>
        <v xml:space="preserve"> </v>
      </c>
      <c r="AH77" t="str">
        <f t="shared" si="38"/>
        <v xml:space="preserve"> </v>
      </c>
      <c r="AI77" t="str">
        <f t="shared" si="58"/>
        <v xml:space="preserve"> </v>
      </c>
      <c r="AJ77" t="str">
        <f t="shared" si="59"/>
        <v xml:space="preserve"> </v>
      </c>
      <c r="AK77" t="str">
        <f t="shared" si="39"/>
        <v xml:space="preserve"> </v>
      </c>
      <c r="AL77" t="str">
        <f t="shared" si="60"/>
        <v xml:space="preserve"> </v>
      </c>
      <c r="AM77" t="str">
        <f t="shared" si="61"/>
        <v xml:space="preserve"> </v>
      </c>
      <c r="AN77" t="str">
        <f t="shared" si="40"/>
        <v xml:space="preserve"> </v>
      </c>
      <c r="AO77" t="str">
        <f t="shared" si="62"/>
        <v xml:space="preserve"> </v>
      </c>
      <c r="AP77" t="str">
        <f t="shared" si="63"/>
        <v xml:space="preserve"> </v>
      </c>
      <c r="AQ77" t="str">
        <f t="shared" si="41"/>
        <v xml:space="preserve"> </v>
      </c>
      <c r="AR77" t="str">
        <f t="shared" si="64"/>
        <v xml:space="preserve"> </v>
      </c>
      <c r="AS77" t="str">
        <f t="shared" si="65"/>
        <v xml:space="preserve"> </v>
      </c>
      <c r="AT77" t="str">
        <f t="shared" si="42"/>
        <v xml:space="preserve"> </v>
      </c>
      <c r="AU77" t="str">
        <f t="shared" si="66"/>
        <v xml:space="preserve"> </v>
      </c>
      <c r="AV77" t="str">
        <f t="shared" si="67"/>
        <v xml:space="preserve"> </v>
      </c>
      <c r="AW77" t="str">
        <f t="shared" si="43"/>
        <v xml:space="preserve"> </v>
      </c>
      <c r="AX77" t="str">
        <f t="shared" si="68"/>
        <v xml:space="preserve"> </v>
      </c>
      <c r="AY77" t="str">
        <f t="shared" si="69"/>
        <v xml:space="preserve"> </v>
      </c>
      <c r="AZ77" t="str">
        <f t="shared" si="44"/>
        <v xml:space="preserve"> </v>
      </c>
      <c r="BA77" t="str">
        <f t="shared" si="70"/>
        <v xml:space="preserve"> </v>
      </c>
      <c r="BB77" t="str">
        <f t="shared" si="71"/>
        <v xml:space="preserve"> </v>
      </c>
      <c r="BC77" t="str">
        <f t="shared" si="45"/>
        <v xml:space="preserve"> </v>
      </c>
      <c r="BD77" t="str">
        <f t="shared" si="72"/>
        <v xml:space="preserve"> </v>
      </c>
      <c r="BE77" t="str">
        <f t="shared" si="73"/>
        <v xml:space="preserve"> </v>
      </c>
      <c r="BF77" t="str">
        <f t="shared" si="46"/>
        <v xml:space="preserve"> </v>
      </c>
      <c r="BG77" t="str">
        <f t="shared" si="74"/>
        <v xml:space="preserve"> </v>
      </c>
      <c r="BH77" t="str">
        <f t="shared" si="75"/>
        <v xml:space="preserve"> </v>
      </c>
      <c r="BI77" t="str">
        <f t="shared" si="47"/>
        <v xml:space="preserve"> </v>
      </c>
      <c r="BJ77" t="str">
        <f t="shared" si="76"/>
        <v xml:space="preserve"> </v>
      </c>
      <c r="BK77" t="str">
        <f t="shared" si="77"/>
        <v xml:space="preserve"> </v>
      </c>
      <c r="BL77" t="str">
        <f t="shared" si="48"/>
        <v xml:space="preserve"> </v>
      </c>
      <c r="BM77" t="str">
        <f t="shared" si="78"/>
        <v xml:space="preserve"> </v>
      </c>
      <c r="BN77" t="str">
        <f t="shared" si="79"/>
        <v xml:space="preserve"> </v>
      </c>
      <c r="BO77" t="str">
        <f t="shared" si="49"/>
        <v xml:space="preserve"> </v>
      </c>
    </row>
    <row r="78" spans="1:67" x14ac:dyDescent="0.25">
      <c r="A78" t="s">
        <v>15</v>
      </c>
      <c r="B78" s="2">
        <v>1.0666006944444445E-2</v>
      </c>
      <c r="C78" s="2">
        <v>1.0666006944444445E-2</v>
      </c>
      <c r="D78" s="2">
        <v>1.0666006944444445E-2</v>
      </c>
      <c r="E78" s="2">
        <v>1.0666006944444445E-2</v>
      </c>
      <c r="F78" s="2">
        <v>1.0666006944444445E-2</v>
      </c>
      <c r="G78" s="2">
        <v>1.0666006944444445E-2</v>
      </c>
      <c r="H78" s="2">
        <v>1.0666006944444445E-2</v>
      </c>
      <c r="I78" s="2">
        <v>1.0666006944444445E-2</v>
      </c>
      <c r="J78" s="2">
        <v>1.0666006944444445E-2</v>
      </c>
      <c r="T78" t="str">
        <f t="shared" si="33"/>
        <v xml:space="preserve"> </v>
      </c>
      <c r="U78" t="str">
        <f t="shared" si="34"/>
        <v xml:space="preserve"> </v>
      </c>
      <c r="V78" t="str">
        <f t="shared" si="80"/>
        <v xml:space="preserve"> </v>
      </c>
      <c r="W78" t="str">
        <f t="shared" si="50"/>
        <v xml:space="preserve"> </v>
      </c>
      <c r="X78" t="str">
        <f t="shared" si="51"/>
        <v xml:space="preserve"> </v>
      </c>
      <c r="Y78" t="str">
        <f t="shared" si="35"/>
        <v xml:space="preserve"> </v>
      </c>
      <c r="Z78" t="str">
        <f t="shared" si="52"/>
        <v xml:space="preserve"> </v>
      </c>
      <c r="AA78" t="str">
        <f t="shared" si="53"/>
        <v xml:space="preserve"> </v>
      </c>
      <c r="AB78" t="str">
        <f t="shared" si="36"/>
        <v xml:space="preserve"> </v>
      </c>
      <c r="AC78" t="str">
        <f t="shared" si="54"/>
        <v xml:space="preserve"> </v>
      </c>
      <c r="AD78" t="str">
        <f t="shared" si="55"/>
        <v xml:space="preserve"> </v>
      </c>
      <c r="AE78" t="str">
        <f t="shared" si="37"/>
        <v xml:space="preserve"> </v>
      </c>
      <c r="AF78" t="str">
        <f t="shared" si="56"/>
        <v xml:space="preserve"> </v>
      </c>
      <c r="AG78" t="str">
        <f t="shared" si="57"/>
        <v xml:space="preserve"> </v>
      </c>
      <c r="AH78" t="str">
        <f t="shared" si="38"/>
        <v xml:space="preserve"> </v>
      </c>
      <c r="AI78" t="str">
        <f t="shared" si="58"/>
        <v xml:space="preserve"> </v>
      </c>
      <c r="AJ78" t="str">
        <f t="shared" si="59"/>
        <v xml:space="preserve"> </v>
      </c>
      <c r="AK78" t="str">
        <f t="shared" si="39"/>
        <v xml:space="preserve"> </v>
      </c>
      <c r="AL78" t="str">
        <f t="shared" si="60"/>
        <v xml:space="preserve"> </v>
      </c>
      <c r="AM78" t="str">
        <f t="shared" si="61"/>
        <v xml:space="preserve"> </v>
      </c>
      <c r="AN78" t="str">
        <f t="shared" si="40"/>
        <v xml:space="preserve"> </v>
      </c>
      <c r="AO78" t="str">
        <f t="shared" si="62"/>
        <v xml:space="preserve"> </v>
      </c>
      <c r="AP78" t="str">
        <f t="shared" si="63"/>
        <v xml:space="preserve"> </v>
      </c>
      <c r="AQ78" t="str">
        <f t="shared" si="41"/>
        <v xml:space="preserve"> </v>
      </c>
      <c r="AR78" t="str">
        <f t="shared" si="64"/>
        <v xml:space="preserve"> </v>
      </c>
      <c r="AS78" t="str">
        <f t="shared" si="65"/>
        <v xml:space="preserve"> </v>
      </c>
      <c r="AT78" t="str">
        <f t="shared" si="42"/>
        <v xml:space="preserve"> </v>
      </c>
      <c r="AU78" t="str">
        <f t="shared" si="66"/>
        <v xml:space="preserve"> </v>
      </c>
      <c r="AV78" t="str">
        <f t="shared" si="67"/>
        <v xml:space="preserve"> </v>
      </c>
      <c r="AW78" t="str">
        <f t="shared" si="43"/>
        <v xml:space="preserve"> </v>
      </c>
      <c r="AX78" t="str">
        <f t="shared" si="68"/>
        <v xml:space="preserve"> </v>
      </c>
      <c r="AY78" t="str">
        <f t="shared" si="69"/>
        <v xml:space="preserve"> </v>
      </c>
      <c r="AZ78" t="str">
        <f t="shared" si="44"/>
        <v xml:space="preserve"> </v>
      </c>
      <c r="BA78" t="str">
        <f t="shared" si="70"/>
        <v xml:space="preserve"> </v>
      </c>
      <c r="BB78" t="str">
        <f t="shared" si="71"/>
        <v xml:space="preserve"> </v>
      </c>
      <c r="BC78" t="str">
        <f t="shared" si="45"/>
        <v xml:space="preserve"> </v>
      </c>
      <c r="BD78" t="str">
        <f t="shared" si="72"/>
        <v xml:space="preserve"> </v>
      </c>
      <c r="BE78" t="str">
        <f t="shared" si="73"/>
        <v xml:space="preserve"> </v>
      </c>
      <c r="BF78" t="str">
        <f t="shared" si="46"/>
        <v xml:space="preserve"> </v>
      </c>
      <c r="BG78" t="str">
        <f t="shared" si="74"/>
        <v xml:space="preserve"> </v>
      </c>
      <c r="BH78" t="str">
        <f t="shared" si="75"/>
        <v xml:space="preserve"> </v>
      </c>
      <c r="BI78" t="str">
        <f t="shared" si="47"/>
        <v xml:space="preserve"> </v>
      </c>
      <c r="BJ78" t="str">
        <f t="shared" si="76"/>
        <v xml:space="preserve"> </v>
      </c>
      <c r="BK78" t="str">
        <f t="shared" si="77"/>
        <v xml:space="preserve"> </v>
      </c>
      <c r="BL78" t="str">
        <f t="shared" si="48"/>
        <v xml:space="preserve"> </v>
      </c>
      <c r="BM78" t="str">
        <f t="shared" si="78"/>
        <v xml:space="preserve"> </v>
      </c>
      <c r="BN78" t="str">
        <f t="shared" si="79"/>
        <v xml:space="preserve"> </v>
      </c>
      <c r="BO78" t="str">
        <f t="shared" si="49"/>
        <v xml:space="preserve"> </v>
      </c>
    </row>
    <row r="79" spans="1:67" x14ac:dyDescent="0.25">
      <c r="A79" t="s">
        <v>19</v>
      </c>
      <c r="B79" t="s">
        <v>15</v>
      </c>
      <c r="C79" t="s">
        <v>15</v>
      </c>
      <c r="D79" t="s">
        <v>15</v>
      </c>
      <c r="E79" t="s">
        <v>15</v>
      </c>
      <c r="F79" t="s">
        <v>15</v>
      </c>
      <c r="G79" t="s">
        <v>15</v>
      </c>
      <c r="H79" t="s">
        <v>15</v>
      </c>
      <c r="I79" t="s">
        <v>15</v>
      </c>
      <c r="J79" t="s">
        <v>15</v>
      </c>
      <c r="T79" t="str">
        <f t="shared" si="33"/>
        <v xml:space="preserve"> </v>
      </c>
      <c r="U79" t="str">
        <f t="shared" si="34"/>
        <v xml:space="preserve"> </v>
      </c>
      <c r="V79" t="str">
        <f t="shared" si="80"/>
        <v xml:space="preserve"> </v>
      </c>
      <c r="W79" t="str">
        <f t="shared" si="50"/>
        <v xml:space="preserve"> </v>
      </c>
      <c r="X79" t="str">
        <f t="shared" si="51"/>
        <v xml:space="preserve"> </v>
      </c>
      <c r="Y79" t="str">
        <f t="shared" si="35"/>
        <v xml:space="preserve"> </v>
      </c>
      <c r="Z79" t="str">
        <f t="shared" si="52"/>
        <v xml:space="preserve"> </v>
      </c>
      <c r="AA79" t="str">
        <f t="shared" si="53"/>
        <v xml:space="preserve"> </v>
      </c>
      <c r="AB79" t="str">
        <f t="shared" si="36"/>
        <v xml:space="preserve"> </v>
      </c>
      <c r="AC79" t="str">
        <f t="shared" si="54"/>
        <v xml:space="preserve"> </v>
      </c>
      <c r="AD79" t="str">
        <f t="shared" si="55"/>
        <v xml:space="preserve"> </v>
      </c>
      <c r="AE79" t="str">
        <f t="shared" si="37"/>
        <v xml:space="preserve"> </v>
      </c>
      <c r="AF79" t="str">
        <f t="shared" si="56"/>
        <v xml:space="preserve"> </v>
      </c>
      <c r="AG79" t="str">
        <f t="shared" si="57"/>
        <v xml:space="preserve"> </v>
      </c>
      <c r="AH79" t="str">
        <f t="shared" si="38"/>
        <v xml:space="preserve"> </v>
      </c>
      <c r="AI79" t="str">
        <f t="shared" si="58"/>
        <v xml:space="preserve"> </v>
      </c>
      <c r="AJ79" t="str">
        <f t="shared" si="59"/>
        <v xml:space="preserve"> </v>
      </c>
      <c r="AK79" t="str">
        <f t="shared" si="39"/>
        <v xml:space="preserve"> </v>
      </c>
      <c r="AL79" t="str">
        <f t="shared" si="60"/>
        <v xml:space="preserve"> </v>
      </c>
      <c r="AM79" t="str">
        <f t="shared" si="61"/>
        <v xml:space="preserve"> </v>
      </c>
      <c r="AN79" t="str">
        <f t="shared" si="40"/>
        <v xml:space="preserve"> </v>
      </c>
      <c r="AO79" t="str">
        <f t="shared" si="62"/>
        <v xml:space="preserve"> </v>
      </c>
      <c r="AP79" t="str">
        <f t="shared" si="63"/>
        <v xml:space="preserve"> </v>
      </c>
      <c r="AQ79" t="str">
        <f t="shared" si="41"/>
        <v xml:space="preserve"> </v>
      </c>
      <c r="AR79" t="str">
        <f t="shared" si="64"/>
        <v xml:space="preserve"> </v>
      </c>
      <c r="AS79" t="str">
        <f t="shared" si="65"/>
        <v xml:space="preserve"> </v>
      </c>
      <c r="AT79" t="str">
        <f t="shared" si="42"/>
        <v xml:space="preserve"> </v>
      </c>
      <c r="AU79" t="str">
        <f t="shared" si="66"/>
        <v xml:space="preserve"> </v>
      </c>
      <c r="AV79" t="str">
        <f t="shared" si="67"/>
        <v xml:space="preserve"> </v>
      </c>
      <c r="AW79" t="str">
        <f t="shared" si="43"/>
        <v xml:space="preserve"> </v>
      </c>
      <c r="AX79" t="str">
        <f t="shared" si="68"/>
        <v xml:space="preserve"> </v>
      </c>
      <c r="AY79" t="str">
        <f t="shared" si="69"/>
        <v xml:space="preserve"> </v>
      </c>
      <c r="AZ79" t="str">
        <f t="shared" si="44"/>
        <v xml:space="preserve"> </v>
      </c>
      <c r="BA79" t="str">
        <f t="shared" si="70"/>
        <v xml:space="preserve"> </v>
      </c>
      <c r="BB79" t="str">
        <f t="shared" si="71"/>
        <v xml:space="preserve"> </v>
      </c>
      <c r="BC79" t="str">
        <f t="shared" si="45"/>
        <v xml:space="preserve"> </v>
      </c>
      <c r="BD79" t="str">
        <f t="shared" si="72"/>
        <v xml:space="preserve"> </v>
      </c>
      <c r="BE79" t="str">
        <f t="shared" si="73"/>
        <v xml:space="preserve"> </v>
      </c>
      <c r="BF79" t="str">
        <f t="shared" si="46"/>
        <v xml:space="preserve"> </v>
      </c>
      <c r="BG79" t="str">
        <f t="shared" si="74"/>
        <v xml:space="preserve"> </v>
      </c>
      <c r="BH79" t="str">
        <f t="shared" si="75"/>
        <v xml:space="preserve"> </v>
      </c>
      <c r="BI79" t="str">
        <f t="shared" si="47"/>
        <v xml:space="preserve"> </v>
      </c>
      <c r="BJ79" t="str">
        <f t="shared" si="76"/>
        <v xml:space="preserve"> </v>
      </c>
      <c r="BK79" t="str">
        <f t="shared" si="77"/>
        <v xml:space="preserve"> </v>
      </c>
      <c r="BL79" t="str">
        <f t="shared" si="48"/>
        <v xml:space="preserve"> </v>
      </c>
      <c r="BM79" t="str">
        <f t="shared" si="78"/>
        <v xml:space="preserve"> </v>
      </c>
      <c r="BN79" t="str">
        <f t="shared" si="79"/>
        <v xml:space="preserve"> </v>
      </c>
      <c r="BO79" t="str">
        <f t="shared" si="49"/>
        <v xml:space="preserve"> </v>
      </c>
    </row>
    <row r="80" spans="1:67" x14ac:dyDescent="0.25">
      <c r="A80" t="s">
        <v>20</v>
      </c>
      <c r="B80" s="3">
        <v>9999</v>
      </c>
      <c r="C80" s="3">
        <v>9999</v>
      </c>
      <c r="D80" s="3">
        <v>9999</v>
      </c>
      <c r="E80" s="3">
        <v>9999</v>
      </c>
      <c r="F80" s="3">
        <v>9999</v>
      </c>
      <c r="G80" s="3">
        <v>9999</v>
      </c>
      <c r="H80" s="3">
        <v>9999</v>
      </c>
      <c r="I80" s="3">
        <v>0</v>
      </c>
      <c r="J80" s="3">
        <v>0</v>
      </c>
      <c r="T80" t="str">
        <f t="shared" si="33"/>
        <v xml:space="preserve"> </v>
      </c>
      <c r="U80" t="str">
        <f t="shared" si="34"/>
        <v xml:space="preserve"> </v>
      </c>
      <c r="V80" t="str">
        <f t="shared" si="80"/>
        <v xml:space="preserve"> </v>
      </c>
      <c r="W80" t="str">
        <f t="shared" si="50"/>
        <v xml:space="preserve"> </v>
      </c>
      <c r="X80" t="str">
        <f t="shared" si="51"/>
        <v xml:space="preserve"> </v>
      </c>
      <c r="Y80" t="str">
        <f t="shared" si="35"/>
        <v xml:space="preserve"> </v>
      </c>
      <c r="Z80" t="str">
        <f t="shared" si="52"/>
        <v xml:space="preserve"> </v>
      </c>
      <c r="AA80" t="str">
        <f t="shared" si="53"/>
        <v xml:space="preserve"> </v>
      </c>
      <c r="AB80" t="str">
        <f t="shared" si="36"/>
        <v xml:space="preserve"> </v>
      </c>
      <c r="AC80" t="str">
        <f t="shared" si="54"/>
        <v xml:space="preserve"> </v>
      </c>
      <c r="AD80" t="str">
        <f t="shared" si="55"/>
        <v xml:space="preserve"> </v>
      </c>
      <c r="AE80" t="str">
        <f t="shared" si="37"/>
        <v xml:space="preserve"> </v>
      </c>
      <c r="AF80" t="str">
        <f t="shared" si="56"/>
        <v xml:space="preserve"> </v>
      </c>
      <c r="AG80" t="str">
        <f t="shared" si="57"/>
        <v xml:space="preserve"> </v>
      </c>
      <c r="AH80" t="str">
        <f t="shared" si="38"/>
        <v xml:space="preserve"> </v>
      </c>
      <c r="AI80" t="str">
        <f t="shared" si="58"/>
        <v xml:space="preserve"> </v>
      </c>
      <c r="AJ80" t="str">
        <f t="shared" si="59"/>
        <v xml:space="preserve"> </v>
      </c>
      <c r="AK80" t="str">
        <f t="shared" si="39"/>
        <v xml:space="preserve"> </v>
      </c>
      <c r="AL80" t="str">
        <f t="shared" si="60"/>
        <v xml:space="preserve"> </v>
      </c>
      <c r="AM80" t="str">
        <f t="shared" si="61"/>
        <v xml:space="preserve"> </v>
      </c>
      <c r="AN80" t="str">
        <f t="shared" si="40"/>
        <v xml:space="preserve"> </v>
      </c>
      <c r="AO80" t="str">
        <f t="shared" si="62"/>
        <v xml:space="preserve"> </v>
      </c>
      <c r="AP80" t="str">
        <f t="shared" si="63"/>
        <v xml:space="preserve"> </v>
      </c>
      <c r="AQ80" t="str">
        <f t="shared" si="41"/>
        <v xml:space="preserve"> </v>
      </c>
      <c r="AR80" t="str">
        <f t="shared" si="64"/>
        <v xml:space="preserve"> </v>
      </c>
      <c r="AS80" t="str">
        <f t="shared" si="65"/>
        <v xml:space="preserve"> </v>
      </c>
      <c r="AT80" t="str">
        <f t="shared" si="42"/>
        <v xml:space="preserve"> </v>
      </c>
      <c r="AU80" t="str">
        <f t="shared" si="66"/>
        <v xml:space="preserve"> </v>
      </c>
      <c r="AV80" t="str">
        <f t="shared" si="67"/>
        <v xml:space="preserve"> </v>
      </c>
      <c r="AW80" t="str">
        <f t="shared" si="43"/>
        <v xml:space="preserve"> </v>
      </c>
      <c r="AX80" t="str">
        <f t="shared" si="68"/>
        <v xml:space="preserve"> </v>
      </c>
      <c r="AY80" t="str">
        <f t="shared" si="69"/>
        <v xml:space="preserve"> </v>
      </c>
      <c r="AZ80" t="str">
        <f t="shared" si="44"/>
        <v xml:space="preserve"> </v>
      </c>
      <c r="BA80" t="str">
        <f t="shared" si="70"/>
        <v xml:space="preserve"> </v>
      </c>
      <c r="BB80" t="str">
        <f t="shared" si="71"/>
        <v xml:space="preserve"> </v>
      </c>
      <c r="BC80" t="str">
        <f t="shared" si="45"/>
        <v xml:space="preserve"> </v>
      </c>
      <c r="BD80" t="str">
        <f t="shared" si="72"/>
        <v xml:space="preserve"> </v>
      </c>
      <c r="BE80" t="str">
        <f t="shared" si="73"/>
        <v xml:space="preserve"> </v>
      </c>
      <c r="BF80" t="str">
        <f t="shared" si="46"/>
        <v xml:space="preserve"> </v>
      </c>
      <c r="BG80" t="str">
        <f t="shared" si="74"/>
        <v xml:space="preserve"> </v>
      </c>
      <c r="BH80" t="str">
        <f t="shared" si="75"/>
        <v xml:space="preserve"> </v>
      </c>
      <c r="BI80" t="str">
        <f t="shared" si="47"/>
        <v xml:space="preserve"> </v>
      </c>
      <c r="BJ80" t="str">
        <f t="shared" si="76"/>
        <v xml:space="preserve"> </v>
      </c>
      <c r="BK80" t="str">
        <f t="shared" si="77"/>
        <v xml:space="preserve"> </v>
      </c>
      <c r="BL80" t="str">
        <f t="shared" si="48"/>
        <v xml:space="preserve"> </v>
      </c>
      <c r="BM80" t="str">
        <f t="shared" si="78"/>
        <v xml:space="preserve"> </v>
      </c>
      <c r="BN80" t="str">
        <f t="shared" si="79"/>
        <v xml:space="preserve"> </v>
      </c>
      <c r="BO80" t="str">
        <f t="shared" si="49"/>
        <v xml:space="preserve"> </v>
      </c>
    </row>
    <row r="81" spans="1:67" x14ac:dyDescent="0.25">
      <c r="A81" t="s">
        <v>21</v>
      </c>
      <c r="B81">
        <v>10000</v>
      </c>
      <c r="C81">
        <v>10000</v>
      </c>
      <c r="D81">
        <v>10000</v>
      </c>
      <c r="E81">
        <v>10000</v>
      </c>
      <c r="F81">
        <v>10000</v>
      </c>
      <c r="G81">
        <v>10000</v>
      </c>
      <c r="H81">
        <v>10000</v>
      </c>
      <c r="I81">
        <v>1</v>
      </c>
      <c r="J81">
        <v>1</v>
      </c>
      <c r="T81" t="str">
        <f t="shared" si="33"/>
        <v xml:space="preserve"> </v>
      </c>
      <c r="U81" t="str">
        <f t="shared" si="34"/>
        <v xml:space="preserve"> </v>
      </c>
      <c r="V81" t="str">
        <f t="shared" si="80"/>
        <v xml:space="preserve"> </v>
      </c>
      <c r="W81" t="str">
        <f t="shared" si="50"/>
        <v xml:space="preserve"> </v>
      </c>
      <c r="X81" t="str">
        <f t="shared" si="51"/>
        <v xml:space="preserve"> </v>
      </c>
      <c r="Y81" t="str">
        <f t="shared" si="35"/>
        <v xml:space="preserve"> </v>
      </c>
      <c r="Z81" t="str">
        <f t="shared" si="52"/>
        <v xml:space="preserve"> </v>
      </c>
      <c r="AA81" t="str">
        <f t="shared" si="53"/>
        <v xml:space="preserve"> </v>
      </c>
      <c r="AB81" t="str">
        <f t="shared" si="36"/>
        <v xml:space="preserve"> </v>
      </c>
      <c r="AC81" t="str">
        <f t="shared" si="54"/>
        <v xml:space="preserve"> </v>
      </c>
      <c r="AD81" t="str">
        <f t="shared" si="55"/>
        <v xml:space="preserve"> </v>
      </c>
      <c r="AE81" t="str">
        <f t="shared" si="37"/>
        <v xml:space="preserve"> </v>
      </c>
      <c r="AF81" t="str">
        <f t="shared" si="56"/>
        <v xml:space="preserve"> </v>
      </c>
      <c r="AG81" t="str">
        <f t="shared" si="57"/>
        <v xml:space="preserve"> </v>
      </c>
      <c r="AH81" t="str">
        <f t="shared" si="38"/>
        <v xml:space="preserve"> </v>
      </c>
      <c r="AI81" t="str">
        <f t="shared" si="58"/>
        <v xml:space="preserve"> </v>
      </c>
      <c r="AJ81" t="str">
        <f t="shared" si="59"/>
        <v xml:space="preserve"> </v>
      </c>
      <c r="AK81" t="str">
        <f t="shared" si="39"/>
        <v xml:space="preserve"> </v>
      </c>
      <c r="AL81" t="str">
        <f t="shared" si="60"/>
        <v xml:space="preserve"> </v>
      </c>
      <c r="AM81" t="str">
        <f t="shared" si="61"/>
        <v xml:space="preserve"> </v>
      </c>
      <c r="AN81" t="str">
        <f t="shared" si="40"/>
        <v xml:space="preserve"> </v>
      </c>
      <c r="AO81" t="str">
        <f t="shared" si="62"/>
        <v xml:space="preserve"> </v>
      </c>
      <c r="AP81" t="str">
        <f t="shared" si="63"/>
        <v xml:space="preserve"> </v>
      </c>
      <c r="AQ81" t="str">
        <f t="shared" si="41"/>
        <v xml:space="preserve"> </v>
      </c>
      <c r="AR81" t="str">
        <f t="shared" si="64"/>
        <v xml:space="preserve"> </v>
      </c>
      <c r="AS81" t="str">
        <f t="shared" si="65"/>
        <v xml:space="preserve"> </v>
      </c>
      <c r="AT81" t="str">
        <f t="shared" si="42"/>
        <v xml:space="preserve"> </v>
      </c>
      <c r="AU81" t="str">
        <f t="shared" si="66"/>
        <v xml:space="preserve"> </v>
      </c>
      <c r="AV81" t="str">
        <f t="shared" si="67"/>
        <v xml:space="preserve"> </v>
      </c>
      <c r="AW81" t="str">
        <f t="shared" si="43"/>
        <v xml:space="preserve"> </v>
      </c>
      <c r="AX81" t="str">
        <f t="shared" si="68"/>
        <v xml:space="preserve"> </v>
      </c>
      <c r="AY81" t="str">
        <f t="shared" si="69"/>
        <v xml:space="preserve"> </v>
      </c>
      <c r="AZ81" t="str">
        <f t="shared" si="44"/>
        <v xml:space="preserve"> </v>
      </c>
      <c r="BA81" t="str">
        <f t="shared" si="70"/>
        <v xml:space="preserve"> </v>
      </c>
      <c r="BB81" t="str">
        <f t="shared" si="71"/>
        <v xml:space="preserve"> </v>
      </c>
      <c r="BC81" t="str">
        <f t="shared" si="45"/>
        <v xml:space="preserve"> </v>
      </c>
      <c r="BD81" t="str">
        <f t="shared" si="72"/>
        <v xml:space="preserve"> </v>
      </c>
      <c r="BE81" t="str">
        <f t="shared" si="73"/>
        <v xml:space="preserve"> </v>
      </c>
      <c r="BF81" t="str">
        <f t="shared" si="46"/>
        <v xml:space="preserve"> </v>
      </c>
      <c r="BG81" t="str">
        <f t="shared" si="74"/>
        <v xml:space="preserve"> </v>
      </c>
      <c r="BH81" t="str">
        <f t="shared" si="75"/>
        <v xml:space="preserve"> </v>
      </c>
      <c r="BI81" t="str">
        <f t="shared" si="47"/>
        <v xml:space="preserve"> </v>
      </c>
      <c r="BJ81" t="str">
        <f t="shared" si="76"/>
        <v xml:space="preserve"> </v>
      </c>
      <c r="BK81" t="str">
        <f t="shared" si="77"/>
        <v xml:space="preserve"> </v>
      </c>
      <c r="BL81" t="str">
        <f t="shared" si="48"/>
        <v xml:space="preserve"> </v>
      </c>
      <c r="BM81" t="str">
        <f t="shared" si="78"/>
        <v xml:space="preserve"> </v>
      </c>
      <c r="BN81" t="str">
        <f t="shared" si="79"/>
        <v xml:space="preserve"> </v>
      </c>
      <c r="BO81" t="str">
        <f t="shared" si="49"/>
        <v xml:space="preserve"> </v>
      </c>
    </row>
    <row r="82" spans="1:67" x14ac:dyDescent="0.25">
      <c r="A82" t="s">
        <v>16</v>
      </c>
      <c r="T82" t="str">
        <f t="shared" si="33"/>
        <v xml:space="preserve"> </v>
      </c>
      <c r="U82" t="str">
        <f t="shared" si="34"/>
        <v xml:space="preserve"> </v>
      </c>
      <c r="V82" t="str">
        <f t="shared" si="80"/>
        <v xml:space="preserve"> </v>
      </c>
      <c r="W82" t="str">
        <f t="shared" si="50"/>
        <v xml:space="preserve"> </v>
      </c>
      <c r="X82" t="str">
        <f t="shared" si="51"/>
        <v xml:space="preserve"> </v>
      </c>
      <c r="Y82" t="str">
        <f t="shared" si="35"/>
        <v xml:space="preserve"> </v>
      </c>
      <c r="Z82" t="str">
        <f t="shared" si="52"/>
        <v xml:space="preserve"> </v>
      </c>
      <c r="AA82" t="str">
        <f t="shared" si="53"/>
        <v xml:space="preserve"> </v>
      </c>
      <c r="AB82" t="str">
        <f t="shared" si="36"/>
        <v xml:space="preserve"> </v>
      </c>
      <c r="AC82" t="str">
        <f t="shared" si="54"/>
        <v xml:space="preserve"> </v>
      </c>
      <c r="AD82" t="str">
        <f t="shared" si="55"/>
        <v xml:space="preserve"> </v>
      </c>
      <c r="AE82" t="str">
        <f t="shared" si="37"/>
        <v xml:space="preserve"> </v>
      </c>
      <c r="AF82" t="str">
        <f t="shared" si="56"/>
        <v xml:space="preserve"> </v>
      </c>
      <c r="AG82" t="str">
        <f t="shared" si="57"/>
        <v xml:space="preserve"> </v>
      </c>
      <c r="AH82" t="str">
        <f t="shared" si="38"/>
        <v xml:space="preserve"> </v>
      </c>
      <c r="AI82" t="str">
        <f t="shared" si="58"/>
        <v xml:space="preserve"> </v>
      </c>
      <c r="AJ82" t="str">
        <f t="shared" si="59"/>
        <v xml:space="preserve"> </v>
      </c>
      <c r="AK82" t="str">
        <f t="shared" si="39"/>
        <v xml:space="preserve"> </v>
      </c>
      <c r="AL82" t="str">
        <f t="shared" si="60"/>
        <v xml:space="preserve"> </v>
      </c>
      <c r="AM82" t="str">
        <f t="shared" si="61"/>
        <v xml:space="preserve"> </v>
      </c>
      <c r="AN82" t="str">
        <f t="shared" si="40"/>
        <v xml:space="preserve"> </v>
      </c>
      <c r="AO82" t="str">
        <f t="shared" si="62"/>
        <v xml:space="preserve"> </v>
      </c>
      <c r="AP82" t="str">
        <f t="shared" si="63"/>
        <v xml:space="preserve"> </v>
      </c>
      <c r="AQ82" t="str">
        <f t="shared" si="41"/>
        <v xml:space="preserve"> </v>
      </c>
      <c r="AR82" t="str">
        <f t="shared" si="64"/>
        <v xml:space="preserve"> </v>
      </c>
      <c r="AS82" t="str">
        <f t="shared" si="65"/>
        <v xml:space="preserve"> </v>
      </c>
      <c r="AT82" t="str">
        <f t="shared" si="42"/>
        <v xml:space="preserve"> </v>
      </c>
      <c r="AU82" t="str">
        <f t="shared" si="66"/>
        <v xml:space="preserve"> </v>
      </c>
      <c r="AV82" t="str">
        <f t="shared" si="67"/>
        <v xml:space="preserve"> </v>
      </c>
      <c r="AW82" t="str">
        <f t="shared" si="43"/>
        <v xml:space="preserve"> </v>
      </c>
      <c r="AX82" t="str">
        <f t="shared" si="68"/>
        <v xml:space="preserve"> </v>
      </c>
      <c r="AY82" t="str">
        <f t="shared" si="69"/>
        <v xml:space="preserve"> </v>
      </c>
      <c r="AZ82" t="str">
        <f t="shared" si="44"/>
        <v xml:space="preserve"> </v>
      </c>
      <c r="BA82" t="str">
        <f t="shared" si="70"/>
        <v xml:space="preserve"> </v>
      </c>
      <c r="BB82" t="str">
        <f t="shared" si="71"/>
        <v xml:space="preserve"> </v>
      </c>
      <c r="BC82" t="str">
        <f t="shared" si="45"/>
        <v xml:space="preserve"> </v>
      </c>
      <c r="BD82" t="str">
        <f t="shared" si="72"/>
        <v xml:space="preserve"> </v>
      </c>
      <c r="BE82" t="str">
        <f t="shared" si="73"/>
        <v xml:space="preserve"> </v>
      </c>
      <c r="BF82" t="str">
        <f t="shared" si="46"/>
        <v xml:space="preserve"> </v>
      </c>
      <c r="BG82" t="str">
        <f t="shared" si="74"/>
        <v xml:space="preserve"> </v>
      </c>
      <c r="BH82" t="str">
        <f t="shared" si="75"/>
        <v xml:space="preserve"> </v>
      </c>
      <c r="BI82" t="str">
        <f t="shared" si="47"/>
        <v xml:space="preserve"> </v>
      </c>
      <c r="BJ82" t="str">
        <f t="shared" si="76"/>
        <v xml:space="preserve"> </v>
      </c>
      <c r="BK82" t="str">
        <f t="shared" si="77"/>
        <v xml:space="preserve"> </v>
      </c>
      <c r="BL82" t="str">
        <f t="shared" si="48"/>
        <v xml:space="preserve"> </v>
      </c>
      <c r="BM82" t="str">
        <f t="shared" si="78"/>
        <v xml:space="preserve"> </v>
      </c>
      <c r="BN82" t="str">
        <f t="shared" si="79"/>
        <v xml:space="preserve"> </v>
      </c>
      <c r="BO82" t="str">
        <f t="shared" si="49"/>
        <v xml:space="preserve"> </v>
      </c>
    </row>
    <row r="83" spans="1:67" x14ac:dyDescent="0.25">
      <c r="A83" t="s">
        <v>22</v>
      </c>
      <c r="B83" t="s">
        <v>23</v>
      </c>
      <c r="C83" t="s">
        <v>24</v>
      </c>
      <c r="D83" t="s">
        <v>25</v>
      </c>
      <c r="E83" t="s">
        <v>26</v>
      </c>
      <c r="F83" t="s">
        <v>27</v>
      </c>
      <c r="G83" t="s">
        <v>28</v>
      </c>
      <c r="H83" t="s">
        <v>29</v>
      </c>
      <c r="I83" t="s">
        <v>30</v>
      </c>
      <c r="J83" t="s">
        <v>31</v>
      </c>
      <c r="K83" t="s">
        <v>32</v>
      </c>
      <c r="T83" t="str">
        <f t="shared" si="33"/>
        <v xml:space="preserve"> </v>
      </c>
      <c r="U83" t="str">
        <f t="shared" si="34"/>
        <v xml:space="preserve"> </v>
      </c>
      <c r="V83" t="str">
        <f t="shared" si="80"/>
        <v xml:space="preserve"> </v>
      </c>
      <c r="W83" t="str">
        <f t="shared" si="50"/>
        <v xml:space="preserve"> </v>
      </c>
      <c r="X83" t="str">
        <f t="shared" si="51"/>
        <v xml:space="preserve"> </v>
      </c>
      <c r="Y83" t="str">
        <f t="shared" si="35"/>
        <v xml:space="preserve"> </v>
      </c>
      <c r="Z83" t="str">
        <f t="shared" si="52"/>
        <v xml:space="preserve"> </v>
      </c>
      <c r="AA83" t="str">
        <f t="shared" si="53"/>
        <v xml:space="preserve"> </v>
      </c>
      <c r="AB83" t="str">
        <f t="shared" si="36"/>
        <v xml:space="preserve"> </v>
      </c>
      <c r="AC83" t="str">
        <f t="shared" si="54"/>
        <v xml:space="preserve"> </v>
      </c>
      <c r="AD83" t="str">
        <f t="shared" si="55"/>
        <v xml:space="preserve"> </v>
      </c>
      <c r="AE83" t="str">
        <f t="shared" si="37"/>
        <v xml:space="preserve"> </v>
      </c>
      <c r="AF83" t="str">
        <f t="shared" si="56"/>
        <v xml:space="preserve"> </v>
      </c>
      <c r="AG83" t="str">
        <f t="shared" si="57"/>
        <v xml:space="preserve"> </v>
      </c>
      <c r="AH83" t="str">
        <f t="shared" si="38"/>
        <v xml:space="preserve"> </v>
      </c>
      <c r="AI83" t="str">
        <f t="shared" si="58"/>
        <v xml:space="preserve"> </v>
      </c>
      <c r="AJ83" t="str">
        <f t="shared" si="59"/>
        <v xml:space="preserve"> </v>
      </c>
      <c r="AK83" t="str">
        <f t="shared" si="39"/>
        <v xml:space="preserve"> </v>
      </c>
      <c r="AL83" t="str">
        <f t="shared" si="60"/>
        <v xml:space="preserve"> </v>
      </c>
      <c r="AM83" t="str">
        <f t="shared" si="61"/>
        <v xml:space="preserve"> </v>
      </c>
      <c r="AN83" t="str">
        <f t="shared" si="40"/>
        <v xml:space="preserve"> </v>
      </c>
      <c r="AO83" t="str">
        <f t="shared" si="62"/>
        <v xml:space="preserve"> </v>
      </c>
      <c r="AP83" t="str">
        <f t="shared" si="63"/>
        <v xml:space="preserve"> </v>
      </c>
      <c r="AQ83" t="str">
        <f t="shared" si="41"/>
        <v xml:space="preserve"> </v>
      </c>
      <c r="AR83" t="str">
        <f t="shared" si="64"/>
        <v xml:space="preserve"> </v>
      </c>
      <c r="AS83" t="str">
        <f t="shared" si="65"/>
        <v xml:space="preserve"> </v>
      </c>
      <c r="AT83" t="str">
        <f t="shared" si="42"/>
        <v xml:space="preserve"> </v>
      </c>
      <c r="AU83" t="str">
        <f t="shared" si="66"/>
        <v xml:space="preserve"> </v>
      </c>
      <c r="AV83" t="str">
        <f t="shared" si="67"/>
        <v xml:space="preserve"> </v>
      </c>
      <c r="AW83" t="str">
        <f t="shared" si="43"/>
        <v xml:space="preserve"> </v>
      </c>
      <c r="AX83" t="str">
        <f t="shared" si="68"/>
        <v xml:space="preserve"> </v>
      </c>
      <c r="AY83" t="str">
        <f t="shared" si="69"/>
        <v xml:space="preserve"> </v>
      </c>
      <c r="AZ83" t="str">
        <f t="shared" si="44"/>
        <v xml:space="preserve"> </v>
      </c>
      <c r="BA83" t="str">
        <f t="shared" si="70"/>
        <v xml:space="preserve"> </v>
      </c>
      <c r="BB83" t="str">
        <f t="shared" si="71"/>
        <v xml:space="preserve"> </v>
      </c>
      <c r="BC83" t="str">
        <f t="shared" si="45"/>
        <v xml:space="preserve"> </v>
      </c>
      <c r="BD83" t="str">
        <f t="shared" si="72"/>
        <v xml:space="preserve"> </v>
      </c>
      <c r="BE83" t="str">
        <f t="shared" si="73"/>
        <v xml:space="preserve"> </v>
      </c>
      <c r="BF83" t="str">
        <f t="shared" si="46"/>
        <v xml:space="preserve"> </v>
      </c>
      <c r="BG83" t="str">
        <f t="shared" si="74"/>
        <v xml:space="preserve"> </v>
      </c>
      <c r="BH83" t="str">
        <f t="shared" si="75"/>
        <v xml:space="preserve"> </v>
      </c>
      <c r="BI83" t="str">
        <f t="shared" si="47"/>
        <v xml:space="preserve"> </v>
      </c>
      <c r="BJ83" t="str">
        <f t="shared" si="76"/>
        <v xml:space="preserve"> </v>
      </c>
      <c r="BK83" t="str">
        <f t="shared" si="77"/>
        <v xml:space="preserve"> </v>
      </c>
      <c r="BL83" t="str">
        <f t="shared" si="48"/>
        <v xml:space="preserve"> </v>
      </c>
      <c r="BM83" t="str">
        <f t="shared" si="78"/>
        <v xml:space="preserve"> </v>
      </c>
      <c r="BN83" t="str">
        <f t="shared" si="79"/>
        <v xml:space="preserve"> </v>
      </c>
      <c r="BO83" t="str">
        <f t="shared" si="49"/>
        <v xml:space="preserve"> </v>
      </c>
    </row>
    <row r="84" spans="1:67" x14ac:dyDescent="0.25">
      <c r="B84">
        <v>12.609852999999999</v>
      </c>
      <c r="C84">
        <v>-11.328879000000001</v>
      </c>
      <c r="D84">
        <v>0.35604400000000003</v>
      </c>
      <c r="E84">
        <v>4.5670060000000001</v>
      </c>
      <c r="F84">
        <v>-1.981123</v>
      </c>
      <c r="G84">
        <v>1.47E-4</v>
      </c>
      <c r="H84">
        <v>1.8127059999999999</v>
      </c>
      <c r="I84">
        <v>773.86889599999995</v>
      </c>
      <c r="J84">
        <v>18.695399999999999</v>
      </c>
      <c r="K84" t="s">
        <v>33</v>
      </c>
      <c r="S84">
        <v>0</v>
      </c>
      <c r="T84">
        <f t="shared" si="33"/>
        <v>12.609852999999999</v>
      </c>
      <c r="U84">
        <f t="shared" si="34"/>
        <v>-11.328879000000001</v>
      </c>
      <c r="V84">
        <f t="shared" si="80"/>
        <v>4.5670060000000001</v>
      </c>
      <c r="W84" t="str">
        <f t="shared" si="50"/>
        <v xml:space="preserve"> </v>
      </c>
      <c r="X84" t="str">
        <f t="shared" si="51"/>
        <v xml:space="preserve"> </v>
      </c>
      <c r="Y84" t="str">
        <f t="shared" si="35"/>
        <v xml:space="preserve"> </v>
      </c>
      <c r="Z84" t="str">
        <f t="shared" si="52"/>
        <v xml:space="preserve"> </v>
      </c>
      <c r="AA84" t="str">
        <f t="shared" si="53"/>
        <v xml:space="preserve"> </v>
      </c>
      <c r="AB84" t="str">
        <f t="shared" si="36"/>
        <v xml:space="preserve"> </v>
      </c>
      <c r="AC84" t="str">
        <f t="shared" si="54"/>
        <v xml:space="preserve"> </v>
      </c>
      <c r="AD84" t="str">
        <f t="shared" si="55"/>
        <v xml:space="preserve"> </v>
      </c>
      <c r="AE84" t="str">
        <f t="shared" si="37"/>
        <v xml:space="preserve"> </v>
      </c>
      <c r="AF84" t="str">
        <f t="shared" si="56"/>
        <v xml:space="preserve"> </v>
      </c>
      <c r="AG84" t="str">
        <f t="shared" si="57"/>
        <v xml:space="preserve"> </v>
      </c>
      <c r="AH84" t="str">
        <f t="shared" si="38"/>
        <v xml:space="preserve"> </v>
      </c>
      <c r="AI84" t="str">
        <f t="shared" si="58"/>
        <v xml:space="preserve"> </v>
      </c>
      <c r="AJ84" t="str">
        <f t="shared" si="59"/>
        <v xml:space="preserve"> </v>
      </c>
      <c r="AK84" t="str">
        <f t="shared" si="39"/>
        <v xml:space="preserve"> </v>
      </c>
      <c r="AL84" t="str">
        <f t="shared" si="60"/>
        <v xml:space="preserve"> </v>
      </c>
      <c r="AM84" t="str">
        <f t="shared" si="61"/>
        <v xml:space="preserve"> </v>
      </c>
      <c r="AN84" t="str">
        <f t="shared" si="40"/>
        <v xml:space="preserve"> </v>
      </c>
      <c r="AO84" t="str">
        <f t="shared" si="62"/>
        <v xml:space="preserve"> </v>
      </c>
      <c r="AP84" t="str">
        <f t="shared" si="63"/>
        <v xml:space="preserve"> </v>
      </c>
      <c r="AQ84" t="str">
        <f t="shared" si="41"/>
        <v xml:space="preserve"> </v>
      </c>
      <c r="AR84" t="str">
        <f t="shared" si="64"/>
        <v xml:space="preserve"> </v>
      </c>
      <c r="AS84" t="str">
        <f t="shared" si="65"/>
        <v xml:space="preserve"> </v>
      </c>
      <c r="AT84" t="str">
        <f t="shared" si="42"/>
        <v xml:space="preserve"> </v>
      </c>
      <c r="AU84" t="str">
        <f t="shared" si="66"/>
        <v xml:space="preserve"> </v>
      </c>
      <c r="AV84" t="str">
        <f t="shared" si="67"/>
        <v xml:space="preserve"> </v>
      </c>
      <c r="AW84" t="str">
        <f t="shared" si="43"/>
        <v xml:space="preserve"> </v>
      </c>
      <c r="AX84" t="str">
        <f t="shared" si="68"/>
        <v xml:space="preserve"> </v>
      </c>
      <c r="AY84" t="str">
        <f t="shared" si="69"/>
        <v xml:space="preserve"> </v>
      </c>
      <c r="AZ84" t="str">
        <f t="shared" si="44"/>
        <v xml:space="preserve"> </v>
      </c>
      <c r="BA84" t="str">
        <f t="shared" si="70"/>
        <v xml:space="preserve"> </v>
      </c>
      <c r="BB84" t="str">
        <f t="shared" si="71"/>
        <v xml:space="preserve"> </v>
      </c>
      <c r="BC84" t="str">
        <f t="shared" si="45"/>
        <v xml:space="preserve"> </v>
      </c>
      <c r="BD84" t="str">
        <f t="shared" si="72"/>
        <v xml:space="preserve"> </v>
      </c>
      <c r="BE84" t="str">
        <f t="shared" si="73"/>
        <v xml:space="preserve"> </v>
      </c>
      <c r="BF84" t="str">
        <f t="shared" si="46"/>
        <v xml:space="preserve"> </v>
      </c>
      <c r="BG84" t="str">
        <f t="shared" si="74"/>
        <v xml:space="preserve"> </v>
      </c>
      <c r="BH84" t="str">
        <f t="shared" si="75"/>
        <v xml:space="preserve"> </v>
      </c>
      <c r="BI84" t="str">
        <f t="shared" si="47"/>
        <v xml:space="preserve"> </v>
      </c>
      <c r="BJ84" t="str">
        <f t="shared" si="76"/>
        <v xml:space="preserve"> </v>
      </c>
      <c r="BK84" t="str">
        <f t="shared" si="77"/>
        <v xml:space="preserve"> </v>
      </c>
      <c r="BL84" t="str">
        <f t="shared" si="48"/>
        <v xml:space="preserve"> </v>
      </c>
      <c r="BM84" t="str">
        <f t="shared" si="78"/>
        <v xml:space="preserve"> </v>
      </c>
      <c r="BN84" t="str">
        <f t="shared" si="79"/>
        <v xml:space="preserve"> </v>
      </c>
      <c r="BO84" t="str">
        <f t="shared" si="49"/>
        <v xml:space="preserve"> </v>
      </c>
    </row>
    <row r="85" spans="1:67" x14ac:dyDescent="0.25">
      <c r="B85">
        <v>-4.0707550000000001</v>
      </c>
      <c r="C85">
        <v>10.179455000000001</v>
      </c>
      <c r="D85">
        <v>0.38520599999999999</v>
      </c>
      <c r="E85">
        <v>2.0498910000000001</v>
      </c>
      <c r="F85">
        <v>-1.1024590000000001</v>
      </c>
      <c r="G85">
        <v>2.3381660000000002</v>
      </c>
      <c r="H85">
        <v>1.812684</v>
      </c>
      <c r="I85">
        <v>773.862122</v>
      </c>
      <c r="J85">
        <v>18.734501000000002</v>
      </c>
      <c r="K85" t="s">
        <v>33</v>
      </c>
      <c r="S85">
        <v>1</v>
      </c>
      <c r="T85" t="str">
        <f t="shared" si="33"/>
        <v xml:space="preserve"> </v>
      </c>
      <c r="U85" t="str">
        <f t="shared" si="34"/>
        <v xml:space="preserve"> </v>
      </c>
      <c r="V85" t="str">
        <f t="shared" si="80"/>
        <v xml:space="preserve"> </v>
      </c>
      <c r="W85" t="str">
        <f t="shared" si="50"/>
        <v xml:space="preserve"> </v>
      </c>
      <c r="X85" t="str">
        <f t="shared" si="51"/>
        <v xml:space="preserve"> </v>
      </c>
      <c r="Y85" t="str">
        <f t="shared" si="35"/>
        <v xml:space="preserve"> </v>
      </c>
      <c r="Z85" t="str">
        <f t="shared" si="52"/>
        <v xml:space="preserve"> </v>
      </c>
      <c r="AA85" t="str">
        <f t="shared" si="53"/>
        <v xml:space="preserve"> </v>
      </c>
      <c r="AB85" t="str">
        <f t="shared" si="36"/>
        <v xml:space="preserve"> </v>
      </c>
      <c r="AC85" t="str">
        <f t="shared" si="54"/>
        <v xml:space="preserve"> </v>
      </c>
      <c r="AD85" t="str">
        <f t="shared" si="55"/>
        <v xml:space="preserve"> </v>
      </c>
      <c r="AE85" t="str">
        <f t="shared" si="37"/>
        <v xml:space="preserve"> </v>
      </c>
      <c r="AF85" t="str">
        <f t="shared" si="56"/>
        <v xml:space="preserve"> </v>
      </c>
      <c r="AG85" t="str">
        <f t="shared" si="57"/>
        <v xml:space="preserve"> </v>
      </c>
      <c r="AH85" t="str">
        <f t="shared" si="38"/>
        <v xml:space="preserve"> </v>
      </c>
      <c r="AI85" t="str">
        <f t="shared" si="58"/>
        <v xml:space="preserve"> </v>
      </c>
      <c r="AJ85" t="str">
        <f t="shared" si="59"/>
        <v xml:space="preserve"> </v>
      </c>
      <c r="AK85" t="str">
        <f t="shared" si="39"/>
        <v xml:space="preserve"> </v>
      </c>
      <c r="AL85" t="str">
        <f t="shared" si="60"/>
        <v xml:space="preserve"> </v>
      </c>
      <c r="AM85" t="str">
        <f t="shared" si="61"/>
        <v xml:space="preserve"> </v>
      </c>
      <c r="AN85" t="str">
        <f t="shared" si="40"/>
        <v xml:space="preserve"> </v>
      </c>
      <c r="AO85" t="str">
        <f t="shared" si="62"/>
        <v xml:space="preserve"> </v>
      </c>
      <c r="AP85" t="str">
        <f t="shared" si="63"/>
        <v xml:space="preserve"> </v>
      </c>
      <c r="AQ85" t="str">
        <f t="shared" si="41"/>
        <v xml:space="preserve"> </v>
      </c>
      <c r="AR85">
        <f t="shared" si="64"/>
        <v>-4.0707550000000001</v>
      </c>
      <c r="AS85">
        <f t="shared" si="65"/>
        <v>10.179455000000001</v>
      </c>
      <c r="AT85">
        <f t="shared" si="42"/>
        <v>2.0498910000000001</v>
      </c>
      <c r="AU85" t="str">
        <f t="shared" si="66"/>
        <v xml:space="preserve"> </v>
      </c>
      <c r="AV85" t="str">
        <f t="shared" si="67"/>
        <v xml:space="preserve"> </v>
      </c>
      <c r="AW85" t="str">
        <f t="shared" si="43"/>
        <v xml:space="preserve"> </v>
      </c>
      <c r="AX85" t="str">
        <f t="shared" si="68"/>
        <v xml:space="preserve"> </v>
      </c>
      <c r="AY85" t="str">
        <f t="shared" si="69"/>
        <v xml:space="preserve"> </v>
      </c>
      <c r="AZ85" t="str">
        <f t="shared" si="44"/>
        <v xml:space="preserve"> </v>
      </c>
      <c r="BA85" t="str">
        <f t="shared" si="70"/>
        <v xml:space="preserve"> </v>
      </c>
      <c r="BB85" t="str">
        <f t="shared" si="71"/>
        <v xml:space="preserve"> </v>
      </c>
      <c r="BC85" t="str">
        <f t="shared" si="45"/>
        <v xml:space="preserve"> </v>
      </c>
      <c r="BD85" t="str">
        <f t="shared" si="72"/>
        <v xml:space="preserve"> </v>
      </c>
      <c r="BE85" t="str">
        <f t="shared" si="73"/>
        <v xml:space="preserve"> </v>
      </c>
      <c r="BF85" t="str">
        <f t="shared" si="46"/>
        <v xml:space="preserve"> </v>
      </c>
      <c r="BG85" t="str">
        <f t="shared" si="74"/>
        <v xml:space="preserve"> </v>
      </c>
      <c r="BH85" t="str">
        <f t="shared" si="75"/>
        <v xml:space="preserve"> </v>
      </c>
      <c r="BI85" t="str">
        <f t="shared" si="47"/>
        <v xml:space="preserve"> </v>
      </c>
      <c r="BJ85" t="str">
        <f t="shared" si="76"/>
        <v xml:space="preserve"> </v>
      </c>
      <c r="BK85" t="str">
        <f t="shared" si="77"/>
        <v xml:space="preserve"> </v>
      </c>
      <c r="BL85" t="str">
        <f t="shared" si="48"/>
        <v xml:space="preserve"> </v>
      </c>
      <c r="BM85" t="str">
        <f t="shared" si="78"/>
        <v xml:space="preserve"> </v>
      </c>
      <c r="BN85" t="str">
        <f t="shared" si="79"/>
        <v xml:space="preserve"> </v>
      </c>
      <c r="BO85" t="str">
        <f t="shared" si="49"/>
        <v xml:space="preserve"> </v>
      </c>
    </row>
    <row r="86" spans="1:67" x14ac:dyDescent="0.25">
      <c r="B86">
        <v>-4.2410560000000004</v>
      </c>
      <c r="C86">
        <v>10.309867000000001</v>
      </c>
      <c r="D86">
        <v>0.35502899999999998</v>
      </c>
      <c r="E86">
        <v>2.034586</v>
      </c>
      <c r="F86">
        <v>-0.89261500000000005</v>
      </c>
      <c r="G86">
        <v>2.720844</v>
      </c>
      <c r="H86">
        <v>1.8126770000000001</v>
      </c>
      <c r="I86">
        <v>773.86779799999999</v>
      </c>
      <c r="J86">
        <v>18.758400000000002</v>
      </c>
      <c r="K86" t="s">
        <v>33</v>
      </c>
      <c r="S86">
        <v>1</v>
      </c>
      <c r="T86" t="str">
        <f t="shared" si="33"/>
        <v xml:space="preserve"> </v>
      </c>
      <c r="U86" t="str">
        <f t="shared" si="34"/>
        <v xml:space="preserve"> </v>
      </c>
      <c r="V86" t="str">
        <f t="shared" si="80"/>
        <v xml:space="preserve"> </v>
      </c>
      <c r="W86" t="str">
        <f t="shared" si="50"/>
        <v xml:space="preserve"> </v>
      </c>
      <c r="X86" t="str">
        <f t="shared" si="51"/>
        <v xml:space="preserve"> </v>
      </c>
      <c r="Y86" t="str">
        <f t="shared" si="35"/>
        <v xml:space="preserve"> </v>
      </c>
      <c r="Z86" t="str">
        <f t="shared" si="52"/>
        <v xml:space="preserve"> </v>
      </c>
      <c r="AA86" t="str">
        <f t="shared" si="53"/>
        <v xml:space="preserve"> </v>
      </c>
      <c r="AB86" t="str">
        <f t="shared" si="36"/>
        <v xml:space="preserve"> </v>
      </c>
      <c r="AC86" t="str">
        <f t="shared" si="54"/>
        <v xml:space="preserve"> </v>
      </c>
      <c r="AD86" t="str">
        <f t="shared" si="55"/>
        <v xml:space="preserve"> </v>
      </c>
      <c r="AE86" t="str">
        <f t="shared" si="37"/>
        <v xml:space="preserve"> </v>
      </c>
      <c r="AF86" t="str">
        <f t="shared" si="56"/>
        <v xml:space="preserve"> </v>
      </c>
      <c r="AG86" t="str">
        <f t="shared" si="57"/>
        <v xml:space="preserve"> </v>
      </c>
      <c r="AH86" t="str">
        <f t="shared" si="38"/>
        <v xml:space="preserve"> </v>
      </c>
      <c r="AI86" t="str">
        <f t="shared" si="58"/>
        <v xml:space="preserve"> </v>
      </c>
      <c r="AJ86" t="str">
        <f t="shared" si="59"/>
        <v xml:space="preserve"> </v>
      </c>
      <c r="AK86" t="str">
        <f t="shared" si="39"/>
        <v xml:space="preserve"> </v>
      </c>
      <c r="AL86" t="str">
        <f t="shared" si="60"/>
        <v xml:space="preserve"> </v>
      </c>
      <c r="AM86" t="str">
        <f t="shared" si="61"/>
        <v xml:space="preserve"> </v>
      </c>
      <c r="AN86" t="str">
        <f t="shared" si="40"/>
        <v xml:space="preserve"> </v>
      </c>
      <c r="AO86" t="str">
        <f t="shared" si="62"/>
        <v xml:space="preserve"> </v>
      </c>
      <c r="AP86" t="str">
        <f t="shared" si="63"/>
        <v xml:space="preserve"> </v>
      </c>
      <c r="AQ86" t="str">
        <f t="shared" si="41"/>
        <v xml:space="preserve"> </v>
      </c>
      <c r="AR86">
        <f t="shared" si="64"/>
        <v>-4.2410560000000004</v>
      </c>
      <c r="AS86">
        <f t="shared" si="65"/>
        <v>10.309867000000001</v>
      </c>
      <c r="AT86">
        <f t="shared" si="42"/>
        <v>2.034586</v>
      </c>
      <c r="AU86" t="str">
        <f t="shared" si="66"/>
        <v xml:space="preserve"> </v>
      </c>
      <c r="AV86" t="str">
        <f t="shared" si="67"/>
        <v xml:space="preserve"> </v>
      </c>
      <c r="AW86" t="str">
        <f t="shared" si="43"/>
        <v xml:space="preserve"> </v>
      </c>
      <c r="AX86" t="str">
        <f t="shared" si="68"/>
        <v xml:space="preserve"> </v>
      </c>
      <c r="AY86" t="str">
        <f t="shared" si="69"/>
        <v xml:space="preserve"> </v>
      </c>
      <c r="AZ86" t="str">
        <f t="shared" si="44"/>
        <v xml:space="preserve"> </v>
      </c>
      <c r="BA86" t="str">
        <f t="shared" si="70"/>
        <v xml:space="preserve"> </v>
      </c>
      <c r="BB86" t="str">
        <f t="shared" si="71"/>
        <v xml:space="preserve"> </v>
      </c>
      <c r="BC86" t="str">
        <f t="shared" si="45"/>
        <v xml:space="preserve"> </v>
      </c>
      <c r="BD86" t="str">
        <f t="shared" si="72"/>
        <v xml:space="preserve"> </v>
      </c>
      <c r="BE86" t="str">
        <f t="shared" si="73"/>
        <v xml:space="preserve"> </v>
      </c>
      <c r="BF86" t="str">
        <f t="shared" si="46"/>
        <v xml:space="preserve"> </v>
      </c>
      <c r="BG86" t="str">
        <f t="shared" si="74"/>
        <v xml:space="preserve"> </v>
      </c>
      <c r="BH86" t="str">
        <f t="shared" si="75"/>
        <v xml:space="preserve"> </v>
      </c>
      <c r="BI86" t="str">
        <f t="shared" si="47"/>
        <v xml:space="preserve"> </v>
      </c>
      <c r="BJ86" t="str">
        <f t="shared" si="76"/>
        <v xml:space="preserve"> </v>
      </c>
      <c r="BK86" t="str">
        <f t="shared" si="77"/>
        <v xml:space="preserve"> </v>
      </c>
      <c r="BL86" t="str">
        <f t="shared" si="48"/>
        <v xml:space="preserve"> </v>
      </c>
      <c r="BM86" t="str">
        <f t="shared" si="78"/>
        <v xml:space="preserve"> </v>
      </c>
      <c r="BN86" t="str">
        <f t="shared" si="79"/>
        <v xml:space="preserve"> </v>
      </c>
      <c r="BO86" t="str">
        <f t="shared" si="49"/>
        <v xml:space="preserve"> </v>
      </c>
    </row>
    <row r="87" spans="1:67" x14ac:dyDescent="0.25">
      <c r="B87">
        <v>-9.7427340000000004</v>
      </c>
      <c r="C87">
        <v>-11.158030999999999</v>
      </c>
      <c r="D87">
        <v>0.71542799999999995</v>
      </c>
      <c r="E87">
        <v>-1.3748959999999999</v>
      </c>
      <c r="F87">
        <v>-2.197314</v>
      </c>
      <c r="G87">
        <v>-0.15789700000000001</v>
      </c>
      <c r="H87">
        <v>2.30484</v>
      </c>
      <c r="I87">
        <v>773.86700399999995</v>
      </c>
      <c r="J87">
        <v>18.843800000000002</v>
      </c>
      <c r="K87" t="s">
        <v>34</v>
      </c>
      <c r="S87">
        <v>0</v>
      </c>
      <c r="T87" t="str">
        <f t="shared" si="33"/>
        <v xml:space="preserve"> </v>
      </c>
      <c r="U87" t="str">
        <f t="shared" si="34"/>
        <v xml:space="preserve"> </v>
      </c>
      <c r="V87" t="str">
        <f t="shared" si="80"/>
        <v xml:space="preserve"> </v>
      </c>
      <c r="W87">
        <f t="shared" ref="W87:W118" si="81">IF($S87=0,IF($K87=CONCATENATE(W$22," degrees"),$B87," ")," ")</f>
        <v>-9.7427340000000004</v>
      </c>
      <c r="X87">
        <f t="shared" ref="X87:X118" si="82">IF($S87=0,IF($K87=CONCATENATE(W$22," degrees"),$C87," ")," ")</f>
        <v>-11.158030999999999</v>
      </c>
      <c r="Y87">
        <f t="shared" si="35"/>
        <v>-1.3748959999999999</v>
      </c>
      <c r="Z87" t="str">
        <f t="shared" ref="Z87:Z118" si="83">IF($S87=0,IF($K87=CONCATENATE(Z$22," degrees"),$B87," ")," ")</f>
        <v xml:space="preserve"> </v>
      </c>
      <c r="AA87" t="str">
        <f t="shared" ref="AA87:AA118" si="84">IF($S87=0,IF($K87=CONCATENATE(Z$22," degrees"),$C87," ")," ")</f>
        <v xml:space="preserve"> </v>
      </c>
      <c r="AB87" t="str">
        <f t="shared" si="36"/>
        <v xml:space="preserve"> </v>
      </c>
      <c r="AC87" t="str">
        <f t="shared" ref="AC87:AC118" si="85">IF($S87=0,IF($K87=CONCATENATE(AC$22," degrees"),$B87," ")," ")</f>
        <v xml:space="preserve"> </v>
      </c>
      <c r="AD87" t="str">
        <f t="shared" ref="AD87:AD118" si="86">IF($S87=0,IF($K87=CONCATENATE(AC$22," degrees"),$C87," ")," ")</f>
        <v xml:space="preserve"> </v>
      </c>
      <c r="AE87" t="str">
        <f t="shared" si="37"/>
        <v xml:space="preserve"> </v>
      </c>
      <c r="AF87" t="str">
        <f t="shared" ref="AF87:AF118" si="87">IF($S87=0,IF($K87=CONCATENATE(AF$22," degrees"),$B87," ")," ")</f>
        <v xml:space="preserve"> </v>
      </c>
      <c r="AG87" t="str">
        <f t="shared" ref="AG87:AG118" si="88">IF($S87=0,IF($K87=CONCATENATE(AF$22," degrees"),$C87," ")," ")</f>
        <v xml:space="preserve"> </v>
      </c>
      <c r="AH87" t="str">
        <f t="shared" si="38"/>
        <v xml:space="preserve"> </v>
      </c>
      <c r="AI87" t="str">
        <f t="shared" ref="AI87:AI118" si="89">IF($S87=0,IF($K87=CONCATENATE(AI$22," degrees"),$B87," ")," ")</f>
        <v xml:space="preserve"> </v>
      </c>
      <c r="AJ87" t="str">
        <f t="shared" ref="AJ87:AJ118" si="90">IF($S87=0,IF($K87=CONCATENATE(AI$22," degrees"),$C87," ")," ")</f>
        <v xml:space="preserve"> </v>
      </c>
      <c r="AK87" t="str">
        <f t="shared" si="39"/>
        <v xml:space="preserve"> </v>
      </c>
      <c r="AL87" t="str">
        <f t="shared" ref="AL87:AL118" si="91">IF($S87=0,IF($K87=CONCATENATE(AL$22," degrees"),$B87," ")," ")</f>
        <v xml:space="preserve"> </v>
      </c>
      <c r="AM87" t="str">
        <f t="shared" ref="AM87:AM118" si="92">IF($S87=0,IF($K87=CONCATENATE(AL$22," degrees"),$C87," ")," ")</f>
        <v xml:space="preserve"> </v>
      </c>
      <c r="AN87" t="str">
        <f t="shared" si="40"/>
        <v xml:space="preserve"> </v>
      </c>
      <c r="AO87" t="str">
        <f t="shared" ref="AO87:AO118" si="93">IF($S87=0,IF($K87=CONCATENATE(AO$22," degrees"),$B87," ")," ")</f>
        <v xml:space="preserve"> </v>
      </c>
      <c r="AP87" t="str">
        <f t="shared" ref="AP87:AP118" si="94">IF($S87=0,IF($K87=CONCATENATE(AO$22," degrees"),$C87," ")," ")</f>
        <v xml:space="preserve"> </v>
      </c>
      <c r="AQ87" t="str">
        <f t="shared" si="41"/>
        <v xml:space="preserve"> </v>
      </c>
      <c r="AR87" t="str">
        <f t="shared" ref="AR87:AR118" si="95">IF($S87=1,IF($K87=CONCATENATE(AR$22," degrees"),$B87," ")," ")</f>
        <v xml:space="preserve"> </v>
      </c>
      <c r="AS87" t="str">
        <f t="shared" ref="AS87:AS118" si="96">IF($S87=1,IF($K87=CONCATENATE(AR$22," degrees"),$C87," ")," ")</f>
        <v xml:space="preserve"> </v>
      </c>
      <c r="AT87" t="str">
        <f t="shared" si="42"/>
        <v xml:space="preserve"> </v>
      </c>
      <c r="AU87" t="str">
        <f t="shared" ref="AU87:AU118" si="97">IF($S87=1,IF($K87=CONCATENATE(AU$22," degrees"),$B87," ")," ")</f>
        <v xml:space="preserve"> </v>
      </c>
      <c r="AV87" t="str">
        <f t="shared" ref="AV87:AV118" si="98">IF($S87=1,IF($K87=CONCATENATE(AU$22," degrees"),$C87," ")," ")</f>
        <v xml:space="preserve"> </v>
      </c>
      <c r="AW87" t="str">
        <f t="shared" si="43"/>
        <v xml:space="preserve"> </v>
      </c>
      <c r="AX87" t="str">
        <f t="shared" ref="AX87:AX118" si="99">IF($S87=1,IF($K87=CONCATENATE(AX$22," degrees"),$B87," ")," ")</f>
        <v xml:space="preserve"> </v>
      </c>
      <c r="AY87" t="str">
        <f t="shared" ref="AY87:AY118" si="100">IF($S87=1,IF($K87=CONCATENATE(AX$22," degrees"),$C87," ")," ")</f>
        <v xml:space="preserve"> </v>
      </c>
      <c r="AZ87" t="str">
        <f t="shared" si="44"/>
        <v xml:space="preserve"> </v>
      </c>
      <c r="BA87" t="str">
        <f t="shared" ref="BA87:BA118" si="101">IF($S87=1,IF($K87=CONCATENATE(BA$22," degrees"),$B87," ")," ")</f>
        <v xml:space="preserve"> </v>
      </c>
      <c r="BB87" t="str">
        <f t="shared" ref="BB87:BB118" si="102">IF($S87=1,IF($K87=CONCATENATE(BA$22," degrees"),$C87," ")," ")</f>
        <v xml:space="preserve"> </v>
      </c>
      <c r="BC87" t="str">
        <f t="shared" si="45"/>
        <v xml:space="preserve"> </v>
      </c>
      <c r="BD87" t="str">
        <f t="shared" ref="BD87:BD118" si="103">IF($S87=1,IF($K87=CONCATENATE(BD$22," degrees"),$B87," ")," ")</f>
        <v xml:space="preserve"> </v>
      </c>
      <c r="BE87" t="str">
        <f t="shared" ref="BE87:BE118" si="104">IF($S87=1,IF($K87=CONCATENATE(BD$22," degrees"),$C87," ")," ")</f>
        <v xml:space="preserve"> </v>
      </c>
      <c r="BF87" t="str">
        <f t="shared" si="46"/>
        <v xml:space="preserve"> </v>
      </c>
      <c r="BG87" t="str">
        <f t="shared" ref="BG87:BG118" si="105">IF($S87=1,IF($K87=CONCATENATE(BG$22," degrees"),$B87," ")," ")</f>
        <v xml:space="preserve"> </v>
      </c>
      <c r="BH87" t="str">
        <f t="shared" ref="BH87:BH118" si="106">IF($S87=1,IF($K87=CONCATENATE(BG$22," degrees"),$C87," ")," ")</f>
        <v xml:space="preserve"> </v>
      </c>
      <c r="BI87" t="str">
        <f t="shared" si="47"/>
        <v xml:space="preserve"> </v>
      </c>
      <c r="BJ87" t="str">
        <f t="shared" ref="BJ87:BJ118" si="107">IF($S87=1,IF($K87=CONCATENATE(BJ$22," degrees"),$B87," ")," ")</f>
        <v xml:space="preserve"> </v>
      </c>
      <c r="BK87" t="str">
        <f t="shared" ref="BK87:BK118" si="108">IF($S87=1,IF($K87=CONCATENATE(BJ$22," degrees"),$C87," ")," ")</f>
        <v xml:space="preserve"> </v>
      </c>
      <c r="BL87" t="str">
        <f t="shared" si="48"/>
        <v xml:space="preserve"> </v>
      </c>
      <c r="BM87" t="str">
        <f t="shared" ref="BM87:BM118" si="109">IF($S87=1,IF($K87=CONCATENATE(BM$22," degrees"),$B87," ")," ")</f>
        <v xml:space="preserve"> </v>
      </c>
      <c r="BN87" t="str">
        <f t="shared" ref="BN87:BN118" si="110">IF($S87=1,IF($K87=CONCATENATE(BM$22," degrees"),$C87," ")," ")</f>
        <v xml:space="preserve"> </v>
      </c>
      <c r="BO87" t="str">
        <f t="shared" si="49"/>
        <v xml:space="preserve"> </v>
      </c>
    </row>
    <row r="88" spans="1:67" x14ac:dyDescent="0.25">
      <c r="B88">
        <v>-24.800363999999998</v>
      </c>
      <c r="C88">
        <v>7.7289909999999997</v>
      </c>
      <c r="D88">
        <v>-0.184334</v>
      </c>
      <c r="E88">
        <v>-3.36171</v>
      </c>
      <c r="F88">
        <v>2.1861480000000002</v>
      </c>
      <c r="G88">
        <v>6.9251269999999998</v>
      </c>
      <c r="H88">
        <v>2.304818</v>
      </c>
      <c r="I88">
        <v>773.86273200000005</v>
      </c>
      <c r="J88">
        <v>18.866800000000001</v>
      </c>
      <c r="K88" t="s">
        <v>34</v>
      </c>
      <c r="S88">
        <v>1</v>
      </c>
      <c r="T88" t="str">
        <f t="shared" ref="T88:T151" si="111">IF($S88=0,IF($K88=CONCATENATE(T$22," degrees"),$B88," ")," ")</f>
        <v xml:space="preserve"> </v>
      </c>
      <c r="U88" t="str">
        <f t="shared" ref="U88:U151" si="112">IF($S88=0,IF($K88=CONCATENATE(T$22," degrees"),$C88," ")," ")</f>
        <v xml:space="preserve"> </v>
      </c>
      <c r="V88" t="str">
        <f t="shared" si="80"/>
        <v xml:space="preserve"> </v>
      </c>
      <c r="W88" t="str">
        <f t="shared" si="81"/>
        <v xml:space="preserve"> </v>
      </c>
      <c r="X88" t="str">
        <f t="shared" si="82"/>
        <v xml:space="preserve"> </v>
      </c>
      <c r="Y88" t="str">
        <f t="shared" ref="Y88:Y151" si="113">IF($S88=0,IF($K88=CONCATENATE(W$22," degrees"),$E88," ")," ")</f>
        <v xml:space="preserve"> </v>
      </c>
      <c r="Z88" t="str">
        <f t="shared" si="83"/>
        <v xml:space="preserve"> </v>
      </c>
      <c r="AA88" t="str">
        <f t="shared" si="84"/>
        <v xml:space="preserve"> </v>
      </c>
      <c r="AB88" t="str">
        <f t="shared" ref="AB88:AB151" si="114">IF($S88=0,IF($K88=CONCATENATE(Z$22," degrees"),$E88," ")," ")</f>
        <v xml:space="preserve"> </v>
      </c>
      <c r="AC88" t="str">
        <f t="shared" si="85"/>
        <v xml:space="preserve"> </v>
      </c>
      <c r="AD88" t="str">
        <f t="shared" si="86"/>
        <v xml:space="preserve"> </v>
      </c>
      <c r="AE88" t="str">
        <f t="shared" ref="AE88:AE151" si="115">IF($S88=0,IF($K88=CONCATENATE(AC$22," degrees"),$E88," ")," ")</f>
        <v xml:space="preserve"> </v>
      </c>
      <c r="AF88" t="str">
        <f t="shared" si="87"/>
        <v xml:space="preserve"> </v>
      </c>
      <c r="AG88" t="str">
        <f t="shared" si="88"/>
        <v xml:space="preserve"> </v>
      </c>
      <c r="AH88" t="str">
        <f t="shared" ref="AH88:AH151" si="116">IF($S88=0,IF($K88=CONCATENATE(AF$22," degrees"),$E88," ")," ")</f>
        <v xml:space="preserve"> </v>
      </c>
      <c r="AI88" t="str">
        <f t="shared" si="89"/>
        <v xml:space="preserve"> </v>
      </c>
      <c r="AJ88" t="str">
        <f t="shared" si="90"/>
        <v xml:space="preserve"> </v>
      </c>
      <c r="AK88" t="str">
        <f t="shared" ref="AK88:AK151" si="117">IF($S88=0,IF($K88=CONCATENATE(AI$22," degrees"),$E88," ")," ")</f>
        <v xml:space="preserve"> </v>
      </c>
      <c r="AL88" t="str">
        <f t="shared" si="91"/>
        <v xml:space="preserve"> </v>
      </c>
      <c r="AM88" t="str">
        <f t="shared" si="92"/>
        <v xml:space="preserve"> </v>
      </c>
      <c r="AN88" t="str">
        <f t="shared" ref="AN88:AN151" si="118">IF($S88=0,IF($K88=CONCATENATE(AL$22," degrees"),$E88," ")," ")</f>
        <v xml:space="preserve"> </v>
      </c>
      <c r="AO88" t="str">
        <f t="shared" si="93"/>
        <v xml:space="preserve"> </v>
      </c>
      <c r="AP88" t="str">
        <f t="shared" si="94"/>
        <v xml:space="preserve"> </v>
      </c>
      <c r="AQ88" t="str">
        <f t="shared" ref="AQ88:AQ151" si="119">IF($S88=0,IF($K88=CONCATENATE(AO$22," degrees"),$E88," ")," ")</f>
        <v xml:space="preserve"> </v>
      </c>
      <c r="AR88" t="str">
        <f t="shared" si="95"/>
        <v xml:space="preserve"> </v>
      </c>
      <c r="AS88" t="str">
        <f t="shared" si="96"/>
        <v xml:space="preserve"> </v>
      </c>
      <c r="AT88" t="str">
        <f t="shared" ref="AT88:AT151" si="120">IF($S88=1,IF($K88=CONCATENATE(AR$22," degrees"),$E88," ")," ")</f>
        <v xml:space="preserve"> </v>
      </c>
      <c r="AU88">
        <f t="shared" si="97"/>
        <v>-24.800363999999998</v>
      </c>
      <c r="AV88">
        <f t="shared" si="98"/>
        <v>7.7289909999999997</v>
      </c>
      <c r="AW88">
        <f t="shared" ref="AW88:AW151" si="121">IF($S88=1,IF($K88=CONCATENATE(AU$22," degrees"),$E88," ")," ")</f>
        <v>-3.36171</v>
      </c>
      <c r="AX88" t="str">
        <f t="shared" si="99"/>
        <v xml:space="preserve"> </v>
      </c>
      <c r="AY88" t="str">
        <f t="shared" si="100"/>
        <v xml:space="preserve"> </v>
      </c>
      <c r="AZ88" t="str">
        <f t="shared" ref="AZ88:AZ151" si="122">IF($S88=1,IF($K88=CONCATENATE(AX$22," degrees"),$E88," ")," ")</f>
        <v xml:space="preserve"> </v>
      </c>
      <c r="BA88" t="str">
        <f t="shared" si="101"/>
        <v xml:space="preserve"> </v>
      </c>
      <c r="BB88" t="str">
        <f t="shared" si="102"/>
        <v xml:space="preserve"> </v>
      </c>
      <c r="BC88" t="str">
        <f t="shared" ref="BC88:BC151" si="123">IF($S88=1,IF($K88=CONCATENATE(BA$22," degrees"),$E88," ")," ")</f>
        <v xml:space="preserve"> </v>
      </c>
      <c r="BD88" t="str">
        <f t="shared" si="103"/>
        <v xml:space="preserve"> </v>
      </c>
      <c r="BE88" t="str">
        <f t="shared" si="104"/>
        <v xml:space="preserve"> </v>
      </c>
      <c r="BF88" t="str">
        <f t="shared" ref="BF88:BF151" si="124">IF($S88=1,IF($K88=CONCATENATE(BD$22," degrees"),$E88," ")," ")</f>
        <v xml:space="preserve"> </v>
      </c>
      <c r="BG88" t="str">
        <f t="shared" si="105"/>
        <v xml:space="preserve"> </v>
      </c>
      <c r="BH88" t="str">
        <f t="shared" si="106"/>
        <v xml:space="preserve"> </v>
      </c>
      <c r="BI88" t="str">
        <f t="shared" ref="BI88:BI151" si="125">IF($S88=1,IF($K88=CONCATENATE(BG$22," degrees"),$E88," ")," ")</f>
        <v xml:space="preserve"> </v>
      </c>
      <c r="BJ88" t="str">
        <f t="shared" si="107"/>
        <v xml:space="preserve"> </v>
      </c>
      <c r="BK88" t="str">
        <f t="shared" si="108"/>
        <v xml:space="preserve"> </v>
      </c>
      <c r="BL88" t="str">
        <f t="shared" ref="BL88:BL151" si="126">IF($S88=1,IF($K88=CONCATENATE(BJ$22," degrees"),$E88," ")," ")</f>
        <v xml:space="preserve"> </v>
      </c>
      <c r="BM88" t="str">
        <f t="shared" si="109"/>
        <v xml:space="preserve"> </v>
      </c>
      <c r="BN88" t="str">
        <f t="shared" si="110"/>
        <v xml:space="preserve"> </v>
      </c>
      <c r="BO88" t="str">
        <f t="shared" ref="BO88:BO151" si="127">IF($S88=1,IF($K88=CONCATENATE(BM$22," degrees"),$E88," ")," ")</f>
        <v xml:space="preserve"> </v>
      </c>
    </row>
    <row r="89" spans="1:67" x14ac:dyDescent="0.25">
      <c r="B89">
        <v>-24.787925000000001</v>
      </c>
      <c r="C89">
        <v>8.0866600000000002</v>
      </c>
      <c r="D89">
        <v>-0.22516700000000001</v>
      </c>
      <c r="E89">
        <v>-3.3193429999999999</v>
      </c>
      <c r="F89">
        <v>2.1700059999999999</v>
      </c>
      <c r="G89">
        <v>6.8350679999999997</v>
      </c>
      <c r="H89">
        <v>2.3048099999999998</v>
      </c>
      <c r="I89">
        <v>773.86712599999998</v>
      </c>
      <c r="J89">
        <v>18.877898999999999</v>
      </c>
      <c r="K89" t="s">
        <v>34</v>
      </c>
      <c r="S89">
        <v>1</v>
      </c>
      <c r="T89" t="str">
        <f t="shared" si="111"/>
        <v xml:space="preserve"> </v>
      </c>
      <c r="U89" t="str">
        <f t="shared" si="112"/>
        <v xml:space="preserve"> </v>
      </c>
      <c r="V89" t="str">
        <f t="shared" si="80"/>
        <v xml:space="preserve"> </v>
      </c>
      <c r="W89" t="str">
        <f t="shared" si="81"/>
        <v xml:space="preserve"> </v>
      </c>
      <c r="X89" t="str">
        <f t="shared" si="82"/>
        <v xml:space="preserve"> </v>
      </c>
      <c r="Y89" t="str">
        <f t="shared" si="113"/>
        <v xml:space="preserve"> </v>
      </c>
      <c r="Z89" t="str">
        <f t="shared" si="83"/>
        <v xml:space="preserve"> </v>
      </c>
      <c r="AA89" t="str">
        <f t="shared" si="84"/>
        <v xml:space="preserve"> </v>
      </c>
      <c r="AB89" t="str">
        <f t="shared" si="114"/>
        <v xml:space="preserve"> </v>
      </c>
      <c r="AC89" t="str">
        <f t="shared" si="85"/>
        <v xml:space="preserve"> </v>
      </c>
      <c r="AD89" t="str">
        <f t="shared" si="86"/>
        <v xml:space="preserve"> </v>
      </c>
      <c r="AE89" t="str">
        <f t="shared" si="115"/>
        <v xml:space="preserve"> </v>
      </c>
      <c r="AF89" t="str">
        <f t="shared" si="87"/>
        <v xml:space="preserve"> </v>
      </c>
      <c r="AG89" t="str">
        <f t="shared" si="88"/>
        <v xml:space="preserve"> </v>
      </c>
      <c r="AH89" t="str">
        <f t="shared" si="116"/>
        <v xml:space="preserve"> </v>
      </c>
      <c r="AI89" t="str">
        <f t="shared" si="89"/>
        <v xml:space="preserve"> </v>
      </c>
      <c r="AJ89" t="str">
        <f t="shared" si="90"/>
        <v xml:space="preserve"> </v>
      </c>
      <c r="AK89" t="str">
        <f t="shared" si="117"/>
        <v xml:space="preserve"> </v>
      </c>
      <c r="AL89" t="str">
        <f t="shared" si="91"/>
        <v xml:space="preserve"> </v>
      </c>
      <c r="AM89" t="str">
        <f t="shared" si="92"/>
        <v xml:space="preserve"> </v>
      </c>
      <c r="AN89" t="str">
        <f t="shared" si="118"/>
        <v xml:space="preserve"> </v>
      </c>
      <c r="AO89" t="str">
        <f t="shared" si="93"/>
        <v xml:space="preserve"> </v>
      </c>
      <c r="AP89" t="str">
        <f t="shared" si="94"/>
        <v xml:space="preserve"> </v>
      </c>
      <c r="AQ89" t="str">
        <f t="shared" si="119"/>
        <v xml:space="preserve"> </v>
      </c>
      <c r="AR89" t="str">
        <f t="shared" si="95"/>
        <v xml:space="preserve"> </v>
      </c>
      <c r="AS89" t="str">
        <f t="shared" si="96"/>
        <v xml:space="preserve"> </v>
      </c>
      <c r="AT89" t="str">
        <f t="shared" si="120"/>
        <v xml:space="preserve"> </v>
      </c>
      <c r="AU89">
        <f t="shared" si="97"/>
        <v>-24.787925000000001</v>
      </c>
      <c r="AV89">
        <f t="shared" si="98"/>
        <v>8.0866600000000002</v>
      </c>
      <c r="AW89">
        <f t="shared" si="121"/>
        <v>-3.3193429999999999</v>
      </c>
      <c r="AX89" t="str">
        <f t="shared" si="99"/>
        <v xml:space="preserve"> </v>
      </c>
      <c r="AY89" t="str">
        <f t="shared" si="100"/>
        <v xml:space="preserve"> </v>
      </c>
      <c r="AZ89" t="str">
        <f t="shared" si="122"/>
        <v xml:space="preserve"> </v>
      </c>
      <c r="BA89" t="str">
        <f t="shared" si="101"/>
        <v xml:space="preserve"> </v>
      </c>
      <c r="BB89" t="str">
        <f t="shared" si="102"/>
        <v xml:space="preserve"> </v>
      </c>
      <c r="BC89" t="str">
        <f t="shared" si="123"/>
        <v xml:space="preserve"> </v>
      </c>
      <c r="BD89" t="str">
        <f t="shared" si="103"/>
        <v xml:space="preserve"> </v>
      </c>
      <c r="BE89" t="str">
        <f t="shared" si="104"/>
        <v xml:space="preserve"> </v>
      </c>
      <c r="BF89" t="str">
        <f t="shared" si="124"/>
        <v xml:space="preserve"> </v>
      </c>
      <c r="BG89" t="str">
        <f t="shared" si="105"/>
        <v xml:space="preserve"> </v>
      </c>
      <c r="BH89" t="str">
        <f t="shared" si="106"/>
        <v xml:space="preserve"> </v>
      </c>
      <c r="BI89" t="str">
        <f t="shared" si="125"/>
        <v xml:space="preserve"> </v>
      </c>
      <c r="BJ89" t="str">
        <f t="shared" si="107"/>
        <v xml:space="preserve"> </v>
      </c>
      <c r="BK89" t="str">
        <f t="shared" si="108"/>
        <v xml:space="preserve"> </v>
      </c>
      <c r="BL89" t="str">
        <f t="shared" si="126"/>
        <v xml:space="preserve"> </v>
      </c>
      <c r="BM89" t="str">
        <f t="shared" si="109"/>
        <v xml:space="preserve"> </v>
      </c>
      <c r="BN89" t="str">
        <f t="shared" si="110"/>
        <v xml:space="preserve"> </v>
      </c>
      <c r="BO89" t="str">
        <f t="shared" si="127"/>
        <v xml:space="preserve"> </v>
      </c>
    </row>
    <row r="90" spans="1:67" x14ac:dyDescent="0.25">
      <c r="B90">
        <v>-9.5269530000000007</v>
      </c>
      <c r="C90">
        <v>-10.607811999999999</v>
      </c>
      <c r="D90">
        <v>0.82207399999999997</v>
      </c>
      <c r="E90">
        <v>-1.4108579999999999</v>
      </c>
      <c r="F90">
        <v>-2.2764199999999999</v>
      </c>
      <c r="G90">
        <v>6.1530000000000001E-2</v>
      </c>
      <c r="H90">
        <v>2.3047589999999998</v>
      </c>
      <c r="I90">
        <v>773.78772000000004</v>
      </c>
      <c r="J90">
        <v>18.617901</v>
      </c>
      <c r="K90" t="s">
        <v>34</v>
      </c>
      <c r="S90">
        <v>0</v>
      </c>
      <c r="T90" t="str">
        <f t="shared" si="111"/>
        <v xml:space="preserve"> </v>
      </c>
      <c r="U90" t="str">
        <f t="shared" si="112"/>
        <v xml:space="preserve"> </v>
      </c>
      <c r="V90" t="str">
        <f t="shared" si="80"/>
        <v xml:space="preserve"> </v>
      </c>
      <c r="W90">
        <f t="shared" si="81"/>
        <v>-9.5269530000000007</v>
      </c>
      <c r="X90">
        <f t="shared" si="82"/>
        <v>-10.607811999999999</v>
      </c>
      <c r="Y90">
        <f t="shared" si="113"/>
        <v>-1.4108579999999999</v>
      </c>
      <c r="Z90" t="str">
        <f t="shared" si="83"/>
        <v xml:space="preserve"> </v>
      </c>
      <c r="AA90" t="str">
        <f t="shared" si="84"/>
        <v xml:space="preserve"> </v>
      </c>
      <c r="AB90" t="str">
        <f t="shared" si="114"/>
        <v xml:space="preserve"> </v>
      </c>
      <c r="AC90" t="str">
        <f t="shared" si="85"/>
        <v xml:space="preserve"> </v>
      </c>
      <c r="AD90" t="str">
        <f t="shared" si="86"/>
        <v xml:space="preserve"> </v>
      </c>
      <c r="AE90" t="str">
        <f t="shared" si="115"/>
        <v xml:space="preserve"> </v>
      </c>
      <c r="AF90" t="str">
        <f t="shared" si="87"/>
        <v xml:space="preserve"> </v>
      </c>
      <c r="AG90" t="str">
        <f t="shared" si="88"/>
        <v xml:space="preserve"> </v>
      </c>
      <c r="AH90" t="str">
        <f t="shared" si="116"/>
        <v xml:space="preserve"> </v>
      </c>
      <c r="AI90" t="str">
        <f t="shared" si="89"/>
        <v xml:space="preserve"> </v>
      </c>
      <c r="AJ90" t="str">
        <f t="shared" si="90"/>
        <v xml:space="preserve"> </v>
      </c>
      <c r="AK90" t="str">
        <f t="shared" si="117"/>
        <v xml:space="preserve"> </v>
      </c>
      <c r="AL90" t="str">
        <f t="shared" si="91"/>
        <v xml:space="preserve"> </v>
      </c>
      <c r="AM90" t="str">
        <f t="shared" si="92"/>
        <v xml:space="preserve"> </v>
      </c>
      <c r="AN90" t="str">
        <f t="shared" si="118"/>
        <v xml:space="preserve"> </v>
      </c>
      <c r="AO90" t="str">
        <f t="shared" si="93"/>
        <v xml:space="preserve"> </v>
      </c>
      <c r="AP90" t="str">
        <f t="shared" si="94"/>
        <v xml:space="preserve"> </v>
      </c>
      <c r="AQ90" t="str">
        <f t="shared" si="119"/>
        <v xml:space="preserve"> </v>
      </c>
      <c r="AR90" t="str">
        <f t="shared" si="95"/>
        <v xml:space="preserve"> </v>
      </c>
      <c r="AS90" t="str">
        <f t="shared" si="96"/>
        <v xml:space="preserve"> </v>
      </c>
      <c r="AT90" t="str">
        <f t="shared" si="120"/>
        <v xml:space="preserve"> </v>
      </c>
      <c r="AU90" t="str">
        <f t="shared" si="97"/>
        <v xml:space="preserve"> </v>
      </c>
      <c r="AV90" t="str">
        <f t="shared" si="98"/>
        <v xml:space="preserve"> </v>
      </c>
      <c r="AW90" t="str">
        <f t="shared" si="121"/>
        <v xml:space="preserve"> </v>
      </c>
      <c r="AX90" t="str">
        <f t="shared" si="99"/>
        <v xml:space="preserve"> </v>
      </c>
      <c r="AY90" t="str">
        <f t="shared" si="100"/>
        <v xml:space="preserve"> </v>
      </c>
      <c r="AZ90" t="str">
        <f t="shared" si="122"/>
        <v xml:space="preserve"> </v>
      </c>
      <c r="BA90" t="str">
        <f t="shared" si="101"/>
        <v xml:space="preserve"> </v>
      </c>
      <c r="BB90" t="str">
        <f t="shared" si="102"/>
        <v xml:space="preserve"> </v>
      </c>
      <c r="BC90" t="str">
        <f t="shared" si="123"/>
        <v xml:space="preserve"> </v>
      </c>
      <c r="BD90" t="str">
        <f t="shared" si="103"/>
        <v xml:space="preserve"> </v>
      </c>
      <c r="BE90" t="str">
        <f t="shared" si="104"/>
        <v xml:space="preserve"> </v>
      </c>
      <c r="BF90" t="str">
        <f t="shared" si="124"/>
        <v xml:space="preserve"> </v>
      </c>
      <c r="BG90" t="str">
        <f t="shared" si="105"/>
        <v xml:space="preserve"> </v>
      </c>
      <c r="BH90" t="str">
        <f t="shared" si="106"/>
        <v xml:space="preserve"> </v>
      </c>
      <c r="BI90" t="str">
        <f t="shared" si="125"/>
        <v xml:space="preserve"> </v>
      </c>
      <c r="BJ90" t="str">
        <f t="shared" si="107"/>
        <v xml:space="preserve"> </v>
      </c>
      <c r="BK90" t="str">
        <f t="shared" si="108"/>
        <v xml:space="preserve"> </v>
      </c>
      <c r="BL90" t="str">
        <f t="shared" si="126"/>
        <v xml:space="preserve"> </v>
      </c>
      <c r="BM90" t="str">
        <f t="shared" si="109"/>
        <v xml:space="preserve"> </v>
      </c>
      <c r="BN90" t="str">
        <f t="shared" si="110"/>
        <v xml:space="preserve"> </v>
      </c>
      <c r="BO90" t="str">
        <f t="shared" si="127"/>
        <v xml:space="preserve"> </v>
      </c>
    </row>
    <row r="91" spans="1:67" x14ac:dyDescent="0.25">
      <c r="B91">
        <v>-28.036016</v>
      </c>
      <c r="C91">
        <v>9.9188840000000003</v>
      </c>
      <c r="D91">
        <v>0.66844099999999995</v>
      </c>
      <c r="E91">
        <v>-1.793051</v>
      </c>
      <c r="F91">
        <v>-0.59580299999999997</v>
      </c>
      <c r="G91">
        <v>3.17618</v>
      </c>
      <c r="H91">
        <v>2.3047659999999999</v>
      </c>
      <c r="I91">
        <v>773.79534899999999</v>
      </c>
      <c r="J91">
        <v>18.654199999999999</v>
      </c>
      <c r="K91" t="s">
        <v>34</v>
      </c>
      <c r="S91">
        <v>1</v>
      </c>
      <c r="T91" t="str">
        <f t="shared" si="111"/>
        <v xml:space="preserve"> </v>
      </c>
      <c r="U91" t="str">
        <f t="shared" si="112"/>
        <v xml:space="preserve"> </v>
      </c>
      <c r="V91" t="str">
        <f t="shared" si="80"/>
        <v xml:space="preserve"> </v>
      </c>
      <c r="W91" t="str">
        <f t="shared" si="81"/>
        <v xml:space="preserve"> </v>
      </c>
      <c r="X91" t="str">
        <f t="shared" si="82"/>
        <v xml:space="preserve"> </v>
      </c>
      <c r="Y91" t="str">
        <f t="shared" si="113"/>
        <v xml:space="preserve"> </v>
      </c>
      <c r="Z91" t="str">
        <f t="shared" si="83"/>
        <v xml:space="preserve"> </v>
      </c>
      <c r="AA91" t="str">
        <f t="shared" si="84"/>
        <v xml:space="preserve"> </v>
      </c>
      <c r="AB91" t="str">
        <f t="shared" si="114"/>
        <v xml:space="preserve"> </v>
      </c>
      <c r="AC91" t="str">
        <f t="shared" si="85"/>
        <v xml:space="preserve"> </v>
      </c>
      <c r="AD91" t="str">
        <f t="shared" si="86"/>
        <v xml:space="preserve"> </v>
      </c>
      <c r="AE91" t="str">
        <f t="shared" si="115"/>
        <v xml:space="preserve"> </v>
      </c>
      <c r="AF91" t="str">
        <f t="shared" si="87"/>
        <v xml:space="preserve"> </v>
      </c>
      <c r="AG91" t="str">
        <f t="shared" si="88"/>
        <v xml:space="preserve"> </v>
      </c>
      <c r="AH91" t="str">
        <f t="shared" si="116"/>
        <v xml:space="preserve"> </v>
      </c>
      <c r="AI91" t="str">
        <f t="shared" si="89"/>
        <v xml:space="preserve"> </v>
      </c>
      <c r="AJ91" t="str">
        <f t="shared" si="90"/>
        <v xml:space="preserve"> </v>
      </c>
      <c r="AK91" t="str">
        <f t="shared" si="117"/>
        <v xml:space="preserve"> </v>
      </c>
      <c r="AL91" t="str">
        <f t="shared" si="91"/>
        <v xml:space="preserve"> </v>
      </c>
      <c r="AM91" t="str">
        <f t="shared" si="92"/>
        <v xml:space="preserve"> </v>
      </c>
      <c r="AN91" t="str">
        <f t="shared" si="118"/>
        <v xml:space="preserve"> </v>
      </c>
      <c r="AO91" t="str">
        <f t="shared" si="93"/>
        <v xml:space="preserve"> </v>
      </c>
      <c r="AP91" t="str">
        <f t="shared" si="94"/>
        <v xml:space="preserve"> </v>
      </c>
      <c r="AQ91" t="str">
        <f t="shared" si="119"/>
        <v xml:space="preserve"> </v>
      </c>
      <c r="AR91" t="str">
        <f t="shared" si="95"/>
        <v xml:space="preserve"> </v>
      </c>
      <c r="AS91" t="str">
        <f t="shared" si="96"/>
        <v xml:space="preserve"> </v>
      </c>
      <c r="AT91" t="str">
        <f t="shared" si="120"/>
        <v xml:space="preserve"> </v>
      </c>
      <c r="AU91">
        <f t="shared" si="97"/>
        <v>-28.036016</v>
      </c>
      <c r="AV91">
        <f t="shared" si="98"/>
        <v>9.9188840000000003</v>
      </c>
      <c r="AW91">
        <f t="shared" si="121"/>
        <v>-1.793051</v>
      </c>
      <c r="AX91" t="str">
        <f t="shared" si="99"/>
        <v xml:space="preserve"> </v>
      </c>
      <c r="AY91" t="str">
        <f t="shared" si="100"/>
        <v xml:space="preserve"> </v>
      </c>
      <c r="AZ91" t="str">
        <f t="shared" si="122"/>
        <v xml:space="preserve"> </v>
      </c>
      <c r="BA91" t="str">
        <f t="shared" si="101"/>
        <v xml:space="preserve"> </v>
      </c>
      <c r="BB91" t="str">
        <f t="shared" si="102"/>
        <v xml:space="preserve"> </v>
      </c>
      <c r="BC91" t="str">
        <f t="shared" si="123"/>
        <v xml:space="preserve"> </v>
      </c>
      <c r="BD91" t="str">
        <f t="shared" si="103"/>
        <v xml:space="preserve"> </v>
      </c>
      <c r="BE91" t="str">
        <f t="shared" si="104"/>
        <v xml:space="preserve"> </v>
      </c>
      <c r="BF91" t="str">
        <f t="shared" si="124"/>
        <v xml:space="preserve"> </v>
      </c>
      <c r="BG91" t="str">
        <f t="shared" si="105"/>
        <v xml:space="preserve"> </v>
      </c>
      <c r="BH91" t="str">
        <f t="shared" si="106"/>
        <v xml:space="preserve"> </v>
      </c>
      <c r="BI91" t="str">
        <f t="shared" si="125"/>
        <v xml:space="preserve"> </v>
      </c>
      <c r="BJ91" t="str">
        <f t="shared" si="107"/>
        <v xml:space="preserve"> </v>
      </c>
      <c r="BK91" t="str">
        <f t="shared" si="108"/>
        <v xml:space="preserve"> </v>
      </c>
      <c r="BL91" t="str">
        <f t="shared" si="126"/>
        <v xml:space="preserve"> </v>
      </c>
      <c r="BM91" t="str">
        <f t="shared" si="109"/>
        <v xml:space="preserve"> </v>
      </c>
      <c r="BN91" t="str">
        <f t="shared" si="110"/>
        <v xml:space="preserve"> </v>
      </c>
      <c r="BO91" t="str">
        <f t="shared" si="127"/>
        <v xml:space="preserve"> </v>
      </c>
    </row>
    <row r="92" spans="1:67" x14ac:dyDescent="0.25">
      <c r="B92">
        <v>-27.994785</v>
      </c>
      <c r="C92">
        <v>10.138318</v>
      </c>
      <c r="D92">
        <v>0.60779099999999997</v>
      </c>
      <c r="E92">
        <v>-1.8250649999999999</v>
      </c>
      <c r="F92">
        <v>-0.672848</v>
      </c>
      <c r="G92">
        <v>3.0877330000000001</v>
      </c>
      <c r="H92">
        <v>2.3047650000000002</v>
      </c>
      <c r="I92">
        <v>773.805969</v>
      </c>
      <c r="J92">
        <v>18.674900000000001</v>
      </c>
      <c r="K92" t="s">
        <v>34</v>
      </c>
      <c r="S92">
        <v>1</v>
      </c>
      <c r="T92" t="str">
        <f t="shared" si="111"/>
        <v xml:space="preserve"> </v>
      </c>
      <c r="U92" t="str">
        <f t="shared" si="112"/>
        <v xml:space="preserve"> </v>
      </c>
      <c r="V92" t="str">
        <f t="shared" si="80"/>
        <v xml:space="preserve"> </v>
      </c>
      <c r="W92" t="str">
        <f t="shared" si="81"/>
        <v xml:space="preserve"> </v>
      </c>
      <c r="X92" t="str">
        <f t="shared" si="82"/>
        <v xml:space="preserve"> </v>
      </c>
      <c r="Y92" t="str">
        <f t="shared" si="113"/>
        <v xml:space="preserve"> </v>
      </c>
      <c r="Z92" t="str">
        <f t="shared" si="83"/>
        <v xml:space="preserve"> </v>
      </c>
      <c r="AA92" t="str">
        <f t="shared" si="84"/>
        <v xml:space="preserve"> </v>
      </c>
      <c r="AB92" t="str">
        <f t="shared" si="114"/>
        <v xml:space="preserve"> </v>
      </c>
      <c r="AC92" t="str">
        <f t="shared" si="85"/>
        <v xml:space="preserve"> </v>
      </c>
      <c r="AD92" t="str">
        <f t="shared" si="86"/>
        <v xml:space="preserve"> </v>
      </c>
      <c r="AE92" t="str">
        <f t="shared" si="115"/>
        <v xml:space="preserve"> </v>
      </c>
      <c r="AF92" t="str">
        <f t="shared" si="87"/>
        <v xml:space="preserve"> </v>
      </c>
      <c r="AG92" t="str">
        <f t="shared" si="88"/>
        <v xml:space="preserve"> </v>
      </c>
      <c r="AH92" t="str">
        <f t="shared" si="116"/>
        <v xml:space="preserve"> </v>
      </c>
      <c r="AI92" t="str">
        <f t="shared" si="89"/>
        <v xml:space="preserve"> </v>
      </c>
      <c r="AJ92" t="str">
        <f t="shared" si="90"/>
        <v xml:space="preserve"> </v>
      </c>
      <c r="AK92" t="str">
        <f t="shared" si="117"/>
        <v xml:space="preserve"> </v>
      </c>
      <c r="AL92" t="str">
        <f t="shared" si="91"/>
        <v xml:space="preserve"> </v>
      </c>
      <c r="AM92" t="str">
        <f t="shared" si="92"/>
        <v xml:space="preserve"> </v>
      </c>
      <c r="AN92" t="str">
        <f t="shared" si="118"/>
        <v xml:space="preserve"> </v>
      </c>
      <c r="AO92" t="str">
        <f t="shared" si="93"/>
        <v xml:space="preserve"> </v>
      </c>
      <c r="AP92" t="str">
        <f t="shared" si="94"/>
        <v xml:space="preserve"> </v>
      </c>
      <c r="AQ92" t="str">
        <f t="shared" si="119"/>
        <v xml:space="preserve"> </v>
      </c>
      <c r="AR92" t="str">
        <f t="shared" si="95"/>
        <v xml:space="preserve"> </v>
      </c>
      <c r="AS92" t="str">
        <f t="shared" si="96"/>
        <v xml:space="preserve"> </v>
      </c>
      <c r="AT92" t="str">
        <f t="shared" si="120"/>
        <v xml:space="preserve"> </v>
      </c>
      <c r="AU92">
        <f t="shared" si="97"/>
        <v>-27.994785</v>
      </c>
      <c r="AV92">
        <f t="shared" si="98"/>
        <v>10.138318</v>
      </c>
      <c r="AW92">
        <f t="shared" si="121"/>
        <v>-1.8250649999999999</v>
      </c>
      <c r="AX92" t="str">
        <f t="shared" si="99"/>
        <v xml:space="preserve"> </v>
      </c>
      <c r="AY92" t="str">
        <f t="shared" si="100"/>
        <v xml:space="preserve"> </v>
      </c>
      <c r="AZ92" t="str">
        <f t="shared" si="122"/>
        <v xml:space="preserve"> </v>
      </c>
      <c r="BA92" t="str">
        <f t="shared" si="101"/>
        <v xml:space="preserve"> </v>
      </c>
      <c r="BB92" t="str">
        <f t="shared" si="102"/>
        <v xml:space="preserve"> </v>
      </c>
      <c r="BC92" t="str">
        <f t="shared" si="123"/>
        <v xml:space="preserve"> </v>
      </c>
      <c r="BD92" t="str">
        <f t="shared" si="103"/>
        <v xml:space="preserve"> </v>
      </c>
      <c r="BE92" t="str">
        <f t="shared" si="104"/>
        <v xml:space="preserve"> </v>
      </c>
      <c r="BF92" t="str">
        <f t="shared" si="124"/>
        <v xml:space="preserve"> </v>
      </c>
      <c r="BG92" t="str">
        <f t="shared" si="105"/>
        <v xml:space="preserve"> </v>
      </c>
      <c r="BH92" t="str">
        <f t="shared" si="106"/>
        <v xml:space="preserve"> </v>
      </c>
      <c r="BI92" t="str">
        <f t="shared" si="125"/>
        <v xml:space="preserve"> </v>
      </c>
      <c r="BJ92" t="str">
        <f t="shared" si="107"/>
        <v xml:space="preserve"> </v>
      </c>
      <c r="BK92" t="str">
        <f t="shared" si="108"/>
        <v xml:space="preserve"> </v>
      </c>
      <c r="BL92" t="str">
        <f t="shared" si="126"/>
        <v xml:space="preserve"> </v>
      </c>
      <c r="BM92" t="str">
        <f t="shared" si="109"/>
        <v xml:space="preserve"> </v>
      </c>
      <c r="BN92" t="str">
        <f t="shared" si="110"/>
        <v xml:space="preserve"> </v>
      </c>
      <c r="BO92" t="str">
        <f t="shared" si="127"/>
        <v xml:space="preserve"> </v>
      </c>
    </row>
    <row r="93" spans="1:67" x14ac:dyDescent="0.25">
      <c r="B93">
        <v>-30.422284999999999</v>
      </c>
      <c r="C93">
        <v>-11.670933</v>
      </c>
      <c r="D93">
        <v>1.1277520000000001</v>
      </c>
      <c r="E93">
        <v>-7.5268949999999997</v>
      </c>
      <c r="F93">
        <v>-2.0877569999999999</v>
      </c>
      <c r="G93">
        <v>-0.11602</v>
      </c>
      <c r="H93">
        <v>2.7969719999999998</v>
      </c>
      <c r="I93">
        <v>773.80273399999999</v>
      </c>
      <c r="J93">
        <v>18.763300000000001</v>
      </c>
      <c r="K93" t="s">
        <v>35</v>
      </c>
      <c r="S93">
        <v>0</v>
      </c>
      <c r="T93" t="str">
        <f t="shared" si="111"/>
        <v xml:space="preserve"> </v>
      </c>
      <c r="U93" t="str">
        <f t="shared" si="112"/>
        <v xml:space="preserve"> </v>
      </c>
      <c r="V93" t="str">
        <f t="shared" si="80"/>
        <v xml:space="preserve"> </v>
      </c>
      <c r="W93" t="str">
        <f t="shared" si="81"/>
        <v xml:space="preserve"> </v>
      </c>
      <c r="X93" t="str">
        <f t="shared" si="82"/>
        <v xml:space="preserve"> </v>
      </c>
      <c r="Y93" t="str">
        <f t="shared" si="113"/>
        <v xml:space="preserve"> </v>
      </c>
      <c r="Z93">
        <f t="shared" si="83"/>
        <v>-30.422284999999999</v>
      </c>
      <c r="AA93">
        <f t="shared" si="84"/>
        <v>-11.670933</v>
      </c>
      <c r="AB93">
        <f t="shared" si="114"/>
        <v>-7.5268949999999997</v>
      </c>
      <c r="AC93" t="str">
        <f t="shared" si="85"/>
        <v xml:space="preserve"> </v>
      </c>
      <c r="AD93" t="str">
        <f t="shared" si="86"/>
        <v xml:space="preserve"> </v>
      </c>
      <c r="AE93" t="str">
        <f t="shared" si="115"/>
        <v xml:space="preserve"> </v>
      </c>
      <c r="AF93" t="str">
        <f t="shared" si="87"/>
        <v xml:space="preserve"> </v>
      </c>
      <c r="AG93" t="str">
        <f t="shared" si="88"/>
        <v xml:space="preserve"> </v>
      </c>
      <c r="AH93" t="str">
        <f t="shared" si="116"/>
        <v xml:space="preserve"> </v>
      </c>
      <c r="AI93" t="str">
        <f t="shared" si="89"/>
        <v xml:space="preserve"> </v>
      </c>
      <c r="AJ93" t="str">
        <f t="shared" si="90"/>
        <v xml:space="preserve"> </v>
      </c>
      <c r="AK93" t="str">
        <f t="shared" si="117"/>
        <v xml:space="preserve"> </v>
      </c>
      <c r="AL93" t="str">
        <f t="shared" si="91"/>
        <v xml:space="preserve"> </v>
      </c>
      <c r="AM93" t="str">
        <f t="shared" si="92"/>
        <v xml:space="preserve"> </v>
      </c>
      <c r="AN93" t="str">
        <f t="shared" si="118"/>
        <v xml:space="preserve"> </v>
      </c>
      <c r="AO93" t="str">
        <f t="shared" si="93"/>
        <v xml:space="preserve"> </v>
      </c>
      <c r="AP93" t="str">
        <f t="shared" si="94"/>
        <v xml:space="preserve"> </v>
      </c>
      <c r="AQ93" t="str">
        <f t="shared" si="119"/>
        <v xml:space="preserve"> </v>
      </c>
      <c r="AR93" t="str">
        <f t="shared" si="95"/>
        <v xml:space="preserve"> </v>
      </c>
      <c r="AS93" t="str">
        <f t="shared" si="96"/>
        <v xml:space="preserve"> </v>
      </c>
      <c r="AT93" t="str">
        <f t="shared" si="120"/>
        <v xml:space="preserve"> </v>
      </c>
      <c r="AU93" t="str">
        <f t="shared" si="97"/>
        <v xml:space="preserve"> </v>
      </c>
      <c r="AV93" t="str">
        <f t="shared" si="98"/>
        <v xml:space="preserve"> </v>
      </c>
      <c r="AW93" t="str">
        <f t="shared" si="121"/>
        <v xml:space="preserve"> </v>
      </c>
      <c r="AX93" t="str">
        <f t="shared" si="99"/>
        <v xml:space="preserve"> </v>
      </c>
      <c r="AY93" t="str">
        <f t="shared" si="100"/>
        <v xml:space="preserve"> </v>
      </c>
      <c r="AZ93" t="str">
        <f t="shared" si="122"/>
        <v xml:space="preserve"> </v>
      </c>
      <c r="BA93" t="str">
        <f t="shared" si="101"/>
        <v xml:space="preserve"> </v>
      </c>
      <c r="BB93" t="str">
        <f t="shared" si="102"/>
        <v xml:space="preserve"> </v>
      </c>
      <c r="BC93" t="str">
        <f t="shared" si="123"/>
        <v xml:space="preserve"> </v>
      </c>
      <c r="BD93" t="str">
        <f t="shared" si="103"/>
        <v xml:space="preserve"> </v>
      </c>
      <c r="BE93" t="str">
        <f t="shared" si="104"/>
        <v xml:space="preserve"> </v>
      </c>
      <c r="BF93" t="str">
        <f t="shared" si="124"/>
        <v xml:space="preserve"> </v>
      </c>
      <c r="BG93" t="str">
        <f t="shared" si="105"/>
        <v xml:space="preserve"> </v>
      </c>
      <c r="BH93" t="str">
        <f t="shared" si="106"/>
        <v xml:space="preserve"> </v>
      </c>
      <c r="BI93" t="str">
        <f t="shared" si="125"/>
        <v xml:space="preserve"> </v>
      </c>
      <c r="BJ93" t="str">
        <f t="shared" si="107"/>
        <v xml:space="preserve"> </v>
      </c>
      <c r="BK93" t="str">
        <f t="shared" si="108"/>
        <v xml:space="preserve"> </v>
      </c>
      <c r="BL93" t="str">
        <f t="shared" si="126"/>
        <v xml:space="preserve"> </v>
      </c>
      <c r="BM93" t="str">
        <f t="shared" si="109"/>
        <v xml:space="preserve"> </v>
      </c>
      <c r="BN93" t="str">
        <f t="shared" si="110"/>
        <v xml:space="preserve"> </v>
      </c>
      <c r="BO93" t="str">
        <f t="shared" si="127"/>
        <v xml:space="preserve"> </v>
      </c>
    </row>
    <row r="94" spans="1:67" x14ac:dyDescent="0.25">
      <c r="B94">
        <v>-48.161664999999999</v>
      </c>
      <c r="C94">
        <v>6.3958719999999998</v>
      </c>
      <c r="D94">
        <v>-0.26519399999999999</v>
      </c>
      <c r="E94">
        <v>-9.1580560000000002</v>
      </c>
      <c r="F94">
        <v>3.2674449999999999</v>
      </c>
      <c r="G94">
        <v>6.5770530000000003</v>
      </c>
      <c r="H94">
        <v>2.7969569999999999</v>
      </c>
      <c r="I94">
        <v>773.78997800000002</v>
      </c>
      <c r="J94">
        <v>18.789400000000001</v>
      </c>
      <c r="K94" t="s">
        <v>35</v>
      </c>
      <c r="S94">
        <v>1</v>
      </c>
      <c r="T94" t="str">
        <f t="shared" si="111"/>
        <v xml:space="preserve"> </v>
      </c>
      <c r="U94" t="str">
        <f t="shared" si="112"/>
        <v xml:space="preserve"> </v>
      </c>
      <c r="V94" t="str">
        <f t="shared" si="80"/>
        <v xml:space="preserve"> </v>
      </c>
      <c r="W94" t="str">
        <f t="shared" si="81"/>
        <v xml:space="preserve"> </v>
      </c>
      <c r="X94" t="str">
        <f t="shared" si="82"/>
        <v xml:space="preserve"> </v>
      </c>
      <c r="Y94" t="str">
        <f t="shared" si="113"/>
        <v xml:space="preserve"> </v>
      </c>
      <c r="Z94" t="str">
        <f t="shared" si="83"/>
        <v xml:space="preserve"> </v>
      </c>
      <c r="AA94" t="str">
        <f t="shared" si="84"/>
        <v xml:space="preserve"> </v>
      </c>
      <c r="AB94" t="str">
        <f t="shared" si="114"/>
        <v xml:space="preserve"> </v>
      </c>
      <c r="AC94" t="str">
        <f t="shared" si="85"/>
        <v xml:space="preserve"> </v>
      </c>
      <c r="AD94" t="str">
        <f t="shared" si="86"/>
        <v xml:space="preserve"> </v>
      </c>
      <c r="AE94" t="str">
        <f t="shared" si="115"/>
        <v xml:space="preserve"> </v>
      </c>
      <c r="AF94" t="str">
        <f t="shared" si="87"/>
        <v xml:space="preserve"> </v>
      </c>
      <c r="AG94" t="str">
        <f t="shared" si="88"/>
        <v xml:space="preserve"> </v>
      </c>
      <c r="AH94" t="str">
        <f t="shared" si="116"/>
        <v xml:space="preserve"> </v>
      </c>
      <c r="AI94" t="str">
        <f t="shared" si="89"/>
        <v xml:space="preserve"> </v>
      </c>
      <c r="AJ94" t="str">
        <f t="shared" si="90"/>
        <v xml:space="preserve"> </v>
      </c>
      <c r="AK94" t="str">
        <f t="shared" si="117"/>
        <v xml:space="preserve"> </v>
      </c>
      <c r="AL94" t="str">
        <f t="shared" si="91"/>
        <v xml:space="preserve"> </v>
      </c>
      <c r="AM94" t="str">
        <f t="shared" si="92"/>
        <v xml:space="preserve"> </v>
      </c>
      <c r="AN94" t="str">
        <f t="shared" si="118"/>
        <v xml:space="preserve"> </v>
      </c>
      <c r="AO94" t="str">
        <f t="shared" si="93"/>
        <v xml:space="preserve"> </v>
      </c>
      <c r="AP94" t="str">
        <f t="shared" si="94"/>
        <v xml:space="preserve"> </v>
      </c>
      <c r="AQ94" t="str">
        <f t="shared" si="119"/>
        <v xml:space="preserve"> </v>
      </c>
      <c r="AR94" t="str">
        <f t="shared" si="95"/>
        <v xml:space="preserve"> </v>
      </c>
      <c r="AS94" t="str">
        <f t="shared" si="96"/>
        <v xml:space="preserve"> </v>
      </c>
      <c r="AT94" t="str">
        <f t="shared" si="120"/>
        <v xml:space="preserve"> </v>
      </c>
      <c r="AU94" t="str">
        <f t="shared" si="97"/>
        <v xml:space="preserve"> </v>
      </c>
      <c r="AV94" t="str">
        <f t="shared" si="98"/>
        <v xml:space="preserve"> </v>
      </c>
      <c r="AW94" t="str">
        <f t="shared" si="121"/>
        <v xml:space="preserve"> </v>
      </c>
      <c r="AX94">
        <f t="shared" si="99"/>
        <v>-48.161664999999999</v>
      </c>
      <c r="AY94">
        <f t="shared" si="100"/>
        <v>6.3958719999999998</v>
      </c>
      <c r="AZ94">
        <f t="shared" si="122"/>
        <v>-9.1580560000000002</v>
      </c>
      <c r="BA94" t="str">
        <f t="shared" si="101"/>
        <v xml:space="preserve"> </v>
      </c>
      <c r="BB94" t="str">
        <f t="shared" si="102"/>
        <v xml:space="preserve"> </v>
      </c>
      <c r="BC94" t="str">
        <f t="shared" si="123"/>
        <v xml:space="preserve"> </v>
      </c>
      <c r="BD94" t="str">
        <f t="shared" si="103"/>
        <v xml:space="preserve"> </v>
      </c>
      <c r="BE94" t="str">
        <f t="shared" si="104"/>
        <v xml:space="preserve"> </v>
      </c>
      <c r="BF94" t="str">
        <f t="shared" si="124"/>
        <v xml:space="preserve"> </v>
      </c>
      <c r="BG94" t="str">
        <f t="shared" si="105"/>
        <v xml:space="preserve"> </v>
      </c>
      <c r="BH94" t="str">
        <f t="shared" si="106"/>
        <v xml:space="preserve"> </v>
      </c>
      <c r="BI94" t="str">
        <f t="shared" si="125"/>
        <v xml:space="preserve"> </v>
      </c>
      <c r="BJ94" t="str">
        <f t="shared" si="107"/>
        <v xml:space="preserve"> </v>
      </c>
      <c r="BK94" t="str">
        <f t="shared" si="108"/>
        <v xml:space="preserve"> </v>
      </c>
      <c r="BL94" t="str">
        <f t="shared" si="126"/>
        <v xml:space="preserve"> </v>
      </c>
      <c r="BM94" t="str">
        <f t="shared" si="109"/>
        <v xml:space="preserve"> </v>
      </c>
      <c r="BN94" t="str">
        <f t="shared" si="110"/>
        <v xml:space="preserve"> </v>
      </c>
      <c r="BO94" t="str">
        <f t="shared" si="127"/>
        <v xml:space="preserve"> </v>
      </c>
    </row>
    <row r="95" spans="1:67" x14ac:dyDescent="0.25">
      <c r="B95">
        <v>15.909621</v>
      </c>
      <c r="C95">
        <v>-11.795932000000001</v>
      </c>
      <c r="D95">
        <v>0.13361799999999999</v>
      </c>
      <c r="E95">
        <v>5.5448130000000004</v>
      </c>
      <c r="F95">
        <v>-0.59607100000000002</v>
      </c>
      <c r="G95">
        <v>0.32039299999999998</v>
      </c>
      <c r="H95">
        <v>1.8125</v>
      </c>
      <c r="I95">
        <v>773.59551999999996</v>
      </c>
      <c r="J95">
        <v>14.645</v>
      </c>
      <c r="K95" t="s">
        <v>33</v>
      </c>
      <c r="S95">
        <v>0</v>
      </c>
      <c r="T95">
        <f t="shared" si="111"/>
        <v>15.909621</v>
      </c>
      <c r="U95">
        <f t="shared" si="112"/>
        <v>-11.795932000000001</v>
      </c>
      <c r="V95">
        <f t="shared" si="80"/>
        <v>5.5448130000000004</v>
      </c>
      <c r="W95" t="str">
        <f t="shared" si="81"/>
        <v xml:space="preserve"> </v>
      </c>
      <c r="X95" t="str">
        <f t="shared" si="82"/>
        <v xml:space="preserve"> </v>
      </c>
      <c r="Y95" t="str">
        <f t="shared" si="113"/>
        <v xml:space="preserve"> </v>
      </c>
      <c r="Z95" t="str">
        <f t="shared" si="83"/>
        <v xml:space="preserve"> </v>
      </c>
      <c r="AA95" t="str">
        <f t="shared" si="84"/>
        <v xml:space="preserve"> </v>
      </c>
      <c r="AB95" t="str">
        <f t="shared" si="114"/>
        <v xml:space="preserve"> </v>
      </c>
      <c r="AC95" t="str">
        <f t="shared" si="85"/>
        <v xml:space="preserve"> </v>
      </c>
      <c r="AD95" t="str">
        <f t="shared" si="86"/>
        <v xml:space="preserve"> </v>
      </c>
      <c r="AE95" t="str">
        <f t="shared" si="115"/>
        <v xml:space="preserve"> </v>
      </c>
      <c r="AF95" t="str">
        <f t="shared" si="87"/>
        <v xml:space="preserve"> </v>
      </c>
      <c r="AG95" t="str">
        <f t="shared" si="88"/>
        <v xml:space="preserve"> </v>
      </c>
      <c r="AH95" t="str">
        <f t="shared" si="116"/>
        <v xml:space="preserve"> </v>
      </c>
      <c r="AI95" t="str">
        <f t="shared" si="89"/>
        <v xml:space="preserve"> </v>
      </c>
      <c r="AJ95" t="str">
        <f t="shared" si="90"/>
        <v xml:space="preserve"> </v>
      </c>
      <c r="AK95" t="str">
        <f t="shared" si="117"/>
        <v xml:space="preserve"> </v>
      </c>
      <c r="AL95" t="str">
        <f t="shared" si="91"/>
        <v xml:space="preserve"> </v>
      </c>
      <c r="AM95" t="str">
        <f t="shared" si="92"/>
        <v xml:space="preserve"> </v>
      </c>
      <c r="AN95" t="str">
        <f t="shared" si="118"/>
        <v xml:space="preserve"> </v>
      </c>
      <c r="AO95" t="str">
        <f t="shared" si="93"/>
        <v xml:space="preserve"> </v>
      </c>
      <c r="AP95" t="str">
        <f t="shared" si="94"/>
        <v xml:space="preserve"> </v>
      </c>
      <c r="AQ95" t="str">
        <f t="shared" si="119"/>
        <v xml:space="preserve"> </v>
      </c>
      <c r="AR95" t="str">
        <f t="shared" si="95"/>
        <v xml:space="preserve"> </v>
      </c>
      <c r="AS95" t="str">
        <f t="shared" si="96"/>
        <v xml:space="preserve"> </v>
      </c>
      <c r="AT95" t="str">
        <f t="shared" si="120"/>
        <v xml:space="preserve"> </v>
      </c>
      <c r="AU95" t="str">
        <f t="shared" si="97"/>
        <v xml:space="preserve"> </v>
      </c>
      <c r="AV95" t="str">
        <f t="shared" si="98"/>
        <v xml:space="preserve"> </v>
      </c>
      <c r="AW95" t="str">
        <f t="shared" si="121"/>
        <v xml:space="preserve"> </v>
      </c>
      <c r="AX95" t="str">
        <f t="shared" si="99"/>
        <v xml:space="preserve"> </v>
      </c>
      <c r="AY95" t="str">
        <f t="shared" si="100"/>
        <v xml:space="preserve"> </v>
      </c>
      <c r="AZ95" t="str">
        <f t="shared" si="122"/>
        <v xml:space="preserve"> </v>
      </c>
      <c r="BA95" t="str">
        <f t="shared" si="101"/>
        <v xml:space="preserve"> </v>
      </c>
      <c r="BB95" t="str">
        <f t="shared" si="102"/>
        <v xml:space="preserve"> </v>
      </c>
      <c r="BC95" t="str">
        <f t="shared" si="123"/>
        <v xml:space="preserve"> </v>
      </c>
      <c r="BD95" t="str">
        <f t="shared" si="103"/>
        <v xml:space="preserve"> </v>
      </c>
      <c r="BE95" t="str">
        <f t="shared" si="104"/>
        <v xml:space="preserve"> </v>
      </c>
      <c r="BF95" t="str">
        <f t="shared" si="124"/>
        <v xml:space="preserve"> </v>
      </c>
      <c r="BG95" t="str">
        <f t="shared" si="105"/>
        <v xml:space="preserve"> </v>
      </c>
      <c r="BH95" t="str">
        <f t="shared" si="106"/>
        <v xml:space="preserve"> </v>
      </c>
      <c r="BI95" t="str">
        <f t="shared" si="125"/>
        <v xml:space="preserve"> </v>
      </c>
      <c r="BJ95" t="str">
        <f t="shared" si="107"/>
        <v xml:space="preserve"> </v>
      </c>
      <c r="BK95" t="str">
        <f t="shared" si="108"/>
        <v xml:space="preserve"> </v>
      </c>
      <c r="BL95" t="str">
        <f t="shared" si="126"/>
        <v xml:space="preserve"> </v>
      </c>
      <c r="BM95" t="str">
        <f t="shared" si="109"/>
        <v xml:space="preserve"> </v>
      </c>
      <c r="BN95" t="str">
        <f t="shared" si="110"/>
        <v xml:space="preserve"> </v>
      </c>
      <c r="BO95" t="str">
        <f t="shared" si="127"/>
        <v xml:space="preserve"> </v>
      </c>
    </row>
    <row r="96" spans="1:67" x14ac:dyDescent="0.25">
      <c r="B96">
        <v>0.78728200000000004</v>
      </c>
      <c r="C96">
        <v>9.2256769999999992</v>
      </c>
      <c r="D96">
        <v>-0.20697399999999999</v>
      </c>
      <c r="E96">
        <v>2.79332</v>
      </c>
      <c r="F96">
        <v>1.293426</v>
      </c>
      <c r="G96">
        <v>4.4653460000000003</v>
      </c>
      <c r="H96">
        <v>1.812497</v>
      </c>
      <c r="I96">
        <v>773.58294699999999</v>
      </c>
      <c r="J96">
        <v>14.6226</v>
      </c>
      <c r="K96" t="s">
        <v>33</v>
      </c>
      <c r="S96">
        <v>1</v>
      </c>
      <c r="T96" t="str">
        <f t="shared" si="111"/>
        <v xml:space="preserve"> </v>
      </c>
      <c r="U96" t="str">
        <f t="shared" si="112"/>
        <v xml:space="preserve"> </v>
      </c>
      <c r="V96" t="str">
        <f t="shared" si="80"/>
        <v xml:space="preserve"> </v>
      </c>
      <c r="W96" t="str">
        <f t="shared" si="81"/>
        <v xml:space="preserve"> </v>
      </c>
      <c r="X96" t="str">
        <f t="shared" si="82"/>
        <v xml:space="preserve"> </v>
      </c>
      <c r="Y96" t="str">
        <f t="shared" si="113"/>
        <v xml:space="preserve"> </v>
      </c>
      <c r="Z96" t="str">
        <f t="shared" si="83"/>
        <v xml:space="preserve"> </v>
      </c>
      <c r="AA96" t="str">
        <f t="shared" si="84"/>
        <v xml:space="preserve"> </v>
      </c>
      <c r="AB96" t="str">
        <f t="shared" si="114"/>
        <v xml:space="preserve"> </v>
      </c>
      <c r="AC96" t="str">
        <f t="shared" si="85"/>
        <v xml:space="preserve"> </v>
      </c>
      <c r="AD96" t="str">
        <f t="shared" si="86"/>
        <v xml:space="preserve"> </v>
      </c>
      <c r="AE96" t="str">
        <f t="shared" si="115"/>
        <v xml:space="preserve"> </v>
      </c>
      <c r="AF96" t="str">
        <f t="shared" si="87"/>
        <v xml:space="preserve"> </v>
      </c>
      <c r="AG96" t="str">
        <f t="shared" si="88"/>
        <v xml:space="preserve"> </v>
      </c>
      <c r="AH96" t="str">
        <f t="shared" si="116"/>
        <v xml:space="preserve"> </v>
      </c>
      <c r="AI96" t="str">
        <f t="shared" si="89"/>
        <v xml:space="preserve"> </v>
      </c>
      <c r="AJ96" t="str">
        <f t="shared" si="90"/>
        <v xml:space="preserve"> </v>
      </c>
      <c r="AK96" t="str">
        <f t="shared" si="117"/>
        <v xml:space="preserve"> </v>
      </c>
      <c r="AL96" t="str">
        <f t="shared" si="91"/>
        <v xml:space="preserve"> </v>
      </c>
      <c r="AM96" t="str">
        <f t="shared" si="92"/>
        <v xml:space="preserve"> </v>
      </c>
      <c r="AN96" t="str">
        <f t="shared" si="118"/>
        <v xml:space="preserve"> </v>
      </c>
      <c r="AO96" t="str">
        <f t="shared" si="93"/>
        <v xml:space="preserve"> </v>
      </c>
      <c r="AP96" t="str">
        <f t="shared" si="94"/>
        <v xml:space="preserve"> </v>
      </c>
      <c r="AQ96" t="str">
        <f t="shared" si="119"/>
        <v xml:space="preserve"> </v>
      </c>
      <c r="AR96">
        <f t="shared" si="95"/>
        <v>0.78728200000000004</v>
      </c>
      <c r="AS96">
        <f t="shared" si="96"/>
        <v>9.2256769999999992</v>
      </c>
      <c r="AT96">
        <f t="shared" si="120"/>
        <v>2.79332</v>
      </c>
      <c r="AU96" t="str">
        <f t="shared" si="97"/>
        <v xml:space="preserve"> </v>
      </c>
      <c r="AV96" t="str">
        <f t="shared" si="98"/>
        <v xml:space="preserve"> </v>
      </c>
      <c r="AW96" t="str">
        <f t="shared" si="121"/>
        <v xml:space="preserve"> </v>
      </c>
      <c r="AX96" t="str">
        <f t="shared" si="99"/>
        <v xml:space="preserve"> </v>
      </c>
      <c r="AY96" t="str">
        <f t="shared" si="100"/>
        <v xml:space="preserve"> </v>
      </c>
      <c r="AZ96" t="str">
        <f t="shared" si="122"/>
        <v xml:space="preserve"> </v>
      </c>
      <c r="BA96" t="str">
        <f t="shared" si="101"/>
        <v xml:space="preserve"> </v>
      </c>
      <c r="BB96" t="str">
        <f t="shared" si="102"/>
        <v xml:space="preserve"> </v>
      </c>
      <c r="BC96" t="str">
        <f t="shared" si="123"/>
        <v xml:space="preserve"> </v>
      </c>
      <c r="BD96" t="str">
        <f t="shared" si="103"/>
        <v xml:space="preserve"> </v>
      </c>
      <c r="BE96" t="str">
        <f t="shared" si="104"/>
        <v xml:space="preserve"> </v>
      </c>
      <c r="BF96" t="str">
        <f t="shared" si="124"/>
        <v xml:space="preserve"> </v>
      </c>
      <c r="BG96" t="str">
        <f t="shared" si="105"/>
        <v xml:space="preserve"> </v>
      </c>
      <c r="BH96" t="str">
        <f t="shared" si="106"/>
        <v xml:space="preserve"> </v>
      </c>
      <c r="BI96" t="str">
        <f t="shared" si="125"/>
        <v xml:space="preserve"> </v>
      </c>
      <c r="BJ96" t="str">
        <f t="shared" si="107"/>
        <v xml:space="preserve"> </v>
      </c>
      <c r="BK96" t="str">
        <f t="shared" si="108"/>
        <v xml:space="preserve"> </v>
      </c>
      <c r="BL96" t="str">
        <f t="shared" si="126"/>
        <v xml:space="preserve"> </v>
      </c>
      <c r="BM96" t="str">
        <f t="shared" si="109"/>
        <v xml:space="preserve"> </v>
      </c>
      <c r="BN96" t="str">
        <f t="shared" si="110"/>
        <v xml:space="preserve"> </v>
      </c>
      <c r="BO96" t="str">
        <f t="shared" si="127"/>
        <v xml:space="preserve"> </v>
      </c>
    </row>
    <row r="97" spans="2:67" x14ac:dyDescent="0.25">
      <c r="B97">
        <v>0.77487499999999998</v>
      </c>
      <c r="C97">
        <v>9.1898920000000004</v>
      </c>
      <c r="D97">
        <v>-0.35905999999999999</v>
      </c>
      <c r="E97">
        <v>2.701765</v>
      </c>
      <c r="F97">
        <v>1.611499</v>
      </c>
      <c r="G97">
        <v>4.8615820000000003</v>
      </c>
      <c r="H97">
        <v>1.812513</v>
      </c>
      <c r="I97">
        <v>773.59082000000001</v>
      </c>
      <c r="J97">
        <v>14.6234</v>
      </c>
      <c r="K97" t="s">
        <v>33</v>
      </c>
      <c r="S97">
        <v>1</v>
      </c>
      <c r="T97" t="str">
        <f t="shared" si="111"/>
        <v xml:space="preserve"> </v>
      </c>
      <c r="U97" t="str">
        <f t="shared" si="112"/>
        <v xml:space="preserve"> </v>
      </c>
      <c r="V97" t="str">
        <f t="shared" si="80"/>
        <v xml:space="preserve"> </v>
      </c>
      <c r="W97" t="str">
        <f t="shared" si="81"/>
        <v xml:space="preserve"> </v>
      </c>
      <c r="X97" t="str">
        <f t="shared" si="82"/>
        <v xml:space="preserve"> </v>
      </c>
      <c r="Y97" t="str">
        <f t="shared" si="113"/>
        <v xml:space="preserve"> </v>
      </c>
      <c r="Z97" t="str">
        <f t="shared" si="83"/>
        <v xml:space="preserve"> </v>
      </c>
      <c r="AA97" t="str">
        <f t="shared" si="84"/>
        <v xml:space="preserve"> </v>
      </c>
      <c r="AB97" t="str">
        <f t="shared" si="114"/>
        <v xml:space="preserve"> </v>
      </c>
      <c r="AC97" t="str">
        <f t="shared" si="85"/>
        <v xml:space="preserve"> </v>
      </c>
      <c r="AD97" t="str">
        <f t="shared" si="86"/>
        <v xml:space="preserve"> </v>
      </c>
      <c r="AE97" t="str">
        <f t="shared" si="115"/>
        <v xml:space="preserve"> </v>
      </c>
      <c r="AF97" t="str">
        <f t="shared" si="87"/>
        <v xml:space="preserve"> </v>
      </c>
      <c r="AG97" t="str">
        <f t="shared" si="88"/>
        <v xml:space="preserve"> </v>
      </c>
      <c r="AH97" t="str">
        <f t="shared" si="116"/>
        <v xml:space="preserve"> </v>
      </c>
      <c r="AI97" t="str">
        <f t="shared" si="89"/>
        <v xml:space="preserve"> </v>
      </c>
      <c r="AJ97" t="str">
        <f t="shared" si="90"/>
        <v xml:space="preserve"> </v>
      </c>
      <c r="AK97" t="str">
        <f t="shared" si="117"/>
        <v xml:space="preserve"> </v>
      </c>
      <c r="AL97" t="str">
        <f t="shared" si="91"/>
        <v xml:space="preserve"> </v>
      </c>
      <c r="AM97" t="str">
        <f t="shared" si="92"/>
        <v xml:space="preserve"> </v>
      </c>
      <c r="AN97" t="str">
        <f t="shared" si="118"/>
        <v xml:space="preserve"> </v>
      </c>
      <c r="AO97" t="str">
        <f t="shared" si="93"/>
        <v xml:space="preserve"> </v>
      </c>
      <c r="AP97" t="str">
        <f t="shared" si="94"/>
        <v xml:space="preserve"> </v>
      </c>
      <c r="AQ97" t="str">
        <f t="shared" si="119"/>
        <v xml:space="preserve"> </v>
      </c>
      <c r="AR97">
        <f t="shared" si="95"/>
        <v>0.77487499999999998</v>
      </c>
      <c r="AS97">
        <f t="shared" si="96"/>
        <v>9.1898920000000004</v>
      </c>
      <c r="AT97">
        <f t="shared" si="120"/>
        <v>2.701765</v>
      </c>
      <c r="AU97" t="str">
        <f t="shared" si="97"/>
        <v xml:space="preserve"> </v>
      </c>
      <c r="AV97" t="str">
        <f t="shared" si="98"/>
        <v xml:space="preserve"> </v>
      </c>
      <c r="AW97" t="str">
        <f t="shared" si="121"/>
        <v xml:space="preserve"> </v>
      </c>
      <c r="AX97" t="str">
        <f t="shared" si="99"/>
        <v xml:space="preserve"> </v>
      </c>
      <c r="AY97" t="str">
        <f t="shared" si="100"/>
        <v xml:space="preserve"> </v>
      </c>
      <c r="AZ97" t="str">
        <f t="shared" si="122"/>
        <v xml:space="preserve"> </v>
      </c>
      <c r="BA97" t="str">
        <f t="shared" si="101"/>
        <v xml:space="preserve"> </v>
      </c>
      <c r="BB97" t="str">
        <f t="shared" si="102"/>
        <v xml:space="preserve"> </v>
      </c>
      <c r="BC97" t="str">
        <f t="shared" si="123"/>
        <v xml:space="preserve"> </v>
      </c>
      <c r="BD97" t="str">
        <f t="shared" si="103"/>
        <v xml:space="preserve"> </v>
      </c>
      <c r="BE97" t="str">
        <f t="shared" si="104"/>
        <v xml:space="preserve"> </v>
      </c>
      <c r="BF97" t="str">
        <f t="shared" si="124"/>
        <v xml:space="preserve"> </v>
      </c>
      <c r="BG97" t="str">
        <f t="shared" si="105"/>
        <v xml:space="preserve"> </v>
      </c>
      <c r="BH97" t="str">
        <f t="shared" si="106"/>
        <v xml:space="preserve"> </v>
      </c>
      <c r="BI97" t="str">
        <f t="shared" si="125"/>
        <v xml:space="preserve"> </v>
      </c>
      <c r="BJ97" t="str">
        <f t="shared" si="107"/>
        <v xml:space="preserve"> </v>
      </c>
      <c r="BK97" t="str">
        <f t="shared" si="108"/>
        <v xml:space="preserve"> </v>
      </c>
      <c r="BL97" t="str">
        <f t="shared" si="126"/>
        <v xml:space="preserve"> </v>
      </c>
      <c r="BM97" t="str">
        <f t="shared" si="109"/>
        <v xml:space="preserve"> </v>
      </c>
      <c r="BN97" t="str">
        <f t="shared" si="110"/>
        <v xml:space="preserve"> </v>
      </c>
      <c r="BO97" t="str">
        <f t="shared" si="127"/>
        <v xml:space="preserve"> </v>
      </c>
    </row>
    <row r="98" spans="2:67" x14ac:dyDescent="0.25">
      <c r="B98">
        <v>-5.9189509999999999</v>
      </c>
      <c r="C98">
        <v>-11.593367000000001</v>
      </c>
      <c r="D98">
        <v>0.34810400000000002</v>
      </c>
      <c r="E98">
        <v>-0.193051</v>
      </c>
      <c r="F98">
        <v>-0.67635800000000001</v>
      </c>
      <c r="G98">
        <v>0.13275400000000001</v>
      </c>
      <c r="H98">
        <v>2.3048549999999999</v>
      </c>
      <c r="I98">
        <v>773.58783000000005</v>
      </c>
      <c r="J98">
        <v>14.706200000000001</v>
      </c>
      <c r="K98" t="s">
        <v>34</v>
      </c>
      <c r="S98">
        <v>0</v>
      </c>
      <c r="T98" t="str">
        <f t="shared" si="111"/>
        <v xml:space="preserve"> </v>
      </c>
      <c r="U98" t="str">
        <f t="shared" si="112"/>
        <v xml:space="preserve"> </v>
      </c>
      <c r="V98" t="str">
        <f t="shared" si="80"/>
        <v xml:space="preserve"> </v>
      </c>
      <c r="W98">
        <f t="shared" si="81"/>
        <v>-5.9189509999999999</v>
      </c>
      <c r="X98">
        <f t="shared" si="82"/>
        <v>-11.593367000000001</v>
      </c>
      <c r="Y98">
        <f t="shared" si="113"/>
        <v>-0.193051</v>
      </c>
      <c r="Z98" t="str">
        <f t="shared" si="83"/>
        <v xml:space="preserve"> </v>
      </c>
      <c r="AA98" t="str">
        <f t="shared" si="84"/>
        <v xml:space="preserve"> </v>
      </c>
      <c r="AB98" t="str">
        <f t="shared" si="114"/>
        <v xml:space="preserve"> </v>
      </c>
      <c r="AC98" t="str">
        <f t="shared" si="85"/>
        <v xml:space="preserve"> </v>
      </c>
      <c r="AD98" t="str">
        <f t="shared" si="86"/>
        <v xml:space="preserve"> </v>
      </c>
      <c r="AE98" t="str">
        <f t="shared" si="115"/>
        <v xml:space="preserve"> </v>
      </c>
      <c r="AF98" t="str">
        <f t="shared" si="87"/>
        <v xml:space="preserve"> </v>
      </c>
      <c r="AG98" t="str">
        <f t="shared" si="88"/>
        <v xml:space="preserve"> </v>
      </c>
      <c r="AH98" t="str">
        <f t="shared" si="116"/>
        <v xml:space="preserve"> </v>
      </c>
      <c r="AI98" t="str">
        <f t="shared" si="89"/>
        <v xml:space="preserve"> </v>
      </c>
      <c r="AJ98" t="str">
        <f t="shared" si="90"/>
        <v xml:space="preserve"> </v>
      </c>
      <c r="AK98" t="str">
        <f t="shared" si="117"/>
        <v xml:space="preserve"> </v>
      </c>
      <c r="AL98" t="str">
        <f t="shared" si="91"/>
        <v xml:space="preserve"> </v>
      </c>
      <c r="AM98" t="str">
        <f t="shared" si="92"/>
        <v xml:space="preserve"> </v>
      </c>
      <c r="AN98" t="str">
        <f t="shared" si="118"/>
        <v xml:space="preserve"> </v>
      </c>
      <c r="AO98" t="str">
        <f t="shared" si="93"/>
        <v xml:space="preserve"> </v>
      </c>
      <c r="AP98" t="str">
        <f t="shared" si="94"/>
        <v xml:space="preserve"> </v>
      </c>
      <c r="AQ98" t="str">
        <f t="shared" si="119"/>
        <v xml:space="preserve"> </v>
      </c>
      <c r="AR98" t="str">
        <f t="shared" si="95"/>
        <v xml:space="preserve"> </v>
      </c>
      <c r="AS98" t="str">
        <f t="shared" si="96"/>
        <v xml:space="preserve"> </v>
      </c>
      <c r="AT98" t="str">
        <f t="shared" si="120"/>
        <v xml:space="preserve"> </v>
      </c>
      <c r="AU98" t="str">
        <f t="shared" si="97"/>
        <v xml:space="preserve"> </v>
      </c>
      <c r="AV98" t="str">
        <f t="shared" si="98"/>
        <v xml:space="preserve"> </v>
      </c>
      <c r="AW98" t="str">
        <f t="shared" si="121"/>
        <v xml:space="preserve"> </v>
      </c>
      <c r="AX98" t="str">
        <f t="shared" si="99"/>
        <v xml:space="preserve"> </v>
      </c>
      <c r="AY98" t="str">
        <f t="shared" si="100"/>
        <v xml:space="preserve"> </v>
      </c>
      <c r="AZ98" t="str">
        <f t="shared" si="122"/>
        <v xml:space="preserve"> </v>
      </c>
      <c r="BA98" t="str">
        <f t="shared" si="101"/>
        <v xml:space="preserve"> </v>
      </c>
      <c r="BB98" t="str">
        <f t="shared" si="102"/>
        <v xml:space="preserve"> </v>
      </c>
      <c r="BC98" t="str">
        <f t="shared" si="123"/>
        <v xml:space="preserve"> </v>
      </c>
      <c r="BD98" t="str">
        <f t="shared" si="103"/>
        <v xml:space="preserve"> </v>
      </c>
      <c r="BE98" t="str">
        <f t="shared" si="104"/>
        <v xml:space="preserve"> </v>
      </c>
      <c r="BF98" t="str">
        <f t="shared" si="124"/>
        <v xml:space="preserve"> </v>
      </c>
      <c r="BG98" t="str">
        <f t="shared" si="105"/>
        <v xml:space="preserve"> </v>
      </c>
      <c r="BH98" t="str">
        <f t="shared" si="106"/>
        <v xml:space="preserve"> </v>
      </c>
      <c r="BI98" t="str">
        <f t="shared" si="125"/>
        <v xml:space="preserve"> </v>
      </c>
      <c r="BJ98" t="str">
        <f t="shared" si="107"/>
        <v xml:space="preserve"> </v>
      </c>
      <c r="BK98" t="str">
        <f t="shared" si="108"/>
        <v xml:space="preserve"> </v>
      </c>
      <c r="BL98" t="str">
        <f t="shared" si="126"/>
        <v xml:space="preserve"> </v>
      </c>
      <c r="BM98" t="str">
        <f t="shared" si="109"/>
        <v xml:space="preserve"> </v>
      </c>
      <c r="BN98" t="str">
        <f t="shared" si="110"/>
        <v xml:space="preserve"> </v>
      </c>
      <c r="BO98" t="str">
        <f t="shared" si="127"/>
        <v xml:space="preserve"> </v>
      </c>
    </row>
    <row r="99" spans="2:67" x14ac:dyDescent="0.25">
      <c r="B99">
        <v>-23.559059000000001</v>
      </c>
      <c r="C99">
        <v>9.2314480000000003</v>
      </c>
      <c r="D99">
        <v>-4.2340999999999997E-2</v>
      </c>
      <c r="E99">
        <v>-0.84492900000000004</v>
      </c>
      <c r="F99">
        <v>1.5048029999999999</v>
      </c>
      <c r="G99">
        <v>4.3481050000000003</v>
      </c>
      <c r="H99">
        <v>2.3048320000000002</v>
      </c>
      <c r="I99">
        <v>773.58831799999996</v>
      </c>
      <c r="J99">
        <v>14.7469</v>
      </c>
      <c r="K99" t="s">
        <v>34</v>
      </c>
      <c r="S99">
        <v>1</v>
      </c>
      <c r="T99" t="str">
        <f t="shared" si="111"/>
        <v xml:space="preserve"> </v>
      </c>
      <c r="U99" t="str">
        <f t="shared" si="112"/>
        <v xml:space="preserve"> </v>
      </c>
      <c r="V99" t="str">
        <f t="shared" si="80"/>
        <v xml:space="preserve"> </v>
      </c>
      <c r="W99" t="str">
        <f t="shared" si="81"/>
        <v xml:space="preserve"> </v>
      </c>
      <c r="X99" t="str">
        <f t="shared" si="82"/>
        <v xml:space="preserve"> </v>
      </c>
      <c r="Y99" t="str">
        <f t="shared" si="113"/>
        <v xml:space="preserve"> </v>
      </c>
      <c r="Z99" t="str">
        <f t="shared" si="83"/>
        <v xml:space="preserve"> </v>
      </c>
      <c r="AA99" t="str">
        <f t="shared" si="84"/>
        <v xml:space="preserve"> </v>
      </c>
      <c r="AB99" t="str">
        <f t="shared" si="114"/>
        <v xml:space="preserve"> </v>
      </c>
      <c r="AC99" t="str">
        <f t="shared" si="85"/>
        <v xml:space="preserve"> </v>
      </c>
      <c r="AD99" t="str">
        <f t="shared" si="86"/>
        <v xml:space="preserve"> </v>
      </c>
      <c r="AE99" t="str">
        <f t="shared" si="115"/>
        <v xml:space="preserve"> </v>
      </c>
      <c r="AF99" t="str">
        <f t="shared" si="87"/>
        <v xml:space="preserve"> </v>
      </c>
      <c r="AG99" t="str">
        <f t="shared" si="88"/>
        <v xml:space="preserve"> </v>
      </c>
      <c r="AH99" t="str">
        <f t="shared" si="116"/>
        <v xml:space="preserve"> </v>
      </c>
      <c r="AI99" t="str">
        <f t="shared" si="89"/>
        <v xml:space="preserve"> </v>
      </c>
      <c r="AJ99" t="str">
        <f t="shared" si="90"/>
        <v xml:space="preserve"> </v>
      </c>
      <c r="AK99" t="str">
        <f t="shared" si="117"/>
        <v xml:space="preserve"> </v>
      </c>
      <c r="AL99" t="str">
        <f t="shared" si="91"/>
        <v xml:space="preserve"> </v>
      </c>
      <c r="AM99" t="str">
        <f t="shared" si="92"/>
        <v xml:space="preserve"> </v>
      </c>
      <c r="AN99" t="str">
        <f t="shared" si="118"/>
        <v xml:space="preserve"> </v>
      </c>
      <c r="AO99" t="str">
        <f t="shared" si="93"/>
        <v xml:space="preserve"> </v>
      </c>
      <c r="AP99" t="str">
        <f t="shared" si="94"/>
        <v xml:space="preserve"> </v>
      </c>
      <c r="AQ99" t="str">
        <f t="shared" si="119"/>
        <v xml:space="preserve"> </v>
      </c>
      <c r="AR99" t="str">
        <f t="shared" si="95"/>
        <v xml:space="preserve"> </v>
      </c>
      <c r="AS99" t="str">
        <f t="shared" si="96"/>
        <v xml:space="preserve"> </v>
      </c>
      <c r="AT99" t="str">
        <f t="shared" si="120"/>
        <v xml:space="preserve"> </v>
      </c>
      <c r="AU99">
        <f t="shared" si="97"/>
        <v>-23.559059000000001</v>
      </c>
      <c r="AV99">
        <f t="shared" si="98"/>
        <v>9.2314480000000003</v>
      </c>
      <c r="AW99">
        <f t="shared" si="121"/>
        <v>-0.84492900000000004</v>
      </c>
      <c r="AX99" t="str">
        <f t="shared" si="99"/>
        <v xml:space="preserve"> </v>
      </c>
      <c r="AY99" t="str">
        <f t="shared" si="100"/>
        <v xml:space="preserve"> </v>
      </c>
      <c r="AZ99" t="str">
        <f t="shared" si="122"/>
        <v xml:space="preserve"> </v>
      </c>
      <c r="BA99" t="str">
        <f t="shared" si="101"/>
        <v xml:space="preserve"> </v>
      </c>
      <c r="BB99" t="str">
        <f t="shared" si="102"/>
        <v xml:space="preserve"> </v>
      </c>
      <c r="BC99" t="str">
        <f t="shared" si="123"/>
        <v xml:space="preserve"> </v>
      </c>
      <c r="BD99" t="str">
        <f t="shared" si="103"/>
        <v xml:space="preserve"> </v>
      </c>
      <c r="BE99" t="str">
        <f t="shared" si="104"/>
        <v xml:space="preserve"> </v>
      </c>
      <c r="BF99" t="str">
        <f t="shared" si="124"/>
        <v xml:space="preserve"> </v>
      </c>
      <c r="BG99" t="str">
        <f t="shared" si="105"/>
        <v xml:space="preserve"> </v>
      </c>
      <c r="BH99" t="str">
        <f t="shared" si="106"/>
        <v xml:space="preserve"> </v>
      </c>
      <c r="BI99" t="str">
        <f t="shared" si="125"/>
        <v xml:space="preserve"> </v>
      </c>
      <c r="BJ99" t="str">
        <f t="shared" si="107"/>
        <v xml:space="preserve"> </v>
      </c>
      <c r="BK99" t="str">
        <f t="shared" si="108"/>
        <v xml:space="preserve"> </v>
      </c>
      <c r="BL99" t="str">
        <f t="shared" si="126"/>
        <v xml:space="preserve"> </v>
      </c>
      <c r="BM99" t="str">
        <f t="shared" si="109"/>
        <v xml:space="preserve"> </v>
      </c>
      <c r="BN99" t="str">
        <f t="shared" si="110"/>
        <v xml:space="preserve"> </v>
      </c>
      <c r="BO99" t="str">
        <f t="shared" si="127"/>
        <v xml:space="preserve"> </v>
      </c>
    </row>
    <row r="100" spans="2:67" x14ac:dyDescent="0.25">
      <c r="B100">
        <v>-23.830400999999998</v>
      </c>
      <c r="C100">
        <v>9.8623349999999999</v>
      </c>
      <c r="D100">
        <v>0.17277500000000001</v>
      </c>
      <c r="E100">
        <v>-0.83033999999999997</v>
      </c>
      <c r="F100">
        <v>0.92477900000000002</v>
      </c>
      <c r="G100">
        <v>3.4825879999999998</v>
      </c>
      <c r="H100">
        <v>2.3048410000000001</v>
      </c>
      <c r="I100">
        <v>773.595642</v>
      </c>
      <c r="J100">
        <v>14.769299999999999</v>
      </c>
      <c r="K100" t="s">
        <v>34</v>
      </c>
      <c r="S100">
        <v>1</v>
      </c>
      <c r="T100" t="str">
        <f t="shared" si="111"/>
        <v xml:space="preserve"> </v>
      </c>
      <c r="U100" t="str">
        <f t="shared" si="112"/>
        <v xml:space="preserve"> </v>
      </c>
      <c r="V100" t="str">
        <f t="shared" si="80"/>
        <v xml:space="preserve"> </v>
      </c>
      <c r="W100" t="str">
        <f t="shared" si="81"/>
        <v xml:space="preserve"> </v>
      </c>
      <c r="X100" t="str">
        <f t="shared" si="82"/>
        <v xml:space="preserve"> </v>
      </c>
      <c r="Y100" t="str">
        <f t="shared" si="113"/>
        <v xml:space="preserve"> </v>
      </c>
      <c r="Z100" t="str">
        <f t="shared" si="83"/>
        <v xml:space="preserve"> </v>
      </c>
      <c r="AA100" t="str">
        <f t="shared" si="84"/>
        <v xml:space="preserve"> </v>
      </c>
      <c r="AB100" t="str">
        <f t="shared" si="114"/>
        <v xml:space="preserve"> </v>
      </c>
      <c r="AC100" t="str">
        <f t="shared" si="85"/>
        <v xml:space="preserve"> </v>
      </c>
      <c r="AD100" t="str">
        <f t="shared" si="86"/>
        <v xml:space="preserve"> </v>
      </c>
      <c r="AE100" t="str">
        <f t="shared" si="115"/>
        <v xml:space="preserve"> </v>
      </c>
      <c r="AF100" t="str">
        <f t="shared" si="87"/>
        <v xml:space="preserve"> </v>
      </c>
      <c r="AG100" t="str">
        <f t="shared" si="88"/>
        <v xml:space="preserve"> </v>
      </c>
      <c r="AH100" t="str">
        <f t="shared" si="116"/>
        <v xml:space="preserve"> </v>
      </c>
      <c r="AI100" t="str">
        <f t="shared" si="89"/>
        <v xml:space="preserve"> </v>
      </c>
      <c r="AJ100" t="str">
        <f t="shared" si="90"/>
        <v xml:space="preserve"> </v>
      </c>
      <c r="AK100" t="str">
        <f t="shared" si="117"/>
        <v xml:space="preserve"> </v>
      </c>
      <c r="AL100" t="str">
        <f t="shared" si="91"/>
        <v xml:space="preserve"> </v>
      </c>
      <c r="AM100" t="str">
        <f t="shared" si="92"/>
        <v xml:space="preserve"> </v>
      </c>
      <c r="AN100" t="str">
        <f t="shared" si="118"/>
        <v xml:space="preserve"> </v>
      </c>
      <c r="AO100" t="str">
        <f t="shared" si="93"/>
        <v xml:space="preserve"> </v>
      </c>
      <c r="AP100" t="str">
        <f t="shared" si="94"/>
        <v xml:space="preserve"> </v>
      </c>
      <c r="AQ100" t="str">
        <f t="shared" si="119"/>
        <v xml:space="preserve"> </v>
      </c>
      <c r="AR100" t="str">
        <f t="shared" si="95"/>
        <v xml:space="preserve"> </v>
      </c>
      <c r="AS100" t="str">
        <f t="shared" si="96"/>
        <v xml:space="preserve"> </v>
      </c>
      <c r="AT100" t="str">
        <f t="shared" si="120"/>
        <v xml:space="preserve"> </v>
      </c>
      <c r="AU100">
        <f t="shared" si="97"/>
        <v>-23.830400999999998</v>
      </c>
      <c r="AV100">
        <f t="shared" si="98"/>
        <v>9.8623349999999999</v>
      </c>
      <c r="AW100">
        <f t="shared" si="121"/>
        <v>-0.83033999999999997</v>
      </c>
      <c r="AX100" t="str">
        <f t="shared" si="99"/>
        <v xml:space="preserve"> </v>
      </c>
      <c r="AY100" t="str">
        <f t="shared" si="100"/>
        <v xml:space="preserve"> </v>
      </c>
      <c r="AZ100" t="str">
        <f t="shared" si="122"/>
        <v xml:space="preserve"> </v>
      </c>
      <c r="BA100" t="str">
        <f t="shared" si="101"/>
        <v xml:space="preserve"> </v>
      </c>
      <c r="BB100" t="str">
        <f t="shared" si="102"/>
        <v xml:space="preserve"> </v>
      </c>
      <c r="BC100" t="str">
        <f t="shared" si="123"/>
        <v xml:space="preserve"> </v>
      </c>
      <c r="BD100" t="str">
        <f t="shared" si="103"/>
        <v xml:space="preserve"> </v>
      </c>
      <c r="BE100" t="str">
        <f t="shared" si="104"/>
        <v xml:space="preserve"> </v>
      </c>
      <c r="BF100" t="str">
        <f t="shared" si="124"/>
        <v xml:space="preserve"> </v>
      </c>
      <c r="BG100" t="str">
        <f t="shared" si="105"/>
        <v xml:space="preserve"> </v>
      </c>
      <c r="BH100" t="str">
        <f t="shared" si="106"/>
        <v xml:space="preserve"> </v>
      </c>
      <c r="BI100" t="str">
        <f t="shared" si="125"/>
        <v xml:space="preserve"> </v>
      </c>
      <c r="BJ100" t="str">
        <f t="shared" si="107"/>
        <v xml:space="preserve"> </v>
      </c>
      <c r="BK100" t="str">
        <f t="shared" si="108"/>
        <v xml:space="preserve"> </v>
      </c>
      <c r="BL100" t="str">
        <f t="shared" si="126"/>
        <v xml:space="preserve"> </v>
      </c>
      <c r="BM100" t="str">
        <f t="shared" si="109"/>
        <v xml:space="preserve"> </v>
      </c>
      <c r="BN100" t="str">
        <f t="shared" si="110"/>
        <v xml:space="preserve"> </v>
      </c>
      <c r="BO100" t="str">
        <f t="shared" si="127"/>
        <v xml:space="preserve"> </v>
      </c>
    </row>
    <row r="101" spans="2:67" x14ac:dyDescent="0.25">
      <c r="B101">
        <v>-26.630243</v>
      </c>
      <c r="C101">
        <v>-11.852333</v>
      </c>
      <c r="D101">
        <v>0.75783199999999995</v>
      </c>
      <c r="E101">
        <v>-6.4821020000000003</v>
      </c>
      <c r="F101">
        <v>-0.394617</v>
      </c>
      <c r="G101">
        <v>0.109144</v>
      </c>
      <c r="H101">
        <v>2.7992940000000002</v>
      </c>
      <c r="I101">
        <v>773.61084000000005</v>
      </c>
      <c r="J101">
        <v>14.8431</v>
      </c>
      <c r="K101" t="s">
        <v>35</v>
      </c>
      <c r="S101">
        <v>0</v>
      </c>
      <c r="T101" t="str">
        <f t="shared" si="111"/>
        <v xml:space="preserve"> </v>
      </c>
      <c r="U101" t="str">
        <f t="shared" si="112"/>
        <v xml:space="preserve"> </v>
      </c>
      <c r="V101" t="str">
        <f t="shared" si="80"/>
        <v xml:space="preserve"> </v>
      </c>
      <c r="W101" t="str">
        <f t="shared" si="81"/>
        <v xml:space="preserve"> </v>
      </c>
      <c r="X101" t="str">
        <f t="shared" si="82"/>
        <v xml:space="preserve"> </v>
      </c>
      <c r="Y101" t="str">
        <f t="shared" si="113"/>
        <v xml:space="preserve"> </v>
      </c>
      <c r="Z101">
        <f t="shared" si="83"/>
        <v>-26.630243</v>
      </c>
      <c r="AA101">
        <f t="shared" si="84"/>
        <v>-11.852333</v>
      </c>
      <c r="AB101">
        <f t="shared" si="114"/>
        <v>-6.4821020000000003</v>
      </c>
      <c r="AC101" t="str">
        <f t="shared" si="85"/>
        <v xml:space="preserve"> </v>
      </c>
      <c r="AD101" t="str">
        <f t="shared" si="86"/>
        <v xml:space="preserve"> </v>
      </c>
      <c r="AE101" t="str">
        <f t="shared" si="115"/>
        <v xml:space="preserve"> </v>
      </c>
      <c r="AF101" t="str">
        <f t="shared" si="87"/>
        <v xml:space="preserve"> </v>
      </c>
      <c r="AG101" t="str">
        <f t="shared" si="88"/>
        <v xml:space="preserve"> </v>
      </c>
      <c r="AH101" t="str">
        <f t="shared" si="116"/>
        <v xml:space="preserve"> </v>
      </c>
      <c r="AI101" t="str">
        <f t="shared" si="89"/>
        <v xml:space="preserve"> </v>
      </c>
      <c r="AJ101" t="str">
        <f t="shared" si="90"/>
        <v xml:space="preserve"> </v>
      </c>
      <c r="AK101" t="str">
        <f t="shared" si="117"/>
        <v xml:space="preserve"> </v>
      </c>
      <c r="AL101" t="str">
        <f t="shared" si="91"/>
        <v xml:space="preserve"> </v>
      </c>
      <c r="AM101" t="str">
        <f t="shared" si="92"/>
        <v xml:space="preserve"> </v>
      </c>
      <c r="AN101" t="str">
        <f t="shared" si="118"/>
        <v xml:space="preserve"> </v>
      </c>
      <c r="AO101" t="str">
        <f t="shared" si="93"/>
        <v xml:space="preserve"> </v>
      </c>
      <c r="AP101" t="str">
        <f t="shared" si="94"/>
        <v xml:space="preserve"> </v>
      </c>
      <c r="AQ101" t="str">
        <f t="shared" si="119"/>
        <v xml:space="preserve"> </v>
      </c>
      <c r="AR101" t="str">
        <f t="shared" si="95"/>
        <v xml:space="preserve"> </v>
      </c>
      <c r="AS101" t="str">
        <f t="shared" si="96"/>
        <v xml:space="preserve"> </v>
      </c>
      <c r="AT101" t="str">
        <f t="shared" si="120"/>
        <v xml:space="preserve"> </v>
      </c>
      <c r="AU101" t="str">
        <f t="shared" si="97"/>
        <v xml:space="preserve"> </v>
      </c>
      <c r="AV101" t="str">
        <f t="shared" si="98"/>
        <v xml:space="preserve"> </v>
      </c>
      <c r="AW101" t="str">
        <f t="shared" si="121"/>
        <v xml:space="preserve"> </v>
      </c>
      <c r="AX101" t="str">
        <f t="shared" si="99"/>
        <v xml:space="preserve"> </v>
      </c>
      <c r="AY101" t="str">
        <f t="shared" si="100"/>
        <v xml:space="preserve"> </v>
      </c>
      <c r="AZ101" t="str">
        <f t="shared" si="122"/>
        <v xml:space="preserve"> </v>
      </c>
      <c r="BA101" t="str">
        <f t="shared" si="101"/>
        <v xml:space="preserve"> </v>
      </c>
      <c r="BB101" t="str">
        <f t="shared" si="102"/>
        <v xml:space="preserve"> </v>
      </c>
      <c r="BC101" t="str">
        <f t="shared" si="123"/>
        <v xml:space="preserve"> </v>
      </c>
      <c r="BD101" t="str">
        <f t="shared" si="103"/>
        <v xml:space="preserve"> </v>
      </c>
      <c r="BE101" t="str">
        <f t="shared" si="104"/>
        <v xml:space="preserve"> </v>
      </c>
      <c r="BF101" t="str">
        <f t="shared" si="124"/>
        <v xml:space="preserve"> </v>
      </c>
      <c r="BG101" t="str">
        <f t="shared" si="105"/>
        <v xml:space="preserve"> </v>
      </c>
      <c r="BH101" t="str">
        <f t="shared" si="106"/>
        <v xml:space="preserve"> </v>
      </c>
      <c r="BI101" t="str">
        <f t="shared" si="125"/>
        <v xml:space="preserve"> </v>
      </c>
      <c r="BJ101" t="str">
        <f t="shared" si="107"/>
        <v xml:space="preserve"> </v>
      </c>
      <c r="BK101" t="str">
        <f t="shared" si="108"/>
        <v xml:space="preserve"> </v>
      </c>
      <c r="BL101" t="str">
        <f t="shared" si="126"/>
        <v xml:space="preserve"> </v>
      </c>
      <c r="BM101" t="str">
        <f t="shared" si="109"/>
        <v xml:space="preserve"> </v>
      </c>
      <c r="BN101" t="str">
        <f t="shared" si="110"/>
        <v xml:space="preserve"> </v>
      </c>
      <c r="BO101" t="str">
        <f t="shared" si="127"/>
        <v xml:space="preserve"> </v>
      </c>
    </row>
    <row r="102" spans="2:67" x14ac:dyDescent="0.25">
      <c r="B102">
        <v>-47.866095999999999</v>
      </c>
      <c r="C102">
        <v>8.3852180000000001</v>
      </c>
      <c r="D102">
        <v>0.40376200000000001</v>
      </c>
      <c r="E102">
        <v>-6.2138479999999996</v>
      </c>
      <c r="F102">
        <v>1.587979</v>
      </c>
      <c r="G102">
        <v>3.1218880000000002</v>
      </c>
      <c r="H102">
        <v>2.799261</v>
      </c>
      <c r="I102">
        <v>773.61090100000001</v>
      </c>
      <c r="J102">
        <v>14.8751</v>
      </c>
      <c r="K102" t="s">
        <v>35</v>
      </c>
      <c r="S102">
        <v>1</v>
      </c>
      <c r="T102" t="str">
        <f t="shared" si="111"/>
        <v xml:space="preserve"> </v>
      </c>
      <c r="U102" t="str">
        <f t="shared" si="112"/>
        <v xml:space="preserve"> </v>
      </c>
      <c r="V102" t="str">
        <f t="shared" si="80"/>
        <v xml:space="preserve"> </v>
      </c>
      <c r="W102" t="str">
        <f t="shared" si="81"/>
        <v xml:space="preserve"> </v>
      </c>
      <c r="X102" t="str">
        <f t="shared" si="82"/>
        <v xml:space="preserve"> </v>
      </c>
      <c r="Y102" t="str">
        <f t="shared" si="113"/>
        <v xml:space="preserve"> </v>
      </c>
      <c r="Z102" t="str">
        <f t="shared" si="83"/>
        <v xml:space="preserve"> </v>
      </c>
      <c r="AA102" t="str">
        <f t="shared" si="84"/>
        <v xml:space="preserve"> </v>
      </c>
      <c r="AB102" t="str">
        <f t="shared" si="114"/>
        <v xml:space="preserve"> </v>
      </c>
      <c r="AC102" t="str">
        <f t="shared" si="85"/>
        <v xml:space="preserve"> </v>
      </c>
      <c r="AD102" t="str">
        <f t="shared" si="86"/>
        <v xml:space="preserve"> </v>
      </c>
      <c r="AE102" t="str">
        <f t="shared" si="115"/>
        <v xml:space="preserve"> </v>
      </c>
      <c r="AF102" t="str">
        <f t="shared" si="87"/>
        <v xml:space="preserve"> </v>
      </c>
      <c r="AG102" t="str">
        <f t="shared" si="88"/>
        <v xml:space="preserve"> </v>
      </c>
      <c r="AH102" t="str">
        <f t="shared" si="116"/>
        <v xml:space="preserve"> </v>
      </c>
      <c r="AI102" t="str">
        <f t="shared" si="89"/>
        <v xml:space="preserve"> </v>
      </c>
      <c r="AJ102" t="str">
        <f t="shared" si="90"/>
        <v xml:space="preserve"> </v>
      </c>
      <c r="AK102" t="str">
        <f t="shared" si="117"/>
        <v xml:space="preserve"> </v>
      </c>
      <c r="AL102" t="str">
        <f t="shared" si="91"/>
        <v xml:space="preserve"> </v>
      </c>
      <c r="AM102" t="str">
        <f t="shared" si="92"/>
        <v xml:space="preserve"> </v>
      </c>
      <c r="AN102" t="str">
        <f t="shared" si="118"/>
        <v xml:space="preserve"> </v>
      </c>
      <c r="AO102" t="str">
        <f t="shared" si="93"/>
        <v xml:space="preserve"> </v>
      </c>
      <c r="AP102" t="str">
        <f t="shared" si="94"/>
        <v xml:space="preserve"> </v>
      </c>
      <c r="AQ102" t="str">
        <f t="shared" si="119"/>
        <v xml:space="preserve"> </v>
      </c>
      <c r="AR102" t="str">
        <f t="shared" si="95"/>
        <v xml:space="preserve"> </v>
      </c>
      <c r="AS102" t="str">
        <f t="shared" si="96"/>
        <v xml:space="preserve"> </v>
      </c>
      <c r="AT102" t="str">
        <f t="shared" si="120"/>
        <v xml:space="preserve"> </v>
      </c>
      <c r="AU102" t="str">
        <f t="shared" si="97"/>
        <v xml:space="preserve"> </v>
      </c>
      <c r="AV102" t="str">
        <f t="shared" si="98"/>
        <v xml:space="preserve"> </v>
      </c>
      <c r="AW102" t="str">
        <f t="shared" si="121"/>
        <v xml:space="preserve"> </v>
      </c>
      <c r="AX102">
        <f t="shared" si="99"/>
        <v>-47.866095999999999</v>
      </c>
      <c r="AY102">
        <f t="shared" si="100"/>
        <v>8.3852180000000001</v>
      </c>
      <c r="AZ102">
        <f t="shared" si="122"/>
        <v>-6.2138479999999996</v>
      </c>
      <c r="BA102" t="str">
        <f t="shared" si="101"/>
        <v xml:space="preserve"> </v>
      </c>
      <c r="BB102" t="str">
        <f t="shared" si="102"/>
        <v xml:space="preserve"> </v>
      </c>
      <c r="BC102" t="str">
        <f t="shared" si="123"/>
        <v xml:space="preserve"> </v>
      </c>
      <c r="BD102" t="str">
        <f t="shared" si="103"/>
        <v xml:space="preserve"> </v>
      </c>
      <c r="BE102" t="str">
        <f t="shared" si="104"/>
        <v xml:space="preserve"> </v>
      </c>
      <c r="BF102" t="str">
        <f t="shared" si="124"/>
        <v xml:space="preserve"> </v>
      </c>
      <c r="BG102" t="str">
        <f t="shared" si="105"/>
        <v xml:space="preserve"> </v>
      </c>
      <c r="BH102" t="str">
        <f t="shared" si="106"/>
        <v xml:space="preserve"> </v>
      </c>
      <c r="BI102" t="str">
        <f t="shared" si="125"/>
        <v xml:space="preserve"> </v>
      </c>
      <c r="BJ102" t="str">
        <f t="shared" si="107"/>
        <v xml:space="preserve"> </v>
      </c>
      <c r="BK102" t="str">
        <f t="shared" si="108"/>
        <v xml:space="preserve"> </v>
      </c>
      <c r="BL102" t="str">
        <f t="shared" si="126"/>
        <v xml:space="preserve"> </v>
      </c>
      <c r="BM102" t="str">
        <f t="shared" si="109"/>
        <v xml:space="preserve"> </v>
      </c>
      <c r="BN102" t="str">
        <f t="shared" si="110"/>
        <v xml:space="preserve"> </v>
      </c>
      <c r="BO102" t="str">
        <f t="shared" si="127"/>
        <v xml:space="preserve"> </v>
      </c>
    </row>
    <row r="103" spans="2:67" x14ac:dyDescent="0.25">
      <c r="B103">
        <v>-47.699747000000002</v>
      </c>
      <c r="C103">
        <v>8.4731620000000003</v>
      </c>
      <c r="D103">
        <v>0.36562899999999998</v>
      </c>
      <c r="E103">
        <v>-6.1827030000000001</v>
      </c>
      <c r="F103">
        <v>1.6899420000000001</v>
      </c>
      <c r="G103">
        <v>3.2618520000000002</v>
      </c>
      <c r="H103">
        <v>2.7992650000000001</v>
      </c>
      <c r="I103">
        <v>773.59948699999995</v>
      </c>
      <c r="J103">
        <v>14.8933</v>
      </c>
      <c r="K103" t="s">
        <v>35</v>
      </c>
      <c r="S103">
        <v>1</v>
      </c>
      <c r="T103" t="str">
        <f t="shared" si="111"/>
        <v xml:space="preserve"> </v>
      </c>
      <c r="U103" t="str">
        <f t="shared" si="112"/>
        <v xml:space="preserve"> </v>
      </c>
      <c r="V103" t="str">
        <f t="shared" si="80"/>
        <v xml:space="preserve"> </v>
      </c>
      <c r="W103" t="str">
        <f t="shared" si="81"/>
        <v xml:space="preserve"> </v>
      </c>
      <c r="X103" t="str">
        <f t="shared" si="82"/>
        <v xml:space="preserve"> </v>
      </c>
      <c r="Y103" t="str">
        <f t="shared" si="113"/>
        <v xml:space="preserve"> </v>
      </c>
      <c r="Z103" t="str">
        <f t="shared" si="83"/>
        <v xml:space="preserve"> </v>
      </c>
      <c r="AA103" t="str">
        <f t="shared" si="84"/>
        <v xml:space="preserve"> </v>
      </c>
      <c r="AB103" t="str">
        <f t="shared" si="114"/>
        <v xml:space="preserve"> </v>
      </c>
      <c r="AC103" t="str">
        <f t="shared" si="85"/>
        <v xml:space="preserve"> </v>
      </c>
      <c r="AD103" t="str">
        <f t="shared" si="86"/>
        <v xml:space="preserve"> </v>
      </c>
      <c r="AE103" t="str">
        <f t="shared" si="115"/>
        <v xml:space="preserve"> </v>
      </c>
      <c r="AF103" t="str">
        <f t="shared" si="87"/>
        <v xml:space="preserve"> </v>
      </c>
      <c r="AG103" t="str">
        <f t="shared" si="88"/>
        <v xml:space="preserve"> </v>
      </c>
      <c r="AH103" t="str">
        <f t="shared" si="116"/>
        <v xml:space="preserve"> </v>
      </c>
      <c r="AI103" t="str">
        <f t="shared" si="89"/>
        <v xml:space="preserve"> </v>
      </c>
      <c r="AJ103" t="str">
        <f t="shared" si="90"/>
        <v xml:space="preserve"> </v>
      </c>
      <c r="AK103" t="str">
        <f t="shared" si="117"/>
        <v xml:space="preserve"> </v>
      </c>
      <c r="AL103" t="str">
        <f t="shared" si="91"/>
        <v xml:space="preserve"> </v>
      </c>
      <c r="AM103" t="str">
        <f t="shared" si="92"/>
        <v xml:space="preserve"> </v>
      </c>
      <c r="AN103" t="str">
        <f t="shared" si="118"/>
        <v xml:space="preserve"> </v>
      </c>
      <c r="AO103" t="str">
        <f t="shared" si="93"/>
        <v xml:space="preserve"> </v>
      </c>
      <c r="AP103" t="str">
        <f t="shared" si="94"/>
        <v xml:space="preserve"> </v>
      </c>
      <c r="AQ103" t="str">
        <f t="shared" si="119"/>
        <v xml:space="preserve"> </v>
      </c>
      <c r="AR103" t="str">
        <f t="shared" si="95"/>
        <v xml:space="preserve"> </v>
      </c>
      <c r="AS103" t="str">
        <f t="shared" si="96"/>
        <v xml:space="preserve"> </v>
      </c>
      <c r="AT103" t="str">
        <f t="shared" si="120"/>
        <v xml:space="preserve"> </v>
      </c>
      <c r="AU103" t="str">
        <f t="shared" si="97"/>
        <v xml:space="preserve"> </v>
      </c>
      <c r="AV103" t="str">
        <f t="shared" si="98"/>
        <v xml:space="preserve"> </v>
      </c>
      <c r="AW103" t="str">
        <f t="shared" si="121"/>
        <v xml:space="preserve"> </v>
      </c>
      <c r="AX103">
        <f t="shared" si="99"/>
        <v>-47.699747000000002</v>
      </c>
      <c r="AY103">
        <f t="shared" si="100"/>
        <v>8.4731620000000003</v>
      </c>
      <c r="AZ103">
        <f t="shared" si="122"/>
        <v>-6.1827030000000001</v>
      </c>
      <c r="BA103" t="str">
        <f t="shared" si="101"/>
        <v xml:space="preserve"> </v>
      </c>
      <c r="BB103" t="str">
        <f t="shared" si="102"/>
        <v xml:space="preserve"> </v>
      </c>
      <c r="BC103" t="str">
        <f t="shared" si="123"/>
        <v xml:space="preserve"> </v>
      </c>
      <c r="BD103" t="str">
        <f t="shared" si="103"/>
        <v xml:space="preserve"> </v>
      </c>
      <c r="BE103" t="str">
        <f t="shared" si="104"/>
        <v xml:space="preserve"> </v>
      </c>
      <c r="BF103" t="str">
        <f t="shared" si="124"/>
        <v xml:space="preserve"> </v>
      </c>
      <c r="BG103" t="str">
        <f t="shared" si="105"/>
        <v xml:space="preserve"> </v>
      </c>
      <c r="BH103" t="str">
        <f t="shared" si="106"/>
        <v xml:space="preserve"> </v>
      </c>
      <c r="BI103" t="str">
        <f t="shared" si="125"/>
        <v xml:space="preserve"> </v>
      </c>
      <c r="BJ103" t="str">
        <f t="shared" si="107"/>
        <v xml:space="preserve"> </v>
      </c>
      <c r="BK103" t="str">
        <f t="shared" si="108"/>
        <v xml:space="preserve"> </v>
      </c>
      <c r="BL103" t="str">
        <f t="shared" si="126"/>
        <v xml:space="preserve"> </v>
      </c>
      <c r="BM103" t="str">
        <f t="shared" si="109"/>
        <v xml:space="preserve"> </v>
      </c>
      <c r="BN103" t="str">
        <f t="shared" si="110"/>
        <v xml:space="preserve"> </v>
      </c>
      <c r="BO103" t="str">
        <f t="shared" si="127"/>
        <v xml:space="preserve"> </v>
      </c>
    </row>
    <row r="104" spans="2:67" x14ac:dyDescent="0.25">
      <c r="B104">
        <v>-41.438941</v>
      </c>
      <c r="C104">
        <v>-14.161161</v>
      </c>
      <c r="D104">
        <v>1.152795</v>
      </c>
      <c r="E104">
        <v>-14.129523000000001</v>
      </c>
      <c r="F104">
        <v>0.50745700000000005</v>
      </c>
      <c r="G104">
        <v>0.26810899999999999</v>
      </c>
      <c r="H104">
        <v>3.2764730000000002</v>
      </c>
      <c r="I104">
        <v>773.59863299999995</v>
      </c>
      <c r="J104">
        <v>14.9626</v>
      </c>
      <c r="K104" t="s">
        <v>36</v>
      </c>
      <c r="S104">
        <v>0</v>
      </c>
      <c r="T104" t="str">
        <f t="shared" si="111"/>
        <v xml:space="preserve"> </v>
      </c>
      <c r="U104" t="str">
        <f t="shared" si="112"/>
        <v xml:space="preserve"> </v>
      </c>
      <c r="V104" t="str">
        <f t="shared" si="80"/>
        <v xml:space="preserve"> </v>
      </c>
      <c r="W104" t="str">
        <f t="shared" si="81"/>
        <v xml:space="preserve"> </v>
      </c>
      <c r="X104" t="str">
        <f t="shared" si="82"/>
        <v xml:space="preserve"> </v>
      </c>
      <c r="Y104" t="str">
        <f t="shared" si="113"/>
        <v xml:space="preserve"> </v>
      </c>
      <c r="Z104" t="str">
        <f t="shared" si="83"/>
        <v xml:space="preserve"> </v>
      </c>
      <c r="AA104" t="str">
        <f t="shared" si="84"/>
        <v xml:space="preserve"> </v>
      </c>
      <c r="AB104" t="str">
        <f t="shared" si="114"/>
        <v xml:space="preserve"> </v>
      </c>
      <c r="AC104">
        <f t="shared" si="85"/>
        <v>-41.438941</v>
      </c>
      <c r="AD104">
        <f t="shared" si="86"/>
        <v>-14.161161</v>
      </c>
      <c r="AE104">
        <f t="shared" si="115"/>
        <v>-14.129523000000001</v>
      </c>
      <c r="AF104" t="str">
        <f t="shared" si="87"/>
        <v xml:space="preserve"> </v>
      </c>
      <c r="AG104" t="str">
        <f t="shared" si="88"/>
        <v xml:space="preserve"> </v>
      </c>
      <c r="AH104" t="str">
        <f t="shared" si="116"/>
        <v xml:space="preserve"> </v>
      </c>
      <c r="AI104" t="str">
        <f t="shared" si="89"/>
        <v xml:space="preserve"> </v>
      </c>
      <c r="AJ104" t="str">
        <f t="shared" si="90"/>
        <v xml:space="preserve"> </v>
      </c>
      <c r="AK104" t="str">
        <f t="shared" si="117"/>
        <v xml:space="preserve"> </v>
      </c>
      <c r="AL104" t="str">
        <f t="shared" si="91"/>
        <v xml:space="preserve"> </v>
      </c>
      <c r="AM104" t="str">
        <f t="shared" si="92"/>
        <v xml:space="preserve"> </v>
      </c>
      <c r="AN104" t="str">
        <f t="shared" si="118"/>
        <v xml:space="preserve"> </v>
      </c>
      <c r="AO104" t="str">
        <f t="shared" si="93"/>
        <v xml:space="preserve"> </v>
      </c>
      <c r="AP104" t="str">
        <f t="shared" si="94"/>
        <v xml:space="preserve"> </v>
      </c>
      <c r="AQ104" t="str">
        <f t="shared" si="119"/>
        <v xml:space="preserve"> </v>
      </c>
      <c r="AR104" t="str">
        <f t="shared" si="95"/>
        <v xml:space="preserve"> </v>
      </c>
      <c r="AS104" t="str">
        <f t="shared" si="96"/>
        <v xml:space="preserve"> </v>
      </c>
      <c r="AT104" t="str">
        <f t="shared" si="120"/>
        <v xml:space="preserve"> </v>
      </c>
      <c r="AU104" t="str">
        <f t="shared" si="97"/>
        <v xml:space="preserve"> </v>
      </c>
      <c r="AV104" t="str">
        <f t="shared" si="98"/>
        <v xml:space="preserve"> </v>
      </c>
      <c r="AW104" t="str">
        <f t="shared" si="121"/>
        <v xml:space="preserve"> </v>
      </c>
      <c r="AX104" t="str">
        <f t="shared" si="99"/>
        <v xml:space="preserve"> </v>
      </c>
      <c r="AY104" t="str">
        <f t="shared" si="100"/>
        <v xml:space="preserve"> </v>
      </c>
      <c r="AZ104" t="str">
        <f t="shared" si="122"/>
        <v xml:space="preserve"> </v>
      </c>
      <c r="BA104" t="str">
        <f t="shared" si="101"/>
        <v xml:space="preserve"> </v>
      </c>
      <c r="BB104" t="str">
        <f t="shared" si="102"/>
        <v xml:space="preserve"> </v>
      </c>
      <c r="BC104" t="str">
        <f t="shared" si="123"/>
        <v xml:space="preserve"> </v>
      </c>
      <c r="BD104" t="str">
        <f t="shared" si="103"/>
        <v xml:space="preserve"> </v>
      </c>
      <c r="BE104" t="str">
        <f t="shared" si="104"/>
        <v xml:space="preserve"> </v>
      </c>
      <c r="BF104" t="str">
        <f t="shared" si="124"/>
        <v xml:space="preserve"> </v>
      </c>
      <c r="BG104" t="str">
        <f t="shared" si="105"/>
        <v xml:space="preserve"> </v>
      </c>
      <c r="BH104" t="str">
        <f t="shared" si="106"/>
        <v xml:space="preserve"> </v>
      </c>
      <c r="BI104" t="str">
        <f t="shared" si="125"/>
        <v xml:space="preserve"> </v>
      </c>
      <c r="BJ104" t="str">
        <f t="shared" si="107"/>
        <v xml:space="preserve"> </v>
      </c>
      <c r="BK104" t="str">
        <f t="shared" si="108"/>
        <v xml:space="preserve"> </v>
      </c>
      <c r="BL104" t="str">
        <f t="shared" si="126"/>
        <v xml:space="preserve"> </v>
      </c>
      <c r="BM104" t="str">
        <f t="shared" si="109"/>
        <v xml:space="preserve"> </v>
      </c>
      <c r="BN104" t="str">
        <f t="shared" si="110"/>
        <v xml:space="preserve"> </v>
      </c>
      <c r="BO104" t="str">
        <f t="shared" si="127"/>
        <v xml:space="preserve"> </v>
      </c>
    </row>
    <row r="105" spans="2:67" x14ac:dyDescent="0.25">
      <c r="B105">
        <v>-71.855232999999998</v>
      </c>
      <c r="C105">
        <v>4.2093319999999999</v>
      </c>
      <c r="D105">
        <v>0.22415599999999999</v>
      </c>
      <c r="E105">
        <v>-12.703835</v>
      </c>
      <c r="F105">
        <v>3.7829380000000001</v>
      </c>
      <c r="G105">
        <v>3.9702459999999999</v>
      </c>
      <c r="H105">
        <v>3.2764739999999999</v>
      </c>
      <c r="I105">
        <v>773.61596699999996</v>
      </c>
      <c r="J105">
        <v>14.973599999999999</v>
      </c>
      <c r="K105" t="s">
        <v>36</v>
      </c>
      <c r="S105">
        <v>1</v>
      </c>
      <c r="T105" t="str">
        <f t="shared" si="111"/>
        <v xml:space="preserve"> </v>
      </c>
      <c r="U105" t="str">
        <f t="shared" si="112"/>
        <v xml:space="preserve"> </v>
      </c>
      <c r="V105" t="str">
        <f t="shared" si="80"/>
        <v xml:space="preserve"> </v>
      </c>
      <c r="W105" t="str">
        <f t="shared" si="81"/>
        <v xml:space="preserve"> </v>
      </c>
      <c r="X105" t="str">
        <f t="shared" si="82"/>
        <v xml:space="preserve"> </v>
      </c>
      <c r="Y105" t="str">
        <f t="shared" si="113"/>
        <v xml:space="preserve"> </v>
      </c>
      <c r="Z105" t="str">
        <f t="shared" si="83"/>
        <v xml:space="preserve"> </v>
      </c>
      <c r="AA105" t="str">
        <f t="shared" si="84"/>
        <v xml:space="preserve"> </v>
      </c>
      <c r="AB105" t="str">
        <f t="shared" si="114"/>
        <v xml:space="preserve"> </v>
      </c>
      <c r="AC105" t="str">
        <f t="shared" si="85"/>
        <v xml:space="preserve"> </v>
      </c>
      <c r="AD105" t="str">
        <f t="shared" si="86"/>
        <v xml:space="preserve"> </v>
      </c>
      <c r="AE105" t="str">
        <f t="shared" si="115"/>
        <v xml:space="preserve"> </v>
      </c>
      <c r="AF105" t="str">
        <f t="shared" si="87"/>
        <v xml:space="preserve"> </v>
      </c>
      <c r="AG105" t="str">
        <f t="shared" si="88"/>
        <v xml:space="preserve"> </v>
      </c>
      <c r="AH105" t="str">
        <f t="shared" si="116"/>
        <v xml:space="preserve"> </v>
      </c>
      <c r="AI105" t="str">
        <f t="shared" si="89"/>
        <v xml:space="preserve"> </v>
      </c>
      <c r="AJ105" t="str">
        <f t="shared" si="90"/>
        <v xml:space="preserve"> </v>
      </c>
      <c r="AK105" t="str">
        <f t="shared" si="117"/>
        <v xml:space="preserve"> </v>
      </c>
      <c r="AL105" t="str">
        <f t="shared" si="91"/>
        <v xml:space="preserve"> </v>
      </c>
      <c r="AM105" t="str">
        <f t="shared" si="92"/>
        <v xml:space="preserve"> </v>
      </c>
      <c r="AN105" t="str">
        <f t="shared" si="118"/>
        <v xml:space="preserve"> </v>
      </c>
      <c r="AO105" t="str">
        <f t="shared" si="93"/>
        <v xml:space="preserve"> </v>
      </c>
      <c r="AP105" t="str">
        <f t="shared" si="94"/>
        <v xml:space="preserve"> </v>
      </c>
      <c r="AQ105" t="str">
        <f t="shared" si="119"/>
        <v xml:space="preserve"> </v>
      </c>
      <c r="AR105" t="str">
        <f t="shared" si="95"/>
        <v xml:space="preserve"> </v>
      </c>
      <c r="AS105" t="str">
        <f t="shared" si="96"/>
        <v xml:space="preserve"> </v>
      </c>
      <c r="AT105" t="str">
        <f t="shared" si="120"/>
        <v xml:space="preserve"> </v>
      </c>
      <c r="AU105" t="str">
        <f t="shared" si="97"/>
        <v xml:space="preserve"> </v>
      </c>
      <c r="AV105" t="str">
        <f t="shared" si="98"/>
        <v xml:space="preserve"> </v>
      </c>
      <c r="AW105" t="str">
        <f t="shared" si="121"/>
        <v xml:space="preserve"> </v>
      </c>
      <c r="AX105" t="str">
        <f t="shared" si="99"/>
        <v xml:space="preserve"> </v>
      </c>
      <c r="AY105" t="str">
        <f t="shared" si="100"/>
        <v xml:space="preserve"> </v>
      </c>
      <c r="AZ105" t="str">
        <f t="shared" si="122"/>
        <v xml:space="preserve"> </v>
      </c>
      <c r="BA105">
        <f t="shared" si="101"/>
        <v>-71.855232999999998</v>
      </c>
      <c r="BB105">
        <f t="shared" si="102"/>
        <v>4.2093319999999999</v>
      </c>
      <c r="BC105">
        <f t="shared" si="123"/>
        <v>-12.703835</v>
      </c>
      <c r="BD105" t="str">
        <f t="shared" si="103"/>
        <v xml:space="preserve"> </v>
      </c>
      <c r="BE105" t="str">
        <f t="shared" si="104"/>
        <v xml:space="preserve"> </v>
      </c>
      <c r="BF105" t="str">
        <f t="shared" si="124"/>
        <v xml:space="preserve"> </v>
      </c>
      <c r="BG105" t="str">
        <f t="shared" si="105"/>
        <v xml:space="preserve"> </v>
      </c>
      <c r="BH105" t="str">
        <f t="shared" si="106"/>
        <v xml:space="preserve"> </v>
      </c>
      <c r="BI105" t="str">
        <f t="shared" si="125"/>
        <v xml:space="preserve"> </v>
      </c>
      <c r="BJ105" t="str">
        <f t="shared" si="107"/>
        <v xml:space="preserve"> </v>
      </c>
      <c r="BK105" t="str">
        <f t="shared" si="108"/>
        <v xml:space="preserve"> </v>
      </c>
      <c r="BL105" t="str">
        <f t="shared" si="126"/>
        <v xml:space="preserve"> </v>
      </c>
      <c r="BM105" t="str">
        <f t="shared" si="109"/>
        <v xml:space="preserve"> </v>
      </c>
      <c r="BN105" t="str">
        <f t="shared" si="110"/>
        <v xml:space="preserve"> </v>
      </c>
      <c r="BO105" t="str">
        <f t="shared" si="127"/>
        <v xml:space="preserve"> </v>
      </c>
    </row>
    <row r="106" spans="2:67" x14ac:dyDescent="0.25">
      <c r="B106">
        <v>-70.262780000000006</v>
      </c>
      <c r="C106">
        <v>3.7726090000000001</v>
      </c>
      <c r="D106">
        <v>-0.18489800000000001</v>
      </c>
      <c r="E106">
        <v>-13.247553999999999</v>
      </c>
      <c r="F106">
        <v>4.7937459999999996</v>
      </c>
      <c r="G106">
        <v>4.7252980000000004</v>
      </c>
      <c r="H106">
        <v>3.2764630000000001</v>
      </c>
      <c r="I106">
        <v>773.60351600000001</v>
      </c>
      <c r="J106">
        <v>14.9788</v>
      </c>
      <c r="K106" t="s">
        <v>36</v>
      </c>
      <c r="S106">
        <v>1</v>
      </c>
      <c r="T106" t="str">
        <f t="shared" si="111"/>
        <v xml:space="preserve"> </v>
      </c>
      <c r="U106" t="str">
        <f t="shared" si="112"/>
        <v xml:space="preserve"> </v>
      </c>
      <c r="V106" t="str">
        <f t="shared" si="80"/>
        <v xml:space="preserve"> </v>
      </c>
      <c r="W106" t="str">
        <f t="shared" si="81"/>
        <v xml:space="preserve"> </v>
      </c>
      <c r="X106" t="str">
        <f t="shared" si="82"/>
        <v xml:space="preserve"> </v>
      </c>
      <c r="Y106" t="str">
        <f t="shared" si="113"/>
        <v xml:space="preserve"> </v>
      </c>
      <c r="Z106" t="str">
        <f t="shared" si="83"/>
        <v xml:space="preserve"> </v>
      </c>
      <c r="AA106" t="str">
        <f t="shared" si="84"/>
        <v xml:space="preserve"> </v>
      </c>
      <c r="AB106" t="str">
        <f t="shared" si="114"/>
        <v xml:space="preserve"> </v>
      </c>
      <c r="AC106" t="str">
        <f t="shared" si="85"/>
        <v xml:space="preserve"> </v>
      </c>
      <c r="AD106" t="str">
        <f t="shared" si="86"/>
        <v xml:space="preserve"> </v>
      </c>
      <c r="AE106" t="str">
        <f t="shared" si="115"/>
        <v xml:space="preserve"> </v>
      </c>
      <c r="AF106" t="str">
        <f t="shared" si="87"/>
        <v xml:space="preserve"> </v>
      </c>
      <c r="AG106" t="str">
        <f t="shared" si="88"/>
        <v xml:space="preserve"> </v>
      </c>
      <c r="AH106" t="str">
        <f t="shared" si="116"/>
        <v xml:space="preserve"> </v>
      </c>
      <c r="AI106" t="str">
        <f t="shared" si="89"/>
        <v xml:space="preserve"> </v>
      </c>
      <c r="AJ106" t="str">
        <f t="shared" si="90"/>
        <v xml:space="preserve"> </v>
      </c>
      <c r="AK106" t="str">
        <f t="shared" si="117"/>
        <v xml:space="preserve"> </v>
      </c>
      <c r="AL106" t="str">
        <f t="shared" si="91"/>
        <v xml:space="preserve"> </v>
      </c>
      <c r="AM106" t="str">
        <f t="shared" si="92"/>
        <v xml:space="preserve"> </v>
      </c>
      <c r="AN106" t="str">
        <f t="shared" si="118"/>
        <v xml:space="preserve"> </v>
      </c>
      <c r="AO106" t="str">
        <f t="shared" si="93"/>
        <v xml:space="preserve"> </v>
      </c>
      <c r="AP106" t="str">
        <f t="shared" si="94"/>
        <v xml:space="preserve"> </v>
      </c>
      <c r="AQ106" t="str">
        <f t="shared" si="119"/>
        <v xml:space="preserve"> </v>
      </c>
      <c r="AR106" t="str">
        <f t="shared" si="95"/>
        <v xml:space="preserve"> </v>
      </c>
      <c r="AS106" t="str">
        <f t="shared" si="96"/>
        <v xml:space="preserve"> </v>
      </c>
      <c r="AT106" t="str">
        <f t="shared" si="120"/>
        <v xml:space="preserve"> </v>
      </c>
      <c r="AU106" t="str">
        <f t="shared" si="97"/>
        <v xml:space="preserve"> </v>
      </c>
      <c r="AV106" t="str">
        <f t="shared" si="98"/>
        <v xml:space="preserve"> </v>
      </c>
      <c r="AW106" t="str">
        <f t="shared" si="121"/>
        <v xml:space="preserve"> </v>
      </c>
      <c r="AX106" t="str">
        <f t="shared" si="99"/>
        <v xml:space="preserve"> </v>
      </c>
      <c r="AY106" t="str">
        <f t="shared" si="100"/>
        <v xml:space="preserve"> </v>
      </c>
      <c r="AZ106" t="str">
        <f t="shared" si="122"/>
        <v xml:space="preserve"> </v>
      </c>
      <c r="BA106">
        <f t="shared" si="101"/>
        <v>-70.262780000000006</v>
      </c>
      <c r="BB106">
        <f t="shared" si="102"/>
        <v>3.7726090000000001</v>
      </c>
      <c r="BC106">
        <f t="shared" si="123"/>
        <v>-13.247553999999999</v>
      </c>
      <c r="BD106" t="str">
        <f t="shared" si="103"/>
        <v xml:space="preserve"> </v>
      </c>
      <c r="BE106" t="str">
        <f t="shared" si="104"/>
        <v xml:space="preserve"> </v>
      </c>
      <c r="BF106" t="str">
        <f t="shared" si="124"/>
        <v xml:space="preserve"> </v>
      </c>
      <c r="BG106" t="str">
        <f t="shared" si="105"/>
        <v xml:space="preserve"> </v>
      </c>
      <c r="BH106" t="str">
        <f t="shared" si="106"/>
        <v xml:space="preserve"> </v>
      </c>
      <c r="BI106" t="str">
        <f t="shared" si="125"/>
        <v xml:space="preserve"> </v>
      </c>
      <c r="BJ106" t="str">
        <f t="shared" si="107"/>
        <v xml:space="preserve"> </v>
      </c>
      <c r="BK106" t="str">
        <f t="shared" si="108"/>
        <v xml:space="preserve"> </v>
      </c>
      <c r="BL106" t="str">
        <f t="shared" si="126"/>
        <v xml:space="preserve"> </v>
      </c>
      <c r="BM106" t="str">
        <f t="shared" si="109"/>
        <v xml:space="preserve"> </v>
      </c>
      <c r="BN106" t="str">
        <f t="shared" si="110"/>
        <v xml:space="preserve"> </v>
      </c>
      <c r="BO106" t="str">
        <f t="shared" si="127"/>
        <v xml:space="preserve"> </v>
      </c>
    </row>
    <row r="107" spans="2:67" x14ac:dyDescent="0.25">
      <c r="B107">
        <v>-51.571624</v>
      </c>
      <c r="C107">
        <v>-17.331669999999999</v>
      </c>
      <c r="D107">
        <v>1.311466</v>
      </c>
      <c r="E107">
        <v>-24.461563999999999</v>
      </c>
      <c r="F107">
        <v>-3.5020000000000003E-2</v>
      </c>
      <c r="G107">
        <v>0.239951</v>
      </c>
      <c r="H107">
        <v>3.7808099999999998</v>
      </c>
      <c r="I107">
        <v>773.61468500000001</v>
      </c>
      <c r="J107">
        <v>15.030200000000001</v>
      </c>
      <c r="K107" t="s">
        <v>37</v>
      </c>
      <c r="S107">
        <v>0</v>
      </c>
      <c r="T107" t="str">
        <f t="shared" si="111"/>
        <v xml:space="preserve"> </v>
      </c>
      <c r="U107" t="str">
        <f t="shared" si="112"/>
        <v xml:space="preserve"> </v>
      </c>
      <c r="V107" t="str">
        <f t="shared" si="80"/>
        <v xml:space="preserve"> </v>
      </c>
      <c r="W107" t="str">
        <f t="shared" si="81"/>
        <v xml:space="preserve"> </v>
      </c>
      <c r="X107" t="str">
        <f t="shared" si="82"/>
        <v xml:space="preserve"> </v>
      </c>
      <c r="Y107" t="str">
        <f t="shared" si="113"/>
        <v xml:space="preserve"> </v>
      </c>
      <c r="Z107" t="str">
        <f t="shared" si="83"/>
        <v xml:space="preserve"> </v>
      </c>
      <c r="AA107" t="str">
        <f t="shared" si="84"/>
        <v xml:space="preserve"> </v>
      </c>
      <c r="AB107" t="str">
        <f t="shared" si="114"/>
        <v xml:space="preserve"> </v>
      </c>
      <c r="AC107" t="str">
        <f t="shared" si="85"/>
        <v xml:space="preserve"> </v>
      </c>
      <c r="AD107" t="str">
        <f t="shared" si="86"/>
        <v xml:space="preserve"> </v>
      </c>
      <c r="AE107" t="str">
        <f t="shared" si="115"/>
        <v xml:space="preserve"> </v>
      </c>
      <c r="AF107">
        <f t="shared" si="87"/>
        <v>-51.571624</v>
      </c>
      <c r="AG107">
        <f t="shared" si="88"/>
        <v>-17.331669999999999</v>
      </c>
      <c r="AH107">
        <f t="shared" si="116"/>
        <v>-24.461563999999999</v>
      </c>
      <c r="AI107" t="str">
        <f t="shared" si="89"/>
        <v xml:space="preserve"> </v>
      </c>
      <c r="AJ107" t="str">
        <f t="shared" si="90"/>
        <v xml:space="preserve"> </v>
      </c>
      <c r="AK107" t="str">
        <f t="shared" si="117"/>
        <v xml:space="preserve"> </v>
      </c>
      <c r="AL107" t="str">
        <f t="shared" si="91"/>
        <v xml:space="preserve"> </v>
      </c>
      <c r="AM107" t="str">
        <f t="shared" si="92"/>
        <v xml:space="preserve"> </v>
      </c>
      <c r="AN107" t="str">
        <f t="shared" si="118"/>
        <v xml:space="preserve"> </v>
      </c>
      <c r="AO107" t="str">
        <f t="shared" si="93"/>
        <v xml:space="preserve"> </v>
      </c>
      <c r="AP107" t="str">
        <f t="shared" si="94"/>
        <v xml:space="preserve"> </v>
      </c>
      <c r="AQ107" t="str">
        <f t="shared" si="119"/>
        <v xml:space="preserve"> </v>
      </c>
      <c r="AR107" t="str">
        <f t="shared" si="95"/>
        <v xml:space="preserve"> </v>
      </c>
      <c r="AS107" t="str">
        <f t="shared" si="96"/>
        <v xml:space="preserve"> </v>
      </c>
      <c r="AT107" t="str">
        <f t="shared" si="120"/>
        <v xml:space="preserve"> </v>
      </c>
      <c r="AU107" t="str">
        <f t="shared" si="97"/>
        <v xml:space="preserve"> </v>
      </c>
      <c r="AV107" t="str">
        <f t="shared" si="98"/>
        <v xml:space="preserve"> </v>
      </c>
      <c r="AW107" t="str">
        <f t="shared" si="121"/>
        <v xml:space="preserve"> </v>
      </c>
      <c r="AX107" t="str">
        <f t="shared" si="99"/>
        <v xml:space="preserve"> </v>
      </c>
      <c r="AY107" t="str">
        <f t="shared" si="100"/>
        <v xml:space="preserve"> </v>
      </c>
      <c r="AZ107" t="str">
        <f t="shared" si="122"/>
        <v xml:space="preserve"> </v>
      </c>
      <c r="BA107" t="str">
        <f t="shared" si="101"/>
        <v xml:space="preserve"> </v>
      </c>
      <c r="BB107" t="str">
        <f t="shared" si="102"/>
        <v xml:space="preserve"> </v>
      </c>
      <c r="BC107" t="str">
        <f t="shared" si="123"/>
        <v xml:space="preserve"> </v>
      </c>
      <c r="BD107" t="str">
        <f t="shared" si="103"/>
        <v xml:space="preserve"> </v>
      </c>
      <c r="BE107" t="str">
        <f t="shared" si="104"/>
        <v xml:space="preserve"> </v>
      </c>
      <c r="BF107" t="str">
        <f t="shared" si="124"/>
        <v xml:space="preserve"> </v>
      </c>
      <c r="BG107" t="str">
        <f t="shared" si="105"/>
        <v xml:space="preserve"> </v>
      </c>
      <c r="BH107" t="str">
        <f t="shared" si="106"/>
        <v xml:space="preserve"> </v>
      </c>
      <c r="BI107" t="str">
        <f t="shared" si="125"/>
        <v xml:space="preserve"> </v>
      </c>
      <c r="BJ107" t="str">
        <f t="shared" si="107"/>
        <v xml:space="preserve"> </v>
      </c>
      <c r="BK107" t="str">
        <f t="shared" si="108"/>
        <v xml:space="preserve"> </v>
      </c>
      <c r="BL107" t="str">
        <f t="shared" si="126"/>
        <v xml:space="preserve"> </v>
      </c>
      <c r="BM107" t="str">
        <f t="shared" si="109"/>
        <v xml:space="preserve"> </v>
      </c>
      <c r="BN107" t="str">
        <f t="shared" si="110"/>
        <v xml:space="preserve"> </v>
      </c>
      <c r="BO107" t="str">
        <f t="shared" si="127"/>
        <v xml:space="preserve"> </v>
      </c>
    </row>
    <row r="108" spans="2:67" x14ac:dyDescent="0.25">
      <c r="B108">
        <v>-99.318489</v>
      </c>
      <c r="C108">
        <v>-2.845402</v>
      </c>
      <c r="D108">
        <v>0.82076800000000005</v>
      </c>
      <c r="E108">
        <v>-19.671752999999999</v>
      </c>
      <c r="F108">
        <v>3.3664429999999999</v>
      </c>
      <c r="G108">
        <v>3.0197929999999999</v>
      </c>
      <c r="H108">
        <v>3.7808009999999999</v>
      </c>
      <c r="I108">
        <v>773.61120600000004</v>
      </c>
      <c r="J108">
        <v>15.042</v>
      </c>
      <c r="K108" t="s">
        <v>37</v>
      </c>
      <c r="S108">
        <v>1</v>
      </c>
      <c r="T108" t="str">
        <f t="shared" si="111"/>
        <v xml:space="preserve"> </v>
      </c>
      <c r="U108" t="str">
        <f t="shared" si="112"/>
        <v xml:space="preserve"> </v>
      </c>
      <c r="V108" t="str">
        <f t="shared" si="80"/>
        <v xml:space="preserve"> </v>
      </c>
      <c r="W108" t="str">
        <f t="shared" si="81"/>
        <v xml:space="preserve"> </v>
      </c>
      <c r="X108" t="str">
        <f t="shared" si="82"/>
        <v xml:space="preserve"> </v>
      </c>
      <c r="Y108" t="str">
        <f t="shared" si="113"/>
        <v xml:space="preserve"> </v>
      </c>
      <c r="Z108" t="str">
        <f t="shared" si="83"/>
        <v xml:space="preserve"> </v>
      </c>
      <c r="AA108" t="str">
        <f t="shared" si="84"/>
        <v xml:space="preserve"> </v>
      </c>
      <c r="AB108" t="str">
        <f t="shared" si="114"/>
        <v xml:space="preserve"> </v>
      </c>
      <c r="AC108" t="str">
        <f t="shared" si="85"/>
        <v xml:space="preserve"> </v>
      </c>
      <c r="AD108" t="str">
        <f t="shared" si="86"/>
        <v xml:space="preserve"> </v>
      </c>
      <c r="AE108" t="str">
        <f t="shared" si="115"/>
        <v xml:space="preserve"> </v>
      </c>
      <c r="AF108" t="str">
        <f t="shared" si="87"/>
        <v xml:space="preserve"> </v>
      </c>
      <c r="AG108" t="str">
        <f t="shared" si="88"/>
        <v xml:space="preserve"> </v>
      </c>
      <c r="AH108" t="str">
        <f t="shared" si="116"/>
        <v xml:space="preserve"> </v>
      </c>
      <c r="AI108" t="str">
        <f t="shared" si="89"/>
        <v xml:space="preserve"> </v>
      </c>
      <c r="AJ108" t="str">
        <f t="shared" si="90"/>
        <v xml:space="preserve"> </v>
      </c>
      <c r="AK108" t="str">
        <f t="shared" si="117"/>
        <v xml:space="preserve"> </v>
      </c>
      <c r="AL108" t="str">
        <f t="shared" si="91"/>
        <v xml:space="preserve"> </v>
      </c>
      <c r="AM108" t="str">
        <f t="shared" si="92"/>
        <v xml:space="preserve"> </v>
      </c>
      <c r="AN108" t="str">
        <f t="shared" si="118"/>
        <v xml:space="preserve"> </v>
      </c>
      <c r="AO108" t="str">
        <f t="shared" si="93"/>
        <v xml:space="preserve"> </v>
      </c>
      <c r="AP108" t="str">
        <f t="shared" si="94"/>
        <v xml:space="preserve"> </v>
      </c>
      <c r="AQ108" t="str">
        <f t="shared" si="119"/>
        <v xml:space="preserve"> </v>
      </c>
      <c r="AR108" t="str">
        <f t="shared" si="95"/>
        <v xml:space="preserve"> </v>
      </c>
      <c r="AS108" t="str">
        <f t="shared" si="96"/>
        <v xml:space="preserve"> </v>
      </c>
      <c r="AT108" t="str">
        <f t="shared" si="120"/>
        <v xml:space="preserve"> </v>
      </c>
      <c r="AU108" t="str">
        <f t="shared" si="97"/>
        <v xml:space="preserve"> </v>
      </c>
      <c r="AV108" t="str">
        <f t="shared" si="98"/>
        <v xml:space="preserve"> </v>
      </c>
      <c r="AW108" t="str">
        <f t="shared" si="121"/>
        <v xml:space="preserve"> </v>
      </c>
      <c r="AX108" t="str">
        <f t="shared" si="99"/>
        <v xml:space="preserve"> </v>
      </c>
      <c r="AY108" t="str">
        <f t="shared" si="100"/>
        <v xml:space="preserve"> </v>
      </c>
      <c r="AZ108" t="str">
        <f t="shared" si="122"/>
        <v xml:space="preserve"> </v>
      </c>
      <c r="BA108" t="str">
        <f t="shared" si="101"/>
        <v xml:space="preserve"> </v>
      </c>
      <c r="BB108" t="str">
        <f t="shared" si="102"/>
        <v xml:space="preserve"> </v>
      </c>
      <c r="BC108" t="str">
        <f t="shared" si="123"/>
        <v xml:space="preserve"> </v>
      </c>
      <c r="BD108">
        <f t="shared" si="103"/>
        <v>-99.318489</v>
      </c>
      <c r="BE108">
        <f t="shared" si="104"/>
        <v>-2.845402</v>
      </c>
      <c r="BF108">
        <f t="shared" si="124"/>
        <v>-19.671752999999999</v>
      </c>
      <c r="BG108" t="str">
        <f t="shared" si="105"/>
        <v xml:space="preserve"> </v>
      </c>
      <c r="BH108" t="str">
        <f t="shared" si="106"/>
        <v xml:space="preserve"> </v>
      </c>
      <c r="BI108" t="str">
        <f t="shared" si="125"/>
        <v xml:space="preserve"> </v>
      </c>
      <c r="BJ108" t="str">
        <f t="shared" si="107"/>
        <v xml:space="preserve"> </v>
      </c>
      <c r="BK108" t="str">
        <f t="shared" si="108"/>
        <v xml:space="preserve"> </v>
      </c>
      <c r="BL108" t="str">
        <f t="shared" si="126"/>
        <v xml:space="preserve"> </v>
      </c>
      <c r="BM108" t="str">
        <f t="shared" si="109"/>
        <v xml:space="preserve"> </v>
      </c>
      <c r="BN108" t="str">
        <f t="shared" si="110"/>
        <v xml:space="preserve"> </v>
      </c>
      <c r="BO108" t="str">
        <f t="shared" si="127"/>
        <v xml:space="preserve"> </v>
      </c>
    </row>
    <row r="109" spans="2:67" x14ac:dyDescent="0.25">
      <c r="B109">
        <v>-94.762817999999996</v>
      </c>
      <c r="C109">
        <v>-3.0342630000000002</v>
      </c>
      <c r="D109">
        <v>0.15818299999999999</v>
      </c>
      <c r="E109">
        <v>-20.944834</v>
      </c>
      <c r="F109">
        <v>5.6044600000000004</v>
      </c>
      <c r="G109">
        <v>4.0854809999999997</v>
      </c>
      <c r="H109">
        <v>3.7808030000000001</v>
      </c>
      <c r="I109">
        <v>773.60229500000003</v>
      </c>
      <c r="J109">
        <v>15.057700000000001</v>
      </c>
      <c r="K109" t="s">
        <v>37</v>
      </c>
      <c r="S109">
        <v>1</v>
      </c>
      <c r="T109" t="str">
        <f t="shared" si="111"/>
        <v xml:space="preserve"> </v>
      </c>
      <c r="U109" t="str">
        <f t="shared" si="112"/>
        <v xml:space="preserve"> </v>
      </c>
      <c r="V109" t="str">
        <f t="shared" si="80"/>
        <v xml:space="preserve"> </v>
      </c>
      <c r="W109" t="str">
        <f t="shared" si="81"/>
        <v xml:space="preserve"> </v>
      </c>
      <c r="X109" t="str">
        <f t="shared" si="82"/>
        <v xml:space="preserve"> </v>
      </c>
      <c r="Y109" t="str">
        <f t="shared" si="113"/>
        <v xml:space="preserve"> </v>
      </c>
      <c r="Z109" t="str">
        <f t="shared" si="83"/>
        <v xml:space="preserve"> </v>
      </c>
      <c r="AA109" t="str">
        <f t="shared" si="84"/>
        <v xml:space="preserve"> </v>
      </c>
      <c r="AB109" t="str">
        <f t="shared" si="114"/>
        <v xml:space="preserve"> </v>
      </c>
      <c r="AC109" t="str">
        <f t="shared" si="85"/>
        <v xml:space="preserve"> </v>
      </c>
      <c r="AD109" t="str">
        <f t="shared" si="86"/>
        <v xml:space="preserve"> </v>
      </c>
      <c r="AE109" t="str">
        <f t="shared" si="115"/>
        <v xml:space="preserve"> </v>
      </c>
      <c r="AF109" t="str">
        <f t="shared" si="87"/>
        <v xml:space="preserve"> </v>
      </c>
      <c r="AG109" t="str">
        <f t="shared" si="88"/>
        <v xml:space="preserve"> </v>
      </c>
      <c r="AH109" t="str">
        <f t="shared" si="116"/>
        <v xml:space="preserve"> </v>
      </c>
      <c r="AI109" t="str">
        <f t="shared" si="89"/>
        <v xml:space="preserve"> </v>
      </c>
      <c r="AJ109" t="str">
        <f t="shared" si="90"/>
        <v xml:space="preserve"> </v>
      </c>
      <c r="AK109" t="str">
        <f t="shared" si="117"/>
        <v xml:space="preserve"> </v>
      </c>
      <c r="AL109" t="str">
        <f t="shared" si="91"/>
        <v xml:space="preserve"> </v>
      </c>
      <c r="AM109" t="str">
        <f t="shared" si="92"/>
        <v xml:space="preserve"> </v>
      </c>
      <c r="AN109" t="str">
        <f t="shared" si="118"/>
        <v xml:space="preserve"> </v>
      </c>
      <c r="AO109" t="str">
        <f t="shared" si="93"/>
        <v xml:space="preserve"> </v>
      </c>
      <c r="AP109" t="str">
        <f t="shared" si="94"/>
        <v xml:space="preserve"> </v>
      </c>
      <c r="AQ109" t="str">
        <f t="shared" si="119"/>
        <v xml:space="preserve"> </v>
      </c>
      <c r="AR109" t="str">
        <f t="shared" si="95"/>
        <v xml:space="preserve"> </v>
      </c>
      <c r="AS109" t="str">
        <f t="shared" si="96"/>
        <v xml:space="preserve"> </v>
      </c>
      <c r="AT109" t="str">
        <f t="shared" si="120"/>
        <v xml:space="preserve"> </v>
      </c>
      <c r="AU109" t="str">
        <f t="shared" si="97"/>
        <v xml:space="preserve"> </v>
      </c>
      <c r="AV109" t="str">
        <f t="shared" si="98"/>
        <v xml:space="preserve"> </v>
      </c>
      <c r="AW109" t="str">
        <f t="shared" si="121"/>
        <v xml:space="preserve"> </v>
      </c>
      <c r="AX109" t="str">
        <f t="shared" si="99"/>
        <v xml:space="preserve"> </v>
      </c>
      <c r="AY109" t="str">
        <f t="shared" si="100"/>
        <v xml:space="preserve"> </v>
      </c>
      <c r="AZ109" t="str">
        <f t="shared" si="122"/>
        <v xml:space="preserve"> </v>
      </c>
      <c r="BA109" t="str">
        <f t="shared" si="101"/>
        <v xml:space="preserve"> </v>
      </c>
      <c r="BB109" t="str">
        <f t="shared" si="102"/>
        <v xml:space="preserve"> </v>
      </c>
      <c r="BC109" t="str">
        <f t="shared" si="123"/>
        <v xml:space="preserve"> </v>
      </c>
      <c r="BD109">
        <f t="shared" si="103"/>
        <v>-94.762817999999996</v>
      </c>
      <c r="BE109">
        <f t="shared" si="104"/>
        <v>-3.0342630000000002</v>
      </c>
      <c r="BF109">
        <f t="shared" si="124"/>
        <v>-20.944834</v>
      </c>
      <c r="BG109" t="str">
        <f t="shared" si="105"/>
        <v xml:space="preserve"> </v>
      </c>
      <c r="BH109" t="str">
        <f t="shared" si="106"/>
        <v xml:space="preserve"> </v>
      </c>
      <c r="BI109" t="str">
        <f t="shared" si="125"/>
        <v xml:space="preserve"> </v>
      </c>
      <c r="BJ109" t="str">
        <f t="shared" si="107"/>
        <v xml:space="preserve"> </v>
      </c>
      <c r="BK109" t="str">
        <f t="shared" si="108"/>
        <v xml:space="preserve"> </v>
      </c>
      <c r="BL109" t="str">
        <f t="shared" si="126"/>
        <v xml:space="preserve"> </v>
      </c>
      <c r="BM109" t="str">
        <f t="shared" si="109"/>
        <v xml:space="preserve"> </v>
      </c>
      <c r="BN109" t="str">
        <f t="shared" si="110"/>
        <v xml:space="preserve"> </v>
      </c>
      <c r="BO109" t="str">
        <f t="shared" si="127"/>
        <v xml:space="preserve"> </v>
      </c>
    </row>
    <row r="110" spans="2:67" x14ac:dyDescent="0.25">
      <c r="B110">
        <v>-55.930680000000002</v>
      </c>
      <c r="C110">
        <v>-23.565501000000001</v>
      </c>
      <c r="D110">
        <v>1.6533450000000001</v>
      </c>
      <c r="E110">
        <v>-39.473416999999998</v>
      </c>
      <c r="F110">
        <v>0.34470200000000001</v>
      </c>
      <c r="G110">
        <v>0.17591799999999999</v>
      </c>
      <c r="H110">
        <v>4.2569109999999997</v>
      </c>
      <c r="I110">
        <v>773.63775599999997</v>
      </c>
      <c r="J110">
        <v>15.0868</v>
      </c>
      <c r="K110" t="s">
        <v>38</v>
      </c>
      <c r="S110">
        <v>0</v>
      </c>
      <c r="T110" t="str">
        <f t="shared" si="111"/>
        <v xml:space="preserve"> </v>
      </c>
      <c r="U110" t="str">
        <f t="shared" si="112"/>
        <v xml:space="preserve"> </v>
      </c>
      <c r="V110" t="str">
        <f t="shared" si="80"/>
        <v xml:space="preserve"> </v>
      </c>
      <c r="W110" t="str">
        <f t="shared" si="81"/>
        <v xml:space="preserve"> </v>
      </c>
      <c r="X110" t="str">
        <f t="shared" si="82"/>
        <v xml:space="preserve"> </v>
      </c>
      <c r="Y110" t="str">
        <f t="shared" si="113"/>
        <v xml:space="preserve"> </v>
      </c>
      <c r="Z110" t="str">
        <f t="shared" si="83"/>
        <v xml:space="preserve"> </v>
      </c>
      <c r="AA110" t="str">
        <f t="shared" si="84"/>
        <v xml:space="preserve"> </v>
      </c>
      <c r="AB110" t="str">
        <f t="shared" si="114"/>
        <v xml:space="preserve"> </v>
      </c>
      <c r="AC110" t="str">
        <f t="shared" si="85"/>
        <v xml:space="preserve"> </v>
      </c>
      <c r="AD110" t="str">
        <f t="shared" si="86"/>
        <v xml:space="preserve"> </v>
      </c>
      <c r="AE110" t="str">
        <f t="shared" si="115"/>
        <v xml:space="preserve"> </v>
      </c>
      <c r="AF110" t="str">
        <f t="shared" si="87"/>
        <v xml:space="preserve"> </v>
      </c>
      <c r="AG110" t="str">
        <f t="shared" si="88"/>
        <v xml:space="preserve"> </v>
      </c>
      <c r="AH110" t="str">
        <f t="shared" si="116"/>
        <v xml:space="preserve"> </v>
      </c>
      <c r="AI110">
        <f t="shared" si="89"/>
        <v>-55.930680000000002</v>
      </c>
      <c r="AJ110">
        <f t="shared" si="90"/>
        <v>-23.565501000000001</v>
      </c>
      <c r="AK110">
        <f t="shared" si="117"/>
        <v>-39.473416999999998</v>
      </c>
      <c r="AL110" t="str">
        <f t="shared" si="91"/>
        <v xml:space="preserve"> </v>
      </c>
      <c r="AM110" t="str">
        <f t="shared" si="92"/>
        <v xml:space="preserve"> </v>
      </c>
      <c r="AN110" t="str">
        <f t="shared" si="118"/>
        <v xml:space="preserve"> </v>
      </c>
      <c r="AO110" t="str">
        <f t="shared" si="93"/>
        <v xml:space="preserve"> </v>
      </c>
      <c r="AP110" t="str">
        <f t="shared" si="94"/>
        <v xml:space="preserve"> </v>
      </c>
      <c r="AQ110" t="str">
        <f t="shared" si="119"/>
        <v xml:space="preserve"> </v>
      </c>
      <c r="AR110" t="str">
        <f t="shared" si="95"/>
        <v xml:space="preserve"> </v>
      </c>
      <c r="AS110" t="str">
        <f t="shared" si="96"/>
        <v xml:space="preserve"> </v>
      </c>
      <c r="AT110" t="str">
        <f t="shared" si="120"/>
        <v xml:space="preserve"> </v>
      </c>
      <c r="AU110" t="str">
        <f t="shared" si="97"/>
        <v xml:space="preserve"> </v>
      </c>
      <c r="AV110" t="str">
        <f t="shared" si="98"/>
        <v xml:space="preserve"> </v>
      </c>
      <c r="AW110" t="str">
        <f t="shared" si="121"/>
        <v xml:space="preserve"> </v>
      </c>
      <c r="AX110" t="str">
        <f t="shared" si="99"/>
        <v xml:space="preserve"> </v>
      </c>
      <c r="AY110" t="str">
        <f t="shared" si="100"/>
        <v xml:space="preserve"> </v>
      </c>
      <c r="AZ110" t="str">
        <f t="shared" si="122"/>
        <v xml:space="preserve"> </v>
      </c>
      <c r="BA110" t="str">
        <f t="shared" si="101"/>
        <v xml:space="preserve"> </v>
      </c>
      <c r="BB110" t="str">
        <f t="shared" si="102"/>
        <v xml:space="preserve"> </v>
      </c>
      <c r="BC110" t="str">
        <f t="shared" si="123"/>
        <v xml:space="preserve"> </v>
      </c>
      <c r="BD110" t="str">
        <f t="shared" si="103"/>
        <v xml:space="preserve"> </v>
      </c>
      <c r="BE110" t="str">
        <f t="shared" si="104"/>
        <v xml:space="preserve"> </v>
      </c>
      <c r="BF110" t="str">
        <f t="shared" si="124"/>
        <v xml:space="preserve"> </v>
      </c>
      <c r="BG110" t="str">
        <f t="shared" si="105"/>
        <v xml:space="preserve"> </v>
      </c>
      <c r="BH110" t="str">
        <f t="shared" si="106"/>
        <v xml:space="preserve"> </v>
      </c>
      <c r="BI110" t="str">
        <f t="shared" si="125"/>
        <v xml:space="preserve"> </v>
      </c>
      <c r="BJ110" t="str">
        <f t="shared" si="107"/>
        <v xml:space="preserve"> </v>
      </c>
      <c r="BK110" t="str">
        <f t="shared" si="108"/>
        <v xml:space="preserve"> </v>
      </c>
      <c r="BL110" t="str">
        <f t="shared" si="126"/>
        <v xml:space="preserve"> </v>
      </c>
      <c r="BM110" t="str">
        <f t="shared" si="109"/>
        <v xml:space="preserve"> </v>
      </c>
      <c r="BN110" t="str">
        <f t="shared" si="110"/>
        <v xml:space="preserve"> </v>
      </c>
      <c r="BO110" t="str">
        <f t="shared" si="127"/>
        <v xml:space="preserve"> </v>
      </c>
    </row>
    <row r="111" spans="2:67" x14ac:dyDescent="0.25">
      <c r="B111">
        <v>-111.688221</v>
      </c>
      <c r="C111">
        <v>-14.754875</v>
      </c>
      <c r="D111">
        <v>-0.18329100000000001</v>
      </c>
      <c r="E111">
        <v>-32.962094</v>
      </c>
      <c r="F111">
        <v>7.7916780000000001</v>
      </c>
      <c r="G111">
        <v>1.2211380000000001</v>
      </c>
      <c r="H111">
        <v>4.2568989999999998</v>
      </c>
      <c r="I111">
        <v>773.61578399999996</v>
      </c>
      <c r="J111">
        <v>15.085900000000001</v>
      </c>
      <c r="K111" t="s">
        <v>38</v>
      </c>
      <c r="S111">
        <v>1</v>
      </c>
      <c r="T111" t="str">
        <f t="shared" si="111"/>
        <v xml:space="preserve"> </v>
      </c>
      <c r="U111" t="str">
        <f t="shared" si="112"/>
        <v xml:space="preserve"> </v>
      </c>
      <c r="V111" t="str">
        <f t="shared" si="80"/>
        <v xml:space="preserve"> </v>
      </c>
      <c r="W111" t="str">
        <f t="shared" si="81"/>
        <v xml:space="preserve"> </v>
      </c>
      <c r="X111" t="str">
        <f t="shared" si="82"/>
        <v xml:space="preserve"> </v>
      </c>
      <c r="Y111" t="str">
        <f t="shared" si="113"/>
        <v xml:space="preserve"> </v>
      </c>
      <c r="Z111" t="str">
        <f t="shared" si="83"/>
        <v xml:space="preserve"> </v>
      </c>
      <c r="AA111" t="str">
        <f t="shared" si="84"/>
        <v xml:space="preserve"> </v>
      </c>
      <c r="AB111" t="str">
        <f t="shared" si="114"/>
        <v xml:space="preserve"> </v>
      </c>
      <c r="AC111" t="str">
        <f t="shared" si="85"/>
        <v xml:space="preserve"> </v>
      </c>
      <c r="AD111" t="str">
        <f t="shared" si="86"/>
        <v xml:space="preserve"> </v>
      </c>
      <c r="AE111" t="str">
        <f t="shared" si="115"/>
        <v xml:space="preserve"> </v>
      </c>
      <c r="AF111" t="str">
        <f t="shared" si="87"/>
        <v xml:space="preserve"> </v>
      </c>
      <c r="AG111" t="str">
        <f t="shared" si="88"/>
        <v xml:space="preserve"> </v>
      </c>
      <c r="AH111" t="str">
        <f t="shared" si="116"/>
        <v xml:space="preserve"> </v>
      </c>
      <c r="AI111" t="str">
        <f t="shared" si="89"/>
        <v xml:space="preserve"> </v>
      </c>
      <c r="AJ111" t="str">
        <f t="shared" si="90"/>
        <v xml:space="preserve"> </v>
      </c>
      <c r="AK111" t="str">
        <f t="shared" si="117"/>
        <v xml:space="preserve"> </v>
      </c>
      <c r="AL111" t="str">
        <f t="shared" si="91"/>
        <v xml:space="preserve"> </v>
      </c>
      <c r="AM111" t="str">
        <f t="shared" si="92"/>
        <v xml:space="preserve"> </v>
      </c>
      <c r="AN111" t="str">
        <f t="shared" si="118"/>
        <v xml:space="preserve"> </v>
      </c>
      <c r="AO111" t="str">
        <f t="shared" si="93"/>
        <v xml:space="preserve"> </v>
      </c>
      <c r="AP111" t="str">
        <f t="shared" si="94"/>
        <v xml:space="preserve"> </v>
      </c>
      <c r="AQ111" t="str">
        <f t="shared" si="119"/>
        <v xml:space="preserve"> </v>
      </c>
      <c r="AR111" t="str">
        <f t="shared" si="95"/>
        <v xml:space="preserve"> </v>
      </c>
      <c r="AS111" t="str">
        <f t="shared" si="96"/>
        <v xml:space="preserve"> </v>
      </c>
      <c r="AT111" t="str">
        <f t="shared" si="120"/>
        <v xml:space="preserve"> </v>
      </c>
      <c r="AU111" t="str">
        <f t="shared" si="97"/>
        <v xml:space="preserve"> </v>
      </c>
      <c r="AV111" t="str">
        <f t="shared" si="98"/>
        <v xml:space="preserve"> </v>
      </c>
      <c r="AW111" t="str">
        <f t="shared" si="121"/>
        <v xml:space="preserve"> </v>
      </c>
      <c r="AX111" t="str">
        <f t="shared" si="99"/>
        <v xml:space="preserve"> </v>
      </c>
      <c r="AY111" t="str">
        <f t="shared" si="100"/>
        <v xml:space="preserve"> </v>
      </c>
      <c r="AZ111" t="str">
        <f t="shared" si="122"/>
        <v xml:space="preserve"> </v>
      </c>
      <c r="BA111" t="str">
        <f t="shared" si="101"/>
        <v xml:space="preserve"> </v>
      </c>
      <c r="BB111" t="str">
        <f t="shared" si="102"/>
        <v xml:space="preserve"> </v>
      </c>
      <c r="BC111" t="str">
        <f t="shared" si="123"/>
        <v xml:space="preserve"> </v>
      </c>
      <c r="BD111" t="str">
        <f t="shared" si="103"/>
        <v xml:space="preserve"> </v>
      </c>
      <c r="BE111" t="str">
        <f t="shared" si="104"/>
        <v xml:space="preserve"> </v>
      </c>
      <c r="BF111" t="str">
        <f t="shared" si="124"/>
        <v xml:space="preserve"> </v>
      </c>
      <c r="BG111">
        <f t="shared" si="105"/>
        <v>-111.688221</v>
      </c>
      <c r="BH111">
        <f t="shared" si="106"/>
        <v>-14.754875</v>
      </c>
      <c r="BI111">
        <f t="shared" si="125"/>
        <v>-32.962094</v>
      </c>
      <c r="BJ111" t="str">
        <f t="shared" si="107"/>
        <v xml:space="preserve"> </v>
      </c>
      <c r="BK111" t="str">
        <f t="shared" si="108"/>
        <v xml:space="preserve"> </v>
      </c>
      <c r="BL111" t="str">
        <f t="shared" si="126"/>
        <v xml:space="preserve"> </v>
      </c>
      <c r="BM111" t="str">
        <f t="shared" si="109"/>
        <v xml:space="preserve"> </v>
      </c>
      <c r="BN111" t="str">
        <f t="shared" si="110"/>
        <v xml:space="preserve"> </v>
      </c>
      <c r="BO111" t="str">
        <f t="shared" si="127"/>
        <v xml:space="preserve"> </v>
      </c>
    </row>
    <row r="112" spans="2:67" x14ac:dyDescent="0.25">
      <c r="B112">
        <v>-105.436269</v>
      </c>
      <c r="C112">
        <v>-13.886398</v>
      </c>
      <c r="D112">
        <v>-1.0608820000000001</v>
      </c>
      <c r="E112">
        <v>-33.997674000000004</v>
      </c>
      <c r="F112">
        <v>10.054717999999999</v>
      </c>
      <c r="G112">
        <v>1.812889</v>
      </c>
      <c r="H112">
        <v>4.2568890000000001</v>
      </c>
      <c r="I112">
        <v>773.61431900000002</v>
      </c>
      <c r="J112">
        <v>15.082000000000001</v>
      </c>
      <c r="K112" t="s">
        <v>38</v>
      </c>
      <c r="S112">
        <v>1</v>
      </c>
      <c r="T112" t="str">
        <f t="shared" si="111"/>
        <v xml:space="preserve"> </v>
      </c>
      <c r="U112" t="str">
        <f t="shared" si="112"/>
        <v xml:space="preserve"> </v>
      </c>
      <c r="V112" t="str">
        <f t="shared" si="80"/>
        <v xml:space="preserve"> </v>
      </c>
      <c r="W112" t="str">
        <f t="shared" si="81"/>
        <v xml:space="preserve"> </v>
      </c>
      <c r="X112" t="str">
        <f t="shared" si="82"/>
        <v xml:space="preserve"> </v>
      </c>
      <c r="Y112" t="str">
        <f t="shared" si="113"/>
        <v xml:space="preserve"> </v>
      </c>
      <c r="Z112" t="str">
        <f t="shared" si="83"/>
        <v xml:space="preserve"> </v>
      </c>
      <c r="AA112" t="str">
        <f t="shared" si="84"/>
        <v xml:space="preserve"> </v>
      </c>
      <c r="AB112" t="str">
        <f t="shared" si="114"/>
        <v xml:space="preserve"> </v>
      </c>
      <c r="AC112" t="str">
        <f t="shared" si="85"/>
        <v xml:space="preserve"> </v>
      </c>
      <c r="AD112" t="str">
        <f t="shared" si="86"/>
        <v xml:space="preserve"> </v>
      </c>
      <c r="AE112" t="str">
        <f t="shared" si="115"/>
        <v xml:space="preserve"> </v>
      </c>
      <c r="AF112" t="str">
        <f t="shared" si="87"/>
        <v xml:space="preserve"> </v>
      </c>
      <c r="AG112" t="str">
        <f t="shared" si="88"/>
        <v xml:space="preserve"> </v>
      </c>
      <c r="AH112" t="str">
        <f t="shared" si="116"/>
        <v xml:space="preserve"> </v>
      </c>
      <c r="AI112" t="str">
        <f t="shared" si="89"/>
        <v xml:space="preserve"> </v>
      </c>
      <c r="AJ112" t="str">
        <f t="shared" si="90"/>
        <v xml:space="preserve"> </v>
      </c>
      <c r="AK112" t="str">
        <f t="shared" si="117"/>
        <v xml:space="preserve"> </v>
      </c>
      <c r="AL112" t="str">
        <f t="shared" si="91"/>
        <v xml:space="preserve"> </v>
      </c>
      <c r="AM112" t="str">
        <f t="shared" si="92"/>
        <v xml:space="preserve"> </v>
      </c>
      <c r="AN112" t="str">
        <f t="shared" si="118"/>
        <v xml:space="preserve"> </v>
      </c>
      <c r="AO112" t="str">
        <f t="shared" si="93"/>
        <v xml:space="preserve"> </v>
      </c>
      <c r="AP112" t="str">
        <f t="shared" si="94"/>
        <v xml:space="preserve"> </v>
      </c>
      <c r="AQ112" t="str">
        <f t="shared" si="119"/>
        <v xml:space="preserve"> </v>
      </c>
      <c r="AR112" t="str">
        <f t="shared" si="95"/>
        <v xml:space="preserve"> </v>
      </c>
      <c r="AS112" t="str">
        <f t="shared" si="96"/>
        <v xml:space="preserve"> </v>
      </c>
      <c r="AT112" t="str">
        <f t="shared" si="120"/>
        <v xml:space="preserve"> </v>
      </c>
      <c r="AU112" t="str">
        <f t="shared" si="97"/>
        <v xml:space="preserve"> </v>
      </c>
      <c r="AV112" t="str">
        <f t="shared" si="98"/>
        <v xml:space="preserve"> </v>
      </c>
      <c r="AW112" t="str">
        <f t="shared" si="121"/>
        <v xml:space="preserve"> </v>
      </c>
      <c r="AX112" t="str">
        <f t="shared" si="99"/>
        <v xml:space="preserve"> </v>
      </c>
      <c r="AY112" t="str">
        <f t="shared" si="100"/>
        <v xml:space="preserve"> </v>
      </c>
      <c r="AZ112" t="str">
        <f t="shared" si="122"/>
        <v xml:space="preserve"> </v>
      </c>
      <c r="BA112" t="str">
        <f t="shared" si="101"/>
        <v xml:space="preserve"> </v>
      </c>
      <c r="BB112" t="str">
        <f t="shared" si="102"/>
        <v xml:space="preserve"> </v>
      </c>
      <c r="BC112" t="str">
        <f t="shared" si="123"/>
        <v xml:space="preserve"> </v>
      </c>
      <c r="BD112" t="str">
        <f t="shared" si="103"/>
        <v xml:space="preserve"> </v>
      </c>
      <c r="BE112" t="str">
        <f t="shared" si="104"/>
        <v xml:space="preserve"> </v>
      </c>
      <c r="BF112" t="str">
        <f t="shared" si="124"/>
        <v xml:space="preserve"> </v>
      </c>
      <c r="BG112">
        <f t="shared" si="105"/>
        <v>-105.436269</v>
      </c>
      <c r="BH112">
        <f t="shared" si="106"/>
        <v>-13.886398</v>
      </c>
      <c r="BI112">
        <f t="shared" si="125"/>
        <v>-33.997674000000004</v>
      </c>
      <c r="BJ112" t="str">
        <f t="shared" si="107"/>
        <v xml:space="preserve"> </v>
      </c>
      <c r="BK112" t="str">
        <f t="shared" si="108"/>
        <v xml:space="preserve"> </v>
      </c>
      <c r="BL112" t="str">
        <f t="shared" si="126"/>
        <v xml:space="preserve"> </v>
      </c>
      <c r="BM112" t="str">
        <f t="shared" si="109"/>
        <v xml:space="preserve"> </v>
      </c>
      <c r="BN112" t="str">
        <f t="shared" si="110"/>
        <v xml:space="preserve"> </v>
      </c>
      <c r="BO112" t="str">
        <f t="shared" si="127"/>
        <v xml:space="preserve"> </v>
      </c>
    </row>
    <row r="113" spans="2:67" x14ac:dyDescent="0.25">
      <c r="B113">
        <v>-45.448089000000003</v>
      </c>
      <c r="C113">
        <v>-33.097154000000003</v>
      </c>
      <c r="D113">
        <v>3.0762900000000002</v>
      </c>
      <c r="E113">
        <v>-52.027239000000002</v>
      </c>
      <c r="F113">
        <v>-5.6788699999999999</v>
      </c>
      <c r="G113">
        <v>-0.52585400000000004</v>
      </c>
      <c r="H113">
        <v>4.78322</v>
      </c>
      <c r="I113">
        <v>773.64044200000001</v>
      </c>
      <c r="J113">
        <v>15.1341</v>
      </c>
      <c r="K113" t="s">
        <v>39</v>
      </c>
      <c r="S113">
        <v>0</v>
      </c>
      <c r="T113" t="str">
        <f t="shared" si="111"/>
        <v xml:space="preserve"> </v>
      </c>
      <c r="U113" t="str">
        <f t="shared" si="112"/>
        <v xml:space="preserve"> </v>
      </c>
      <c r="V113" t="str">
        <f t="shared" si="80"/>
        <v xml:space="preserve"> </v>
      </c>
      <c r="W113" t="str">
        <f t="shared" si="81"/>
        <v xml:space="preserve"> </v>
      </c>
      <c r="X113" t="str">
        <f t="shared" si="82"/>
        <v xml:space="preserve"> </v>
      </c>
      <c r="Y113" t="str">
        <f t="shared" si="113"/>
        <v xml:space="preserve"> </v>
      </c>
      <c r="Z113" t="str">
        <f t="shared" si="83"/>
        <v xml:space="preserve"> </v>
      </c>
      <c r="AA113" t="str">
        <f t="shared" si="84"/>
        <v xml:space="preserve"> </v>
      </c>
      <c r="AB113" t="str">
        <f t="shared" si="114"/>
        <v xml:space="preserve"> </v>
      </c>
      <c r="AC113" t="str">
        <f t="shared" si="85"/>
        <v xml:space="preserve"> </v>
      </c>
      <c r="AD113" t="str">
        <f t="shared" si="86"/>
        <v xml:space="preserve"> </v>
      </c>
      <c r="AE113" t="str">
        <f t="shared" si="115"/>
        <v xml:space="preserve"> </v>
      </c>
      <c r="AF113" t="str">
        <f t="shared" si="87"/>
        <v xml:space="preserve"> </v>
      </c>
      <c r="AG113" t="str">
        <f t="shared" si="88"/>
        <v xml:space="preserve"> </v>
      </c>
      <c r="AH113" t="str">
        <f t="shared" si="116"/>
        <v xml:space="preserve"> </v>
      </c>
      <c r="AI113" t="str">
        <f t="shared" si="89"/>
        <v xml:space="preserve"> </v>
      </c>
      <c r="AJ113" t="str">
        <f t="shared" si="90"/>
        <v xml:space="preserve"> </v>
      </c>
      <c r="AK113" t="str">
        <f t="shared" si="117"/>
        <v xml:space="preserve"> </v>
      </c>
      <c r="AL113">
        <f t="shared" si="91"/>
        <v>-45.448089000000003</v>
      </c>
      <c r="AM113">
        <f t="shared" si="92"/>
        <v>-33.097154000000003</v>
      </c>
      <c r="AN113">
        <f t="shared" si="118"/>
        <v>-52.027239000000002</v>
      </c>
      <c r="AO113" t="str">
        <f t="shared" si="93"/>
        <v xml:space="preserve"> </v>
      </c>
      <c r="AP113" t="str">
        <f t="shared" si="94"/>
        <v xml:space="preserve"> </v>
      </c>
      <c r="AQ113" t="str">
        <f t="shared" si="119"/>
        <v xml:space="preserve"> </v>
      </c>
      <c r="AR113" t="str">
        <f t="shared" si="95"/>
        <v xml:space="preserve"> </v>
      </c>
      <c r="AS113" t="str">
        <f t="shared" si="96"/>
        <v xml:space="preserve"> </v>
      </c>
      <c r="AT113" t="str">
        <f t="shared" si="120"/>
        <v xml:space="preserve"> </v>
      </c>
      <c r="AU113" t="str">
        <f t="shared" si="97"/>
        <v xml:space="preserve"> </v>
      </c>
      <c r="AV113" t="str">
        <f t="shared" si="98"/>
        <v xml:space="preserve"> </v>
      </c>
      <c r="AW113" t="str">
        <f t="shared" si="121"/>
        <v xml:space="preserve"> </v>
      </c>
      <c r="AX113" t="str">
        <f t="shared" si="99"/>
        <v xml:space="preserve"> </v>
      </c>
      <c r="AY113" t="str">
        <f t="shared" si="100"/>
        <v xml:space="preserve"> </v>
      </c>
      <c r="AZ113" t="str">
        <f t="shared" si="122"/>
        <v xml:space="preserve"> </v>
      </c>
      <c r="BA113" t="str">
        <f t="shared" si="101"/>
        <v xml:space="preserve"> </v>
      </c>
      <c r="BB113" t="str">
        <f t="shared" si="102"/>
        <v xml:space="preserve"> </v>
      </c>
      <c r="BC113" t="str">
        <f t="shared" si="123"/>
        <v xml:space="preserve"> </v>
      </c>
      <c r="BD113" t="str">
        <f t="shared" si="103"/>
        <v xml:space="preserve"> </v>
      </c>
      <c r="BE113" t="str">
        <f t="shared" si="104"/>
        <v xml:space="preserve"> </v>
      </c>
      <c r="BF113" t="str">
        <f t="shared" si="124"/>
        <v xml:space="preserve"> </v>
      </c>
      <c r="BG113" t="str">
        <f t="shared" si="105"/>
        <v xml:space="preserve"> </v>
      </c>
      <c r="BH113" t="str">
        <f t="shared" si="106"/>
        <v xml:space="preserve"> </v>
      </c>
      <c r="BI113" t="str">
        <f t="shared" si="125"/>
        <v xml:space="preserve"> </v>
      </c>
      <c r="BJ113" t="str">
        <f t="shared" si="107"/>
        <v xml:space="preserve"> </v>
      </c>
      <c r="BK113" t="str">
        <f t="shared" si="108"/>
        <v xml:space="preserve"> </v>
      </c>
      <c r="BL113" t="str">
        <f t="shared" si="126"/>
        <v xml:space="preserve"> </v>
      </c>
      <c r="BM113" t="str">
        <f t="shared" si="109"/>
        <v xml:space="preserve"> </v>
      </c>
      <c r="BN113" t="str">
        <f t="shared" si="110"/>
        <v xml:space="preserve"> </v>
      </c>
      <c r="BO113" t="str">
        <f t="shared" si="127"/>
        <v xml:space="preserve"> </v>
      </c>
    </row>
    <row r="114" spans="2:67" x14ac:dyDescent="0.25">
      <c r="B114">
        <v>-99.399617000000006</v>
      </c>
      <c r="C114">
        <v>-31.906337000000001</v>
      </c>
      <c r="D114">
        <v>-1.260737</v>
      </c>
      <c r="E114">
        <v>-46.913113000000003</v>
      </c>
      <c r="F114">
        <v>12.067152999999999</v>
      </c>
      <c r="G114">
        <v>-1.614441</v>
      </c>
      <c r="H114">
        <v>4.7832080000000001</v>
      </c>
      <c r="I114">
        <v>773.63104199999998</v>
      </c>
      <c r="J114">
        <v>15.1332</v>
      </c>
      <c r="K114" t="s">
        <v>39</v>
      </c>
      <c r="S114">
        <v>1</v>
      </c>
      <c r="T114" t="str">
        <f t="shared" si="111"/>
        <v xml:space="preserve"> </v>
      </c>
      <c r="U114" t="str">
        <f t="shared" si="112"/>
        <v xml:space="preserve"> </v>
      </c>
      <c r="V114" t="str">
        <f t="shared" si="80"/>
        <v xml:space="preserve"> </v>
      </c>
      <c r="W114" t="str">
        <f t="shared" si="81"/>
        <v xml:space="preserve"> </v>
      </c>
      <c r="X114" t="str">
        <f t="shared" si="82"/>
        <v xml:space="preserve"> </v>
      </c>
      <c r="Y114" t="str">
        <f t="shared" si="113"/>
        <v xml:space="preserve"> </v>
      </c>
      <c r="Z114" t="str">
        <f t="shared" si="83"/>
        <v xml:space="preserve"> </v>
      </c>
      <c r="AA114" t="str">
        <f t="shared" si="84"/>
        <v xml:space="preserve"> </v>
      </c>
      <c r="AB114" t="str">
        <f t="shared" si="114"/>
        <v xml:space="preserve"> </v>
      </c>
      <c r="AC114" t="str">
        <f t="shared" si="85"/>
        <v xml:space="preserve"> </v>
      </c>
      <c r="AD114" t="str">
        <f t="shared" si="86"/>
        <v xml:space="preserve"> </v>
      </c>
      <c r="AE114" t="str">
        <f t="shared" si="115"/>
        <v xml:space="preserve"> </v>
      </c>
      <c r="AF114" t="str">
        <f t="shared" si="87"/>
        <v xml:space="preserve"> </v>
      </c>
      <c r="AG114" t="str">
        <f t="shared" si="88"/>
        <v xml:space="preserve"> </v>
      </c>
      <c r="AH114" t="str">
        <f t="shared" si="116"/>
        <v xml:space="preserve"> </v>
      </c>
      <c r="AI114" t="str">
        <f t="shared" si="89"/>
        <v xml:space="preserve"> </v>
      </c>
      <c r="AJ114" t="str">
        <f t="shared" si="90"/>
        <v xml:space="preserve"> </v>
      </c>
      <c r="AK114" t="str">
        <f t="shared" si="117"/>
        <v xml:space="preserve"> </v>
      </c>
      <c r="AL114" t="str">
        <f t="shared" si="91"/>
        <v xml:space="preserve"> </v>
      </c>
      <c r="AM114" t="str">
        <f t="shared" si="92"/>
        <v xml:space="preserve"> </v>
      </c>
      <c r="AN114" t="str">
        <f t="shared" si="118"/>
        <v xml:space="preserve"> </v>
      </c>
      <c r="AO114" t="str">
        <f t="shared" si="93"/>
        <v xml:space="preserve"> </v>
      </c>
      <c r="AP114" t="str">
        <f t="shared" si="94"/>
        <v xml:space="preserve"> </v>
      </c>
      <c r="AQ114" t="str">
        <f t="shared" si="119"/>
        <v xml:space="preserve"> </v>
      </c>
      <c r="AR114" t="str">
        <f t="shared" si="95"/>
        <v xml:space="preserve"> </v>
      </c>
      <c r="AS114" t="str">
        <f t="shared" si="96"/>
        <v xml:space="preserve"> </v>
      </c>
      <c r="AT114" t="str">
        <f t="shared" si="120"/>
        <v xml:space="preserve"> </v>
      </c>
      <c r="AU114" t="str">
        <f t="shared" si="97"/>
        <v xml:space="preserve"> </v>
      </c>
      <c r="AV114" t="str">
        <f t="shared" si="98"/>
        <v xml:space="preserve"> </v>
      </c>
      <c r="AW114" t="str">
        <f t="shared" si="121"/>
        <v xml:space="preserve"> </v>
      </c>
      <c r="AX114" t="str">
        <f t="shared" si="99"/>
        <v xml:space="preserve"> </v>
      </c>
      <c r="AY114" t="str">
        <f t="shared" si="100"/>
        <v xml:space="preserve"> </v>
      </c>
      <c r="AZ114" t="str">
        <f t="shared" si="122"/>
        <v xml:space="preserve"> </v>
      </c>
      <c r="BA114" t="str">
        <f t="shared" si="101"/>
        <v xml:space="preserve"> </v>
      </c>
      <c r="BB114" t="str">
        <f t="shared" si="102"/>
        <v xml:space="preserve"> </v>
      </c>
      <c r="BC114" t="str">
        <f t="shared" si="123"/>
        <v xml:space="preserve"> </v>
      </c>
      <c r="BD114" t="str">
        <f t="shared" si="103"/>
        <v xml:space="preserve"> </v>
      </c>
      <c r="BE114" t="str">
        <f t="shared" si="104"/>
        <v xml:space="preserve"> </v>
      </c>
      <c r="BF114" t="str">
        <f t="shared" si="124"/>
        <v xml:space="preserve"> </v>
      </c>
      <c r="BG114" t="str">
        <f t="shared" si="105"/>
        <v xml:space="preserve"> </v>
      </c>
      <c r="BH114" t="str">
        <f t="shared" si="106"/>
        <v xml:space="preserve"> </v>
      </c>
      <c r="BI114" t="str">
        <f t="shared" si="125"/>
        <v xml:space="preserve"> </v>
      </c>
      <c r="BJ114">
        <f t="shared" si="107"/>
        <v>-99.399617000000006</v>
      </c>
      <c r="BK114">
        <f t="shared" si="108"/>
        <v>-31.906337000000001</v>
      </c>
      <c r="BL114">
        <f t="shared" si="126"/>
        <v>-46.913113000000003</v>
      </c>
      <c r="BM114" t="str">
        <f t="shared" si="109"/>
        <v xml:space="preserve"> </v>
      </c>
      <c r="BN114" t="str">
        <f t="shared" si="110"/>
        <v xml:space="preserve"> </v>
      </c>
      <c r="BO114" t="str">
        <f t="shared" si="127"/>
        <v xml:space="preserve"> </v>
      </c>
    </row>
    <row r="115" spans="2:67" x14ac:dyDescent="0.25">
      <c r="B115">
        <v>-86.279066</v>
      </c>
      <c r="C115">
        <v>-31.052036000000001</v>
      </c>
      <c r="D115">
        <v>-1.689373</v>
      </c>
      <c r="E115">
        <v>-48.094627000000003</v>
      </c>
      <c r="F115">
        <v>15.966074000000001</v>
      </c>
      <c r="G115">
        <v>-0.94077299999999997</v>
      </c>
      <c r="H115">
        <v>4.7832109999999997</v>
      </c>
      <c r="I115">
        <v>773.62261999999998</v>
      </c>
      <c r="J115">
        <v>15.1477</v>
      </c>
      <c r="K115" t="s">
        <v>39</v>
      </c>
      <c r="S115">
        <v>1</v>
      </c>
      <c r="T115" t="str">
        <f t="shared" si="111"/>
        <v xml:space="preserve"> </v>
      </c>
      <c r="U115" t="str">
        <f t="shared" si="112"/>
        <v xml:space="preserve"> </v>
      </c>
      <c r="V115" t="str">
        <f t="shared" si="80"/>
        <v xml:space="preserve"> </v>
      </c>
      <c r="W115" t="str">
        <f t="shared" si="81"/>
        <v xml:space="preserve"> </v>
      </c>
      <c r="X115" t="str">
        <f t="shared" si="82"/>
        <v xml:space="preserve"> </v>
      </c>
      <c r="Y115" t="str">
        <f t="shared" si="113"/>
        <v xml:space="preserve"> </v>
      </c>
      <c r="Z115" t="str">
        <f t="shared" si="83"/>
        <v xml:space="preserve"> </v>
      </c>
      <c r="AA115" t="str">
        <f t="shared" si="84"/>
        <v xml:space="preserve"> </v>
      </c>
      <c r="AB115" t="str">
        <f t="shared" si="114"/>
        <v xml:space="preserve"> </v>
      </c>
      <c r="AC115" t="str">
        <f t="shared" si="85"/>
        <v xml:space="preserve"> </v>
      </c>
      <c r="AD115" t="str">
        <f t="shared" si="86"/>
        <v xml:space="preserve"> </v>
      </c>
      <c r="AE115" t="str">
        <f t="shared" si="115"/>
        <v xml:space="preserve"> </v>
      </c>
      <c r="AF115" t="str">
        <f t="shared" si="87"/>
        <v xml:space="preserve"> </v>
      </c>
      <c r="AG115" t="str">
        <f t="shared" si="88"/>
        <v xml:space="preserve"> </v>
      </c>
      <c r="AH115" t="str">
        <f t="shared" si="116"/>
        <v xml:space="preserve"> </v>
      </c>
      <c r="AI115" t="str">
        <f t="shared" si="89"/>
        <v xml:space="preserve"> </v>
      </c>
      <c r="AJ115" t="str">
        <f t="shared" si="90"/>
        <v xml:space="preserve"> </v>
      </c>
      <c r="AK115" t="str">
        <f t="shared" si="117"/>
        <v xml:space="preserve"> </v>
      </c>
      <c r="AL115" t="str">
        <f t="shared" si="91"/>
        <v xml:space="preserve"> </v>
      </c>
      <c r="AM115" t="str">
        <f t="shared" si="92"/>
        <v xml:space="preserve"> </v>
      </c>
      <c r="AN115" t="str">
        <f t="shared" si="118"/>
        <v xml:space="preserve"> </v>
      </c>
      <c r="AO115" t="str">
        <f t="shared" si="93"/>
        <v xml:space="preserve"> </v>
      </c>
      <c r="AP115" t="str">
        <f t="shared" si="94"/>
        <v xml:space="preserve"> </v>
      </c>
      <c r="AQ115" t="str">
        <f t="shared" si="119"/>
        <v xml:space="preserve"> </v>
      </c>
      <c r="AR115" t="str">
        <f t="shared" si="95"/>
        <v xml:space="preserve"> </v>
      </c>
      <c r="AS115" t="str">
        <f t="shared" si="96"/>
        <v xml:space="preserve"> </v>
      </c>
      <c r="AT115" t="str">
        <f t="shared" si="120"/>
        <v xml:space="preserve"> </v>
      </c>
      <c r="AU115" t="str">
        <f t="shared" si="97"/>
        <v xml:space="preserve"> </v>
      </c>
      <c r="AV115" t="str">
        <f t="shared" si="98"/>
        <v xml:space="preserve"> </v>
      </c>
      <c r="AW115" t="str">
        <f t="shared" si="121"/>
        <v xml:space="preserve"> </v>
      </c>
      <c r="AX115" t="str">
        <f t="shared" si="99"/>
        <v xml:space="preserve"> </v>
      </c>
      <c r="AY115" t="str">
        <f t="shared" si="100"/>
        <v xml:space="preserve"> </v>
      </c>
      <c r="AZ115" t="str">
        <f t="shared" si="122"/>
        <v xml:space="preserve"> </v>
      </c>
      <c r="BA115" t="str">
        <f t="shared" si="101"/>
        <v xml:space="preserve"> </v>
      </c>
      <c r="BB115" t="str">
        <f t="shared" si="102"/>
        <v xml:space="preserve"> </v>
      </c>
      <c r="BC115" t="str">
        <f t="shared" si="123"/>
        <v xml:space="preserve"> </v>
      </c>
      <c r="BD115" t="str">
        <f t="shared" si="103"/>
        <v xml:space="preserve"> </v>
      </c>
      <c r="BE115" t="str">
        <f t="shared" si="104"/>
        <v xml:space="preserve"> </v>
      </c>
      <c r="BF115" t="str">
        <f t="shared" si="124"/>
        <v xml:space="preserve"> </v>
      </c>
      <c r="BG115" t="str">
        <f t="shared" si="105"/>
        <v xml:space="preserve"> </v>
      </c>
      <c r="BH115" t="str">
        <f t="shared" si="106"/>
        <v xml:space="preserve"> </v>
      </c>
      <c r="BI115" t="str">
        <f t="shared" si="125"/>
        <v xml:space="preserve"> </v>
      </c>
      <c r="BJ115">
        <f t="shared" si="107"/>
        <v>-86.279066</v>
      </c>
      <c r="BK115">
        <f t="shared" si="108"/>
        <v>-31.052036000000001</v>
      </c>
      <c r="BL115">
        <f t="shared" si="126"/>
        <v>-48.094627000000003</v>
      </c>
      <c r="BM115" t="str">
        <f t="shared" si="109"/>
        <v xml:space="preserve"> </v>
      </c>
      <c r="BN115" t="str">
        <f t="shared" si="110"/>
        <v xml:space="preserve"> </v>
      </c>
      <c r="BO115" t="str">
        <f t="shared" si="127"/>
        <v xml:space="preserve"> </v>
      </c>
    </row>
    <row r="116" spans="2:67" x14ac:dyDescent="0.25">
      <c r="B116">
        <v>14.465289</v>
      </c>
      <c r="C116">
        <v>-11.472080999999999</v>
      </c>
      <c r="D116">
        <v>4.7079000000000003E-2</v>
      </c>
      <c r="E116">
        <v>5.2792399999999997</v>
      </c>
      <c r="F116">
        <v>-0.83230999999999999</v>
      </c>
      <c r="G116">
        <v>-9.0310000000000001E-2</v>
      </c>
      <c r="H116">
        <v>1.814821</v>
      </c>
      <c r="I116">
        <v>773.68804899999998</v>
      </c>
      <c r="J116">
        <v>16.986999999999998</v>
      </c>
      <c r="K116" t="s">
        <v>33</v>
      </c>
      <c r="S116">
        <v>0</v>
      </c>
      <c r="T116">
        <f t="shared" si="111"/>
        <v>14.465289</v>
      </c>
      <c r="U116">
        <f t="shared" si="112"/>
        <v>-11.472080999999999</v>
      </c>
      <c r="V116">
        <f t="shared" si="80"/>
        <v>5.2792399999999997</v>
      </c>
      <c r="W116" t="str">
        <f t="shared" si="81"/>
        <v xml:space="preserve"> </v>
      </c>
      <c r="X116" t="str">
        <f t="shared" si="82"/>
        <v xml:space="preserve"> </v>
      </c>
      <c r="Y116" t="str">
        <f t="shared" si="113"/>
        <v xml:space="preserve"> </v>
      </c>
      <c r="Z116" t="str">
        <f t="shared" si="83"/>
        <v xml:space="preserve"> </v>
      </c>
      <c r="AA116" t="str">
        <f t="shared" si="84"/>
        <v xml:space="preserve"> </v>
      </c>
      <c r="AB116" t="str">
        <f t="shared" si="114"/>
        <v xml:space="preserve"> </v>
      </c>
      <c r="AC116" t="str">
        <f t="shared" si="85"/>
        <v xml:space="preserve"> </v>
      </c>
      <c r="AD116" t="str">
        <f t="shared" si="86"/>
        <v xml:space="preserve"> </v>
      </c>
      <c r="AE116" t="str">
        <f t="shared" si="115"/>
        <v xml:space="preserve"> </v>
      </c>
      <c r="AF116" t="str">
        <f t="shared" si="87"/>
        <v xml:space="preserve"> </v>
      </c>
      <c r="AG116" t="str">
        <f t="shared" si="88"/>
        <v xml:space="preserve"> </v>
      </c>
      <c r="AH116" t="str">
        <f t="shared" si="116"/>
        <v xml:space="preserve"> </v>
      </c>
      <c r="AI116" t="str">
        <f t="shared" si="89"/>
        <v xml:space="preserve"> </v>
      </c>
      <c r="AJ116" t="str">
        <f t="shared" si="90"/>
        <v xml:space="preserve"> </v>
      </c>
      <c r="AK116" t="str">
        <f t="shared" si="117"/>
        <v xml:space="preserve"> </v>
      </c>
      <c r="AL116" t="str">
        <f t="shared" si="91"/>
        <v xml:space="preserve"> </v>
      </c>
      <c r="AM116" t="str">
        <f t="shared" si="92"/>
        <v xml:space="preserve"> </v>
      </c>
      <c r="AN116" t="str">
        <f t="shared" si="118"/>
        <v xml:space="preserve"> </v>
      </c>
      <c r="AO116" t="str">
        <f t="shared" si="93"/>
        <v xml:space="preserve"> </v>
      </c>
      <c r="AP116" t="str">
        <f t="shared" si="94"/>
        <v xml:space="preserve"> </v>
      </c>
      <c r="AQ116" t="str">
        <f t="shared" si="119"/>
        <v xml:space="preserve"> </v>
      </c>
      <c r="AR116" t="str">
        <f t="shared" si="95"/>
        <v xml:space="preserve"> </v>
      </c>
      <c r="AS116" t="str">
        <f t="shared" si="96"/>
        <v xml:space="preserve"> </v>
      </c>
      <c r="AT116" t="str">
        <f t="shared" si="120"/>
        <v xml:space="preserve"> </v>
      </c>
      <c r="AU116" t="str">
        <f t="shared" si="97"/>
        <v xml:space="preserve"> </v>
      </c>
      <c r="AV116" t="str">
        <f t="shared" si="98"/>
        <v xml:space="preserve"> </v>
      </c>
      <c r="AW116" t="str">
        <f t="shared" si="121"/>
        <v xml:space="preserve"> </v>
      </c>
      <c r="AX116" t="str">
        <f t="shared" si="99"/>
        <v xml:space="preserve"> </v>
      </c>
      <c r="AY116" t="str">
        <f t="shared" si="100"/>
        <v xml:space="preserve"> </v>
      </c>
      <c r="AZ116" t="str">
        <f t="shared" si="122"/>
        <v xml:space="preserve"> </v>
      </c>
      <c r="BA116" t="str">
        <f t="shared" si="101"/>
        <v xml:space="preserve"> </v>
      </c>
      <c r="BB116" t="str">
        <f t="shared" si="102"/>
        <v xml:space="preserve"> </v>
      </c>
      <c r="BC116" t="str">
        <f t="shared" si="123"/>
        <v xml:space="preserve"> </v>
      </c>
      <c r="BD116" t="str">
        <f t="shared" si="103"/>
        <v xml:space="preserve"> </v>
      </c>
      <c r="BE116" t="str">
        <f t="shared" si="104"/>
        <v xml:space="preserve"> </v>
      </c>
      <c r="BF116" t="str">
        <f t="shared" si="124"/>
        <v xml:space="preserve"> </v>
      </c>
      <c r="BG116" t="str">
        <f t="shared" si="105"/>
        <v xml:space="preserve"> </v>
      </c>
      <c r="BH116" t="str">
        <f t="shared" si="106"/>
        <v xml:space="preserve"> </v>
      </c>
      <c r="BI116" t="str">
        <f t="shared" si="125"/>
        <v xml:space="preserve"> </v>
      </c>
      <c r="BJ116" t="str">
        <f t="shared" si="107"/>
        <v xml:space="preserve"> </v>
      </c>
      <c r="BK116" t="str">
        <f t="shared" si="108"/>
        <v xml:space="preserve"> </v>
      </c>
      <c r="BL116" t="str">
        <f t="shared" si="126"/>
        <v xml:space="preserve"> </v>
      </c>
      <c r="BM116" t="str">
        <f t="shared" si="109"/>
        <v xml:space="preserve"> </v>
      </c>
      <c r="BN116" t="str">
        <f t="shared" si="110"/>
        <v xml:space="preserve"> </v>
      </c>
      <c r="BO116" t="str">
        <f t="shared" si="127"/>
        <v xml:space="preserve"> </v>
      </c>
    </row>
    <row r="117" spans="2:67" x14ac:dyDescent="0.25">
      <c r="B117">
        <v>-2.0306440000000001</v>
      </c>
      <c r="C117">
        <v>10.137236</v>
      </c>
      <c r="D117">
        <v>0.77456499999999995</v>
      </c>
      <c r="E117">
        <v>2.5538289999999999</v>
      </c>
      <c r="F117">
        <v>-2.4845199999999998</v>
      </c>
      <c r="G117">
        <v>-2.2128990000000002</v>
      </c>
      <c r="H117">
        <v>1.8148200000000001</v>
      </c>
      <c r="I117">
        <v>773.69494599999996</v>
      </c>
      <c r="J117">
        <v>16.977301000000001</v>
      </c>
      <c r="K117" t="s">
        <v>33</v>
      </c>
      <c r="S117">
        <v>1</v>
      </c>
      <c r="T117" t="str">
        <f t="shared" si="111"/>
        <v xml:space="preserve"> </v>
      </c>
      <c r="U117" t="str">
        <f t="shared" si="112"/>
        <v xml:space="preserve"> </v>
      </c>
      <c r="V117" t="str">
        <f t="shared" si="80"/>
        <v xml:space="preserve"> </v>
      </c>
      <c r="W117" t="str">
        <f t="shared" si="81"/>
        <v xml:space="preserve"> </v>
      </c>
      <c r="X117" t="str">
        <f t="shared" si="82"/>
        <v xml:space="preserve"> </v>
      </c>
      <c r="Y117" t="str">
        <f t="shared" si="113"/>
        <v xml:space="preserve"> </v>
      </c>
      <c r="Z117" t="str">
        <f t="shared" si="83"/>
        <v xml:space="preserve"> </v>
      </c>
      <c r="AA117" t="str">
        <f t="shared" si="84"/>
        <v xml:space="preserve"> </v>
      </c>
      <c r="AB117" t="str">
        <f t="shared" si="114"/>
        <v xml:space="preserve"> </v>
      </c>
      <c r="AC117" t="str">
        <f t="shared" si="85"/>
        <v xml:space="preserve"> </v>
      </c>
      <c r="AD117" t="str">
        <f t="shared" si="86"/>
        <v xml:space="preserve"> </v>
      </c>
      <c r="AE117" t="str">
        <f t="shared" si="115"/>
        <v xml:space="preserve"> </v>
      </c>
      <c r="AF117" t="str">
        <f t="shared" si="87"/>
        <v xml:space="preserve"> </v>
      </c>
      <c r="AG117" t="str">
        <f t="shared" si="88"/>
        <v xml:space="preserve"> </v>
      </c>
      <c r="AH117" t="str">
        <f t="shared" si="116"/>
        <v xml:space="preserve"> </v>
      </c>
      <c r="AI117" t="str">
        <f t="shared" si="89"/>
        <v xml:space="preserve"> </v>
      </c>
      <c r="AJ117" t="str">
        <f t="shared" si="90"/>
        <v xml:space="preserve"> </v>
      </c>
      <c r="AK117" t="str">
        <f t="shared" si="117"/>
        <v xml:space="preserve"> </v>
      </c>
      <c r="AL117" t="str">
        <f t="shared" si="91"/>
        <v xml:space="preserve"> </v>
      </c>
      <c r="AM117" t="str">
        <f t="shared" si="92"/>
        <v xml:space="preserve"> </v>
      </c>
      <c r="AN117" t="str">
        <f t="shared" si="118"/>
        <v xml:space="preserve"> </v>
      </c>
      <c r="AO117" t="str">
        <f t="shared" si="93"/>
        <v xml:space="preserve"> </v>
      </c>
      <c r="AP117" t="str">
        <f t="shared" si="94"/>
        <v xml:space="preserve"> </v>
      </c>
      <c r="AQ117" t="str">
        <f t="shared" si="119"/>
        <v xml:space="preserve"> </v>
      </c>
      <c r="AR117">
        <f t="shared" si="95"/>
        <v>-2.0306440000000001</v>
      </c>
      <c r="AS117">
        <f t="shared" si="96"/>
        <v>10.137236</v>
      </c>
      <c r="AT117">
        <f t="shared" si="120"/>
        <v>2.5538289999999999</v>
      </c>
      <c r="AU117" t="str">
        <f t="shared" si="97"/>
        <v xml:space="preserve"> </v>
      </c>
      <c r="AV117" t="str">
        <f t="shared" si="98"/>
        <v xml:space="preserve"> </v>
      </c>
      <c r="AW117" t="str">
        <f t="shared" si="121"/>
        <v xml:space="preserve"> </v>
      </c>
      <c r="AX117" t="str">
        <f t="shared" si="99"/>
        <v xml:space="preserve"> </v>
      </c>
      <c r="AY117" t="str">
        <f t="shared" si="100"/>
        <v xml:space="preserve"> </v>
      </c>
      <c r="AZ117" t="str">
        <f t="shared" si="122"/>
        <v xml:space="preserve"> </v>
      </c>
      <c r="BA117" t="str">
        <f t="shared" si="101"/>
        <v xml:space="preserve"> </v>
      </c>
      <c r="BB117" t="str">
        <f t="shared" si="102"/>
        <v xml:space="preserve"> </v>
      </c>
      <c r="BC117" t="str">
        <f t="shared" si="123"/>
        <v xml:space="preserve"> </v>
      </c>
      <c r="BD117" t="str">
        <f t="shared" si="103"/>
        <v xml:space="preserve"> </v>
      </c>
      <c r="BE117" t="str">
        <f t="shared" si="104"/>
        <v xml:space="preserve"> </v>
      </c>
      <c r="BF117" t="str">
        <f t="shared" si="124"/>
        <v xml:space="preserve"> </v>
      </c>
      <c r="BG117" t="str">
        <f t="shared" si="105"/>
        <v xml:space="preserve"> </v>
      </c>
      <c r="BH117" t="str">
        <f t="shared" si="106"/>
        <v xml:space="preserve"> </v>
      </c>
      <c r="BI117" t="str">
        <f t="shared" si="125"/>
        <v xml:space="preserve"> </v>
      </c>
      <c r="BJ117" t="str">
        <f t="shared" si="107"/>
        <v xml:space="preserve"> </v>
      </c>
      <c r="BK117" t="str">
        <f t="shared" si="108"/>
        <v xml:space="preserve"> </v>
      </c>
      <c r="BL117" t="str">
        <f t="shared" si="126"/>
        <v xml:space="preserve"> </v>
      </c>
      <c r="BM117" t="str">
        <f t="shared" si="109"/>
        <v xml:space="preserve"> </v>
      </c>
      <c r="BN117" t="str">
        <f t="shared" si="110"/>
        <v xml:space="preserve"> </v>
      </c>
      <c r="BO117" t="str">
        <f t="shared" si="127"/>
        <v xml:space="preserve"> </v>
      </c>
    </row>
    <row r="118" spans="2:67" x14ac:dyDescent="0.25">
      <c r="B118">
        <v>-2.1210290000000001</v>
      </c>
      <c r="C118">
        <v>10.182509</v>
      </c>
      <c r="D118">
        <v>0.80076800000000004</v>
      </c>
      <c r="E118">
        <v>2.5195120000000002</v>
      </c>
      <c r="F118">
        <v>-2.5462180000000001</v>
      </c>
      <c r="G118">
        <v>-2.3044899999999999</v>
      </c>
      <c r="H118">
        <v>1.814811</v>
      </c>
      <c r="I118">
        <v>773.70105000000001</v>
      </c>
      <c r="J118">
        <v>16.972798999999998</v>
      </c>
      <c r="K118" t="s">
        <v>33</v>
      </c>
      <c r="S118">
        <v>1</v>
      </c>
      <c r="T118" t="str">
        <f t="shared" si="111"/>
        <v xml:space="preserve"> </v>
      </c>
      <c r="U118" t="str">
        <f t="shared" si="112"/>
        <v xml:space="preserve"> </v>
      </c>
      <c r="V118" t="str">
        <f t="shared" si="80"/>
        <v xml:space="preserve"> </v>
      </c>
      <c r="W118" t="str">
        <f t="shared" si="81"/>
        <v xml:space="preserve"> </v>
      </c>
      <c r="X118" t="str">
        <f t="shared" si="82"/>
        <v xml:space="preserve"> </v>
      </c>
      <c r="Y118" t="str">
        <f t="shared" si="113"/>
        <v xml:space="preserve"> </v>
      </c>
      <c r="Z118" t="str">
        <f t="shared" si="83"/>
        <v xml:space="preserve"> </v>
      </c>
      <c r="AA118" t="str">
        <f t="shared" si="84"/>
        <v xml:space="preserve"> </v>
      </c>
      <c r="AB118" t="str">
        <f t="shared" si="114"/>
        <v xml:space="preserve"> </v>
      </c>
      <c r="AC118" t="str">
        <f t="shared" si="85"/>
        <v xml:space="preserve"> </v>
      </c>
      <c r="AD118" t="str">
        <f t="shared" si="86"/>
        <v xml:space="preserve"> </v>
      </c>
      <c r="AE118" t="str">
        <f t="shared" si="115"/>
        <v xml:space="preserve"> </v>
      </c>
      <c r="AF118" t="str">
        <f t="shared" si="87"/>
        <v xml:space="preserve"> </v>
      </c>
      <c r="AG118" t="str">
        <f t="shared" si="88"/>
        <v xml:space="preserve"> </v>
      </c>
      <c r="AH118" t="str">
        <f t="shared" si="116"/>
        <v xml:space="preserve"> </v>
      </c>
      <c r="AI118" t="str">
        <f t="shared" si="89"/>
        <v xml:space="preserve"> </v>
      </c>
      <c r="AJ118" t="str">
        <f t="shared" si="90"/>
        <v xml:space="preserve"> </v>
      </c>
      <c r="AK118" t="str">
        <f t="shared" si="117"/>
        <v xml:space="preserve"> </v>
      </c>
      <c r="AL118" t="str">
        <f t="shared" si="91"/>
        <v xml:space="preserve"> </v>
      </c>
      <c r="AM118" t="str">
        <f t="shared" si="92"/>
        <v xml:space="preserve"> </v>
      </c>
      <c r="AN118" t="str">
        <f t="shared" si="118"/>
        <v xml:space="preserve"> </v>
      </c>
      <c r="AO118" t="str">
        <f t="shared" si="93"/>
        <v xml:space="preserve"> </v>
      </c>
      <c r="AP118" t="str">
        <f t="shared" si="94"/>
        <v xml:space="preserve"> </v>
      </c>
      <c r="AQ118" t="str">
        <f t="shared" si="119"/>
        <v xml:space="preserve"> </v>
      </c>
      <c r="AR118">
        <f t="shared" si="95"/>
        <v>-2.1210290000000001</v>
      </c>
      <c r="AS118">
        <f t="shared" si="96"/>
        <v>10.182509</v>
      </c>
      <c r="AT118">
        <f t="shared" si="120"/>
        <v>2.5195120000000002</v>
      </c>
      <c r="AU118" t="str">
        <f t="shared" si="97"/>
        <v xml:space="preserve"> </v>
      </c>
      <c r="AV118" t="str">
        <f t="shared" si="98"/>
        <v xml:space="preserve"> </v>
      </c>
      <c r="AW118" t="str">
        <f t="shared" si="121"/>
        <v xml:space="preserve"> </v>
      </c>
      <c r="AX118" t="str">
        <f t="shared" si="99"/>
        <v xml:space="preserve"> </v>
      </c>
      <c r="AY118" t="str">
        <f t="shared" si="100"/>
        <v xml:space="preserve"> </v>
      </c>
      <c r="AZ118" t="str">
        <f t="shared" si="122"/>
        <v xml:space="preserve"> </v>
      </c>
      <c r="BA118" t="str">
        <f t="shared" si="101"/>
        <v xml:space="preserve"> </v>
      </c>
      <c r="BB118" t="str">
        <f t="shared" si="102"/>
        <v xml:space="preserve"> </v>
      </c>
      <c r="BC118" t="str">
        <f t="shared" si="123"/>
        <v xml:space="preserve"> </v>
      </c>
      <c r="BD118" t="str">
        <f t="shared" si="103"/>
        <v xml:space="preserve"> </v>
      </c>
      <c r="BE118" t="str">
        <f t="shared" si="104"/>
        <v xml:space="preserve"> </v>
      </c>
      <c r="BF118" t="str">
        <f t="shared" si="124"/>
        <v xml:space="preserve"> </v>
      </c>
      <c r="BG118" t="str">
        <f t="shared" si="105"/>
        <v xml:space="preserve"> </v>
      </c>
      <c r="BH118" t="str">
        <f t="shared" si="106"/>
        <v xml:space="preserve"> </v>
      </c>
      <c r="BI118" t="str">
        <f t="shared" si="125"/>
        <v xml:space="preserve"> </v>
      </c>
      <c r="BJ118" t="str">
        <f t="shared" si="107"/>
        <v xml:space="preserve"> </v>
      </c>
      <c r="BK118" t="str">
        <f t="shared" si="108"/>
        <v xml:space="preserve"> </v>
      </c>
      <c r="BL118" t="str">
        <f t="shared" si="126"/>
        <v xml:space="preserve"> </v>
      </c>
      <c r="BM118" t="str">
        <f t="shared" si="109"/>
        <v xml:space="preserve"> </v>
      </c>
      <c r="BN118" t="str">
        <f t="shared" si="110"/>
        <v xml:space="preserve"> </v>
      </c>
      <c r="BO118" t="str">
        <f t="shared" si="127"/>
        <v xml:space="preserve"> </v>
      </c>
    </row>
    <row r="119" spans="2:67" x14ac:dyDescent="0.25">
      <c r="B119">
        <v>-7.473071</v>
      </c>
      <c r="C119">
        <v>-11.431122</v>
      </c>
      <c r="D119">
        <v>0.40290500000000001</v>
      </c>
      <c r="E119">
        <v>-0.44821499999999997</v>
      </c>
      <c r="F119">
        <v>-1.0376380000000001</v>
      </c>
      <c r="G119">
        <v>-0.184972</v>
      </c>
      <c r="H119">
        <v>2.3056800000000002</v>
      </c>
      <c r="I119">
        <v>773.69409199999996</v>
      </c>
      <c r="J119">
        <v>16.941700000000001</v>
      </c>
      <c r="K119" t="s">
        <v>34</v>
      </c>
      <c r="S119">
        <v>0</v>
      </c>
      <c r="T119" t="str">
        <f t="shared" si="111"/>
        <v xml:space="preserve"> </v>
      </c>
      <c r="U119" t="str">
        <f t="shared" si="112"/>
        <v xml:space="preserve"> </v>
      </c>
      <c r="V119" t="str">
        <f t="shared" si="80"/>
        <v xml:space="preserve"> </v>
      </c>
      <c r="W119">
        <f t="shared" ref="W119:W150" si="128">IF($S119=0,IF($K119=CONCATENATE(W$22," degrees"),$B119," ")," ")</f>
        <v>-7.473071</v>
      </c>
      <c r="X119">
        <f t="shared" ref="X119:X150" si="129">IF($S119=0,IF($K119=CONCATENATE(W$22," degrees"),$C119," ")," ")</f>
        <v>-11.431122</v>
      </c>
      <c r="Y119">
        <f t="shared" si="113"/>
        <v>-0.44821499999999997</v>
      </c>
      <c r="Z119" t="str">
        <f t="shared" ref="Z119:Z150" si="130">IF($S119=0,IF($K119=CONCATENATE(Z$22," degrees"),$B119," ")," ")</f>
        <v xml:space="preserve"> </v>
      </c>
      <c r="AA119" t="str">
        <f t="shared" ref="AA119:AA150" si="131">IF($S119=0,IF($K119=CONCATENATE(Z$22," degrees"),$C119," ")," ")</f>
        <v xml:space="preserve"> </v>
      </c>
      <c r="AB119" t="str">
        <f t="shared" si="114"/>
        <v xml:space="preserve"> </v>
      </c>
      <c r="AC119" t="str">
        <f t="shared" ref="AC119:AC150" si="132">IF($S119=0,IF($K119=CONCATENATE(AC$22," degrees"),$B119," ")," ")</f>
        <v xml:space="preserve"> </v>
      </c>
      <c r="AD119" t="str">
        <f t="shared" ref="AD119:AD150" si="133">IF($S119=0,IF($K119=CONCATENATE(AC$22," degrees"),$C119," ")," ")</f>
        <v xml:space="preserve"> </v>
      </c>
      <c r="AE119" t="str">
        <f t="shared" si="115"/>
        <v xml:space="preserve"> </v>
      </c>
      <c r="AF119" t="str">
        <f t="shared" ref="AF119:AF150" si="134">IF($S119=0,IF($K119=CONCATENATE(AF$22," degrees"),$B119," ")," ")</f>
        <v xml:space="preserve"> </v>
      </c>
      <c r="AG119" t="str">
        <f t="shared" ref="AG119:AG150" si="135">IF($S119=0,IF($K119=CONCATENATE(AF$22," degrees"),$C119," ")," ")</f>
        <v xml:space="preserve"> </v>
      </c>
      <c r="AH119" t="str">
        <f t="shared" si="116"/>
        <v xml:space="preserve"> </v>
      </c>
      <c r="AI119" t="str">
        <f t="shared" ref="AI119:AI150" si="136">IF($S119=0,IF($K119=CONCATENATE(AI$22," degrees"),$B119," ")," ")</f>
        <v xml:space="preserve"> </v>
      </c>
      <c r="AJ119" t="str">
        <f t="shared" ref="AJ119:AJ150" si="137">IF($S119=0,IF($K119=CONCATENATE(AI$22," degrees"),$C119," ")," ")</f>
        <v xml:space="preserve"> </v>
      </c>
      <c r="AK119" t="str">
        <f t="shared" si="117"/>
        <v xml:space="preserve"> </v>
      </c>
      <c r="AL119" t="str">
        <f t="shared" ref="AL119:AL150" si="138">IF($S119=0,IF($K119=CONCATENATE(AL$22," degrees"),$B119," ")," ")</f>
        <v xml:space="preserve"> </v>
      </c>
      <c r="AM119" t="str">
        <f t="shared" ref="AM119:AM150" si="139">IF($S119=0,IF($K119=CONCATENATE(AL$22," degrees"),$C119," ")," ")</f>
        <v xml:space="preserve"> </v>
      </c>
      <c r="AN119" t="str">
        <f t="shared" si="118"/>
        <v xml:space="preserve"> </v>
      </c>
      <c r="AO119" t="str">
        <f t="shared" ref="AO119:AO150" si="140">IF($S119=0,IF($K119=CONCATENATE(AO$22," degrees"),$B119," ")," ")</f>
        <v xml:space="preserve"> </v>
      </c>
      <c r="AP119" t="str">
        <f t="shared" ref="AP119:AP150" si="141">IF($S119=0,IF($K119=CONCATENATE(AO$22," degrees"),$C119," ")," ")</f>
        <v xml:space="preserve"> </v>
      </c>
      <c r="AQ119" t="str">
        <f t="shared" si="119"/>
        <v xml:space="preserve"> </v>
      </c>
      <c r="AR119" t="str">
        <f t="shared" ref="AR119:AR150" si="142">IF($S119=1,IF($K119=CONCATENATE(AR$22," degrees"),$B119," ")," ")</f>
        <v xml:space="preserve"> </v>
      </c>
      <c r="AS119" t="str">
        <f t="shared" ref="AS119:AS150" si="143">IF($S119=1,IF($K119=CONCATENATE(AR$22," degrees"),$C119," ")," ")</f>
        <v xml:space="preserve"> </v>
      </c>
      <c r="AT119" t="str">
        <f t="shared" si="120"/>
        <v xml:space="preserve"> </v>
      </c>
      <c r="AU119" t="str">
        <f t="shared" ref="AU119:AU150" si="144">IF($S119=1,IF($K119=CONCATENATE(AU$22," degrees"),$B119," ")," ")</f>
        <v xml:space="preserve"> </v>
      </c>
      <c r="AV119" t="str">
        <f t="shared" ref="AV119:AV150" si="145">IF($S119=1,IF($K119=CONCATENATE(AU$22," degrees"),$C119," ")," ")</f>
        <v xml:space="preserve"> </v>
      </c>
      <c r="AW119" t="str">
        <f t="shared" si="121"/>
        <v xml:space="preserve"> </v>
      </c>
      <c r="AX119" t="str">
        <f t="shared" ref="AX119:AX150" si="146">IF($S119=1,IF($K119=CONCATENATE(AX$22," degrees"),$B119," ")," ")</f>
        <v xml:space="preserve"> </v>
      </c>
      <c r="AY119" t="str">
        <f t="shared" ref="AY119:AY150" si="147">IF($S119=1,IF($K119=CONCATENATE(AX$22," degrees"),$C119," ")," ")</f>
        <v xml:space="preserve"> </v>
      </c>
      <c r="AZ119" t="str">
        <f t="shared" si="122"/>
        <v xml:space="preserve"> </v>
      </c>
      <c r="BA119" t="str">
        <f t="shared" ref="BA119:BA150" si="148">IF($S119=1,IF($K119=CONCATENATE(BA$22," degrees"),$B119," ")," ")</f>
        <v xml:space="preserve"> </v>
      </c>
      <c r="BB119" t="str">
        <f t="shared" ref="BB119:BB150" si="149">IF($S119=1,IF($K119=CONCATENATE(BA$22," degrees"),$C119," ")," ")</f>
        <v xml:space="preserve"> </v>
      </c>
      <c r="BC119" t="str">
        <f t="shared" si="123"/>
        <v xml:space="preserve"> </v>
      </c>
      <c r="BD119" t="str">
        <f t="shared" ref="BD119:BD150" si="150">IF($S119=1,IF($K119=CONCATENATE(BD$22," degrees"),$B119," ")," ")</f>
        <v xml:space="preserve"> </v>
      </c>
      <c r="BE119" t="str">
        <f t="shared" ref="BE119:BE150" si="151">IF($S119=1,IF($K119=CONCATENATE(BD$22," degrees"),$C119," ")," ")</f>
        <v xml:space="preserve"> </v>
      </c>
      <c r="BF119" t="str">
        <f t="shared" si="124"/>
        <v xml:space="preserve"> </v>
      </c>
      <c r="BG119" t="str">
        <f t="shared" ref="BG119:BG150" si="152">IF($S119=1,IF($K119=CONCATENATE(BG$22," degrees"),$B119," ")," ")</f>
        <v xml:space="preserve"> </v>
      </c>
      <c r="BH119" t="str">
        <f t="shared" ref="BH119:BH150" si="153">IF($S119=1,IF($K119=CONCATENATE(BG$22," degrees"),$C119," ")," ")</f>
        <v xml:space="preserve"> </v>
      </c>
      <c r="BI119" t="str">
        <f t="shared" si="125"/>
        <v xml:space="preserve"> </v>
      </c>
      <c r="BJ119" t="str">
        <f t="shared" ref="BJ119:BJ150" si="154">IF($S119=1,IF($K119=CONCATENATE(BJ$22," degrees"),$B119," ")," ")</f>
        <v xml:space="preserve"> </v>
      </c>
      <c r="BK119" t="str">
        <f t="shared" ref="BK119:BK150" si="155">IF($S119=1,IF($K119=CONCATENATE(BJ$22," degrees"),$C119," ")," ")</f>
        <v xml:space="preserve"> </v>
      </c>
      <c r="BL119" t="str">
        <f t="shared" si="126"/>
        <v xml:space="preserve"> </v>
      </c>
      <c r="BM119" t="str">
        <f t="shared" ref="BM119:BM150" si="156">IF($S119=1,IF($K119=CONCATENATE(BM$22," degrees"),$B119," ")," ")</f>
        <v xml:space="preserve"> </v>
      </c>
      <c r="BN119" t="str">
        <f t="shared" ref="BN119:BN150" si="157">IF($S119=1,IF($K119=CONCATENATE(BM$22," degrees"),$C119," ")," ")</f>
        <v xml:space="preserve"> </v>
      </c>
      <c r="BO119" t="str">
        <f t="shared" si="127"/>
        <v xml:space="preserve"> </v>
      </c>
    </row>
    <row r="120" spans="2:67" x14ac:dyDescent="0.25">
      <c r="B120">
        <v>-22.424458999999999</v>
      </c>
      <c r="C120">
        <v>7.535336</v>
      </c>
      <c r="D120">
        <v>-0.57472900000000005</v>
      </c>
      <c r="E120">
        <v>-2.7544689999999998</v>
      </c>
      <c r="F120">
        <v>3.4268830000000001</v>
      </c>
      <c r="G120">
        <v>6.8138480000000001</v>
      </c>
      <c r="H120">
        <v>2.30565</v>
      </c>
      <c r="I120">
        <v>773.69921899999997</v>
      </c>
      <c r="J120">
        <v>16.934799000000002</v>
      </c>
      <c r="K120" t="s">
        <v>34</v>
      </c>
      <c r="S120">
        <v>1</v>
      </c>
      <c r="T120" t="str">
        <f t="shared" si="111"/>
        <v xml:space="preserve"> </v>
      </c>
      <c r="U120" t="str">
        <f t="shared" si="112"/>
        <v xml:space="preserve"> </v>
      </c>
      <c r="V120" t="str">
        <f t="shared" si="80"/>
        <v xml:space="preserve"> </v>
      </c>
      <c r="W120" t="str">
        <f t="shared" si="128"/>
        <v xml:space="preserve"> </v>
      </c>
      <c r="X120" t="str">
        <f t="shared" si="129"/>
        <v xml:space="preserve"> </v>
      </c>
      <c r="Y120" t="str">
        <f t="shared" si="113"/>
        <v xml:space="preserve"> </v>
      </c>
      <c r="Z120" t="str">
        <f t="shared" si="130"/>
        <v xml:space="preserve"> </v>
      </c>
      <c r="AA120" t="str">
        <f t="shared" si="131"/>
        <v xml:space="preserve"> </v>
      </c>
      <c r="AB120" t="str">
        <f t="shared" si="114"/>
        <v xml:space="preserve"> </v>
      </c>
      <c r="AC120" t="str">
        <f t="shared" si="132"/>
        <v xml:space="preserve"> </v>
      </c>
      <c r="AD120" t="str">
        <f t="shared" si="133"/>
        <v xml:space="preserve"> </v>
      </c>
      <c r="AE120" t="str">
        <f t="shared" si="115"/>
        <v xml:space="preserve"> </v>
      </c>
      <c r="AF120" t="str">
        <f t="shared" si="134"/>
        <v xml:space="preserve"> </v>
      </c>
      <c r="AG120" t="str">
        <f t="shared" si="135"/>
        <v xml:space="preserve"> </v>
      </c>
      <c r="AH120" t="str">
        <f t="shared" si="116"/>
        <v xml:space="preserve"> </v>
      </c>
      <c r="AI120" t="str">
        <f t="shared" si="136"/>
        <v xml:space="preserve"> </v>
      </c>
      <c r="AJ120" t="str">
        <f t="shared" si="137"/>
        <v xml:space="preserve"> </v>
      </c>
      <c r="AK120" t="str">
        <f t="shared" si="117"/>
        <v xml:space="preserve"> </v>
      </c>
      <c r="AL120" t="str">
        <f t="shared" si="138"/>
        <v xml:space="preserve"> </v>
      </c>
      <c r="AM120" t="str">
        <f t="shared" si="139"/>
        <v xml:space="preserve"> </v>
      </c>
      <c r="AN120" t="str">
        <f t="shared" si="118"/>
        <v xml:space="preserve"> </v>
      </c>
      <c r="AO120" t="str">
        <f t="shared" si="140"/>
        <v xml:space="preserve"> </v>
      </c>
      <c r="AP120" t="str">
        <f t="shared" si="141"/>
        <v xml:space="preserve"> </v>
      </c>
      <c r="AQ120" t="str">
        <f t="shared" si="119"/>
        <v xml:space="preserve"> </v>
      </c>
      <c r="AR120" t="str">
        <f t="shared" si="142"/>
        <v xml:space="preserve"> </v>
      </c>
      <c r="AS120" t="str">
        <f t="shared" si="143"/>
        <v xml:space="preserve"> </v>
      </c>
      <c r="AT120" t="str">
        <f t="shared" si="120"/>
        <v xml:space="preserve"> </v>
      </c>
      <c r="AU120">
        <f t="shared" si="144"/>
        <v>-22.424458999999999</v>
      </c>
      <c r="AV120">
        <f t="shared" si="145"/>
        <v>7.535336</v>
      </c>
      <c r="AW120">
        <f t="shared" si="121"/>
        <v>-2.7544689999999998</v>
      </c>
      <c r="AX120" t="str">
        <f t="shared" si="146"/>
        <v xml:space="preserve"> </v>
      </c>
      <c r="AY120" t="str">
        <f t="shared" si="147"/>
        <v xml:space="preserve"> </v>
      </c>
      <c r="AZ120" t="str">
        <f t="shared" si="122"/>
        <v xml:space="preserve"> </v>
      </c>
      <c r="BA120" t="str">
        <f t="shared" si="148"/>
        <v xml:space="preserve"> </v>
      </c>
      <c r="BB120" t="str">
        <f t="shared" si="149"/>
        <v xml:space="preserve"> </v>
      </c>
      <c r="BC120" t="str">
        <f t="shared" si="123"/>
        <v xml:space="preserve"> </v>
      </c>
      <c r="BD120" t="str">
        <f t="shared" si="150"/>
        <v xml:space="preserve"> </v>
      </c>
      <c r="BE120" t="str">
        <f t="shared" si="151"/>
        <v xml:space="preserve"> </v>
      </c>
      <c r="BF120" t="str">
        <f t="shared" si="124"/>
        <v xml:space="preserve"> </v>
      </c>
      <c r="BG120" t="str">
        <f t="shared" si="152"/>
        <v xml:space="preserve"> </v>
      </c>
      <c r="BH120" t="str">
        <f t="shared" si="153"/>
        <v xml:space="preserve"> </v>
      </c>
      <c r="BI120" t="str">
        <f t="shared" si="125"/>
        <v xml:space="preserve"> </v>
      </c>
      <c r="BJ120" t="str">
        <f t="shared" si="154"/>
        <v xml:space="preserve"> </v>
      </c>
      <c r="BK120" t="str">
        <f t="shared" si="155"/>
        <v xml:space="preserve"> </v>
      </c>
      <c r="BL120" t="str">
        <f t="shared" si="126"/>
        <v xml:space="preserve"> </v>
      </c>
      <c r="BM120" t="str">
        <f t="shared" si="156"/>
        <v xml:space="preserve"> </v>
      </c>
      <c r="BN120" t="str">
        <f t="shared" si="157"/>
        <v xml:space="preserve"> </v>
      </c>
      <c r="BO120" t="str">
        <f t="shared" si="127"/>
        <v xml:space="preserve"> </v>
      </c>
    </row>
    <row r="121" spans="2:67" x14ac:dyDescent="0.25">
      <c r="B121">
        <v>-22.431090999999999</v>
      </c>
      <c r="C121">
        <v>7.7496390000000002</v>
      </c>
      <c r="D121">
        <v>-0.55743600000000004</v>
      </c>
      <c r="E121">
        <v>-2.7631649999999999</v>
      </c>
      <c r="F121">
        <v>3.4587439999999998</v>
      </c>
      <c r="G121">
        <v>6.8005149999999999</v>
      </c>
      <c r="H121">
        <v>2.3056369999999999</v>
      </c>
      <c r="I121">
        <v>773.69085700000005</v>
      </c>
      <c r="J121">
        <v>16.938700000000001</v>
      </c>
      <c r="K121" t="s">
        <v>34</v>
      </c>
      <c r="S121">
        <v>1</v>
      </c>
      <c r="T121" t="str">
        <f t="shared" si="111"/>
        <v xml:space="preserve"> </v>
      </c>
      <c r="U121" t="str">
        <f t="shared" si="112"/>
        <v xml:space="preserve"> </v>
      </c>
      <c r="V121" t="str">
        <f t="shared" si="80"/>
        <v xml:space="preserve"> </v>
      </c>
      <c r="W121" t="str">
        <f t="shared" si="128"/>
        <v xml:space="preserve"> </v>
      </c>
      <c r="X121" t="str">
        <f t="shared" si="129"/>
        <v xml:space="preserve"> </v>
      </c>
      <c r="Y121" t="str">
        <f t="shared" si="113"/>
        <v xml:space="preserve"> </v>
      </c>
      <c r="Z121" t="str">
        <f t="shared" si="130"/>
        <v xml:space="preserve"> </v>
      </c>
      <c r="AA121" t="str">
        <f t="shared" si="131"/>
        <v xml:space="preserve"> </v>
      </c>
      <c r="AB121" t="str">
        <f t="shared" si="114"/>
        <v xml:space="preserve"> </v>
      </c>
      <c r="AC121" t="str">
        <f t="shared" si="132"/>
        <v xml:space="preserve"> </v>
      </c>
      <c r="AD121" t="str">
        <f t="shared" si="133"/>
        <v xml:space="preserve"> </v>
      </c>
      <c r="AE121" t="str">
        <f t="shared" si="115"/>
        <v xml:space="preserve"> </v>
      </c>
      <c r="AF121" t="str">
        <f t="shared" si="134"/>
        <v xml:space="preserve"> </v>
      </c>
      <c r="AG121" t="str">
        <f t="shared" si="135"/>
        <v xml:space="preserve"> </v>
      </c>
      <c r="AH121" t="str">
        <f t="shared" si="116"/>
        <v xml:space="preserve"> </v>
      </c>
      <c r="AI121" t="str">
        <f t="shared" si="136"/>
        <v xml:space="preserve"> </v>
      </c>
      <c r="AJ121" t="str">
        <f t="shared" si="137"/>
        <v xml:space="preserve"> </v>
      </c>
      <c r="AK121" t="str">
        <f t="shared" si="117"/>
        <v xml:space="preserve"> </v>
      </c>
      <c r="AL121" t="str">
        <f t="shared" si="138"/>
        <v xml:space="preserve"> </v>
      </c>
      <c r="AM121" t="str">
        <f t="shared" si="139"/>
        <v xml:space="preserve"> </v>
      </c>
      <c r="AN121" t="str">
        <f t="shared" si="118"/>
        <v xml:space="preserve"> </v>
      </c>
      <c r="AO121" t="str">
        <f t="shared" si="140"/>
        <v xml:space="preserve"> </v>
      </c>
      <c r="AP121" t="str">
        <f t="shared" si="141"/>
        <v xml:space="preserve"> </v>
      </c>
      <c r="AQ121" t="str">
        <f t="shared" si="119"/>
        <v xml:space="preserve"> </v>
      </c>
      <c r="AR121" t="str">
        <f t="shared" si="142"/>
        <v xml:space="preserve"> </v>
      </c>
      <c r="AS121" t="str">
        <f t="shared" si="143"/>
        <v xml:space="preserve"> </v>
      </c>
      <c r="AT121" t="str">
        <f t="shared" si="120"/>
        <v xml:space="preserve"> </v>
      </c>
      <c r="AU121">
        <f t="shared" si="144"/>
        <v>-22.431090999999999</v>
      </c>
      <c r="AV121">
        <f t="shared" si="145"/>
        <v>7.7496390000000002</v>
      </c>
      <c r="AW121">
        <f t="shared" si="121"/>
        <v>-2.7631649999999999</v>
      </c>
      <c r="AX121" t="str">
        <f t="shared" si="146"/>
        <v xml:space="preserve"> </v>
      </c>
      <c r="AY121" t="str">
        <f t="shared" si="147"/>
        <v xml:space="preserve"> </v>
      </c>
      <c r="AZ121" t="str">
        <f t="shared" si="122"/>
        <v xml:space="preserve"> </v>
      </c>
      <c r="BA121" t="str">
        <f t="shared" si="148"/>
        <v xml:space="preserve"> </v>
      </c>
      <c r="BB121" t="str">
        <f t="shared" si="149"/>
        <v xml:space="preserve"> </v>
      </c>
      <c r="BC121" t="str">
        <f t="shared" si="123"/>
        <v xml:space="preserve"> </v>
      </c>
      <c r="BD121" t="str">
        <f t="shared" si="150"/>
        <v xml:space="preserve"> </v>
      </c>
      <c r="BE121" t="str">
        <f t="shared" si="151"/>
        <v xml:space="preserve"> </v>
      </c>
      <c r="BF121" t="str">
        <f t="shared" si="124"/>
        <v xml:space="preserve"> </v>
      </c>
      <c r="BG121" t="str">
        <f t="shared" si="152"/>
        <v xml:space="preserve"> </v>
      </c>
      <c r="BH121" t="str">
        <f t="shared" si="153"/>
        <v xml:space="preserve"> </v>
      </c>
      <c r="BI121" t="str">
        <f t="shared" si="125"/>
        <v xml:space="preserve"> </v>
      </c>
      <c r="BJ121" t="str">
        <f t="shared" si="154"/>
        <v xml:space="preserve"> </v>
      </c>
      <c r="BK121" t="str">
        <f t="shared" si="155"/>
        <v xml:space="preserve"> </v>
      </c>
      <c r="BL121" t="str">
        <f t="shared" si="126"/>
        <v xml:space="preserve"> </v>
      </c>
      <c r="BM121" t="str">
        <f t="shared" si="156"/>
        <v xml:space="preserve"> </v>
      </c>
      <c r="BN121" t="str">
        <f t="shared" si="157"/>
        <v xml:space="preserve"> </v>
      </c>
      <c r="BO121" t="str">
        <f t="shared" si="127"/>
        <v xml:space="preserve"> </v>
      </c>
    </row>
    <row r="122" spans="2:67" x14ac:dyDescent="0.25">
      <c r="B122">
        <v>-27.727914999999999</v>
      </c>
      <c r="C122">
        <v>-11.630953999999999</v>
      </c>
      <c r="D122">
        <v>0.74421099999999996</v>
      </c>
      <c r="E122">
        <v>-6.8874639999999996</v>
      </c>
      <c r="F122">
        <v>-0.78972299999999995</v>
      </c>
      <c r="G122">
        <v>-0.31024299999999999</v>
      </c>
      <c r="H122">
        <v>2.7985190000000002</v>
      </c>
      <c r="I122">
        <v>773.68310499999995</v>
      </c>
      <c r="J122">
        <v>16.939501</v>
      </c>
      <c r="K122" t="s">
        <v>35</v>
      </c>
      <c r="S122">
        <v>0</v>
      </c>
      <c r="T122" t="str">
        <f t="shared" si="111"/>
        <v xml:space="preserve"> </v>
      </c>
      <c r="U122" t="str">
        <f t="shared" si="112"/>
        <v xml:space="preserve"> </v>
      </c>
      <c r="V122" t="str">
        <f t="shared" si="80"/>
        <v xml:space="preserve"> </v>
      </c>
      <c r="W122" t="str">
        <f t="shared" si="128"/>
        <v xml:space="preserve"> </v>
      </c>
      <c r="X122" t="str">
        <f t="shared" si="129"/>
        <v xml:space="preserve"> </v>
      </c>
      <c r="Y122" t="str">
        <f t="shared" si="113"/>
        <v xml:space="preserve"> </v>
      </c>
      <c r="Z122">
        <f t="shared" si="130"/>
        <v>-27.727914999999999</v>
      </c>
      <c r="AA122">
        <f t="shared" si="131"/>
        <v>-11.630953999999999</v>
      </c>
      <c r="AB122">
        <f t="shared" si="114"/>
        <v>-6.8874639999999996</v>
      </c>
      <c r="AC122" t="str">
        <f t="shared" si="132"/>
        <v xml:space="preserve"> </v>
      </c>
      <c r="AD122" t="str">
        <f t="shared" si="133"/>
        <v xml:space="preserve"> </v>
      </c>
      <c r="AE122" t="str">
        <f t="shared" si="115"/>
        <v xml:space="preserve"> </v>
      </c>
      <c r="AF122" t="str">
        <f t="shared" si="134"/>
        <v xml:space="preserve"> </v>
      </c>
      <c r="AG122" t="str">
        <f t="shared" si="135"/>
        <v xml:space="preserve"> </v>
      </c>
      <c r="AH122" t="str">
        <f t="shared" si="116"/>
        <v xml:space="preserve"> </v>
      </c>
      <c r="AI122" t="str">
        <f t="shared" si="136"/>
        <v xml:space="preserve"> </v>
      </c>
      <c r="AJ122" t="str">
        <f t="shared" si="137"/>
        <v xml:space="preserve"> </v>
      </c>
      <c r="AK122" t="str">
        <f t="shared" si="117"/>
        <v xml:space="preserve"> </v>
      </c>
      <c r="AL122" t="str">
        <f t="shared" si="138"/>
        <v xml:space="preserve"> </v>
      </c>
      <c r="AM122" t="str">
        <f t="shared" si="139"/>
        <v xml:space="preserve"> </v>
      </c>
      <c r="AN122" t="str">
        <f t="shared" si="118"/>
        <v xml:space="preserve"> </v>
      </c>
      <c r="AO122" t="str">
        <f t="shared" si="140"/>
        <v xml:space="preserve"> </v>
      </c>
      <c r="AP122" t="str">
        <f t="shared" si="141"/>
        <v xml:space="preserve"> </v>
      </c>
      <c r="AQ122" t="str">
        <f t="shared" si="119"/>
        <v xml:space="preserve"> </v>
      </c>
      <c r="AR122" t="str">
        <f t="shared" si="142"/>
        <v xml:space="preserve"> </v>
      </c>
      <c r="AS122" t="str">
        <f t="shared" si="143"/>
        <v xml:space="preserve"> </v>
      </c>
      <c r="AT122" t="str">
        <f t="shared" si="120"/>
        <v xml:space="preserve"> </v>
      </c>
      <c r="AU122" t="str">
        <f t="shared" si="144"/>
        <v xml:space="preserve"> </v>
      </c>
      <c r="AV122" t="str">
        <f t="shared" si="145"/>
        <v xml:space="preserve"> </v>
      </c>
      <c r="AW122" t="str">
        <f t="shared" si="121"/>
        <v xml:space="preserve"> </v>
      </c>
      <c r="AX122" t="str">
        <f t="shared" si="146"/>
        <v xml:space="preserve"> </v>
      </c>
      <c r="AY122" t="str">
        <f t="shared" si="147"/>
        <v xml:space="preserve"> </v>
      </c>
      <c r="AZ122" t="str">
        <f t="shared" si="122"/>
        <v xml:space="preserve"> </v>
      </c>
      <c r="BA122" t="str">
        <f t="shared" si="148"/>
        <v xml:space="preserve"> </v>
      </c>
      <c r="BB122" t="str">
        <f t="shared" si="149"/>
        <v xml:space="preserve"> </v>
      </c>
      <c r="BC122" t="str">
        <f t="shared" si="123"/>
        <v xml:space="preserve"> </v>
      </c>
      <c r="BD122" t="str">
        <f t="shared" si="150"/>
        <v xml:space="preserve"> </v>
      </c>
      <c r="BE122" t="str">
        <f t="shared" si="151"/>
        <v xml:space="preserve"> </v>
      </c>
      <c r="BF122" t="str">
        <f t="shared" si="124"/>
        <v xml:space="preserve"> </v>
      </c>
      <c r="BG122" t="str">
        <f t="shared" si="152"/>
        <v xml:space="preserve"> </v>
      </c>
      <c r="BH122" t="str">
        <f t="shared" si="153"/>
        <v xml:space="preserve"> </v>
      </c>
      <c r="BI122" t="str">
        <f t="shared" si="125"/>
        <v xml:space="preserve"> </v>
      </c>
      <c r="BJ122" t="str">
        <f t="shared" si="154"/>
        <v xml:space="preserve"> </v>
      </c>
      <c r="BK122" t="str">
        <f t="shared" si="155"/>
        <v xml:space="preserve"> </v>
      </c>
      <c r="BL122" t="str">
        <f t="shared" si="126"/>
        <v xml:space="preserve"> </v>
      </c>
      <c r="BM122" t="str">
        <f t="shared" si="156"/>
        <v xml:space="preserve"> </v>
      </c>
      <c r="BN122" t="str">
        <f t="shared" si="157"/>
        <v xml:space="preserve"> </v>
      </c>
      <c r="BO122" t="str">
        <f t="shared" si="127"/>
        <v xml:space="preserve"> </v>
      </c>
    </row>
    <row r="123" spans="2:67" x14ac:dyDescent="0.25">
      <c r="B123">
        <v>-45.474055999999997</v>
      </c>
      <c r="C123">
        <v>6.2422230000000001</v>
      </c>
      <c r="D123">
        <v>-0.66779999999999995</v>
      </c>
      <c r="E123">
        <v>-8.4493379999999991</v>
      </c>
      <c r="F123">
        <v>4.5268179999999996</v>
      </c>
      <c r="G123">
        <v>6.4369019999999999</v>
      </c>
      <c r="H123">
        <v>2.7985120000000001</v>
      </c>
      <c r="I123">
        <v>773.66925000000003</v>
      </c>
      <c r="J123">
        <v>16.930098999999998</v>
      </c>
      <c r="K123" t="s">
        <v>35</v>
      </c>
      <c r="S123">
        <v>1</v>
      </c>
      <c r="T123" t="str">
        <f t="shared" si="111"/>
        <v xml:space="preserve"> </v>
      </c>
      <c r="U123" t="str">
        <f t="shared" si="112"/>
        <v xml:space="preserve"> </v>
      </c>
      <c r="V123" t="str">
        <f t="shared" si="80"/>
        <v xml:space="preserve"> </v>
      </c>
      <c r="W123" t="str">
        <f t="shared" si="128"/>
        <v xml:space="preserve"> </v>
      </c>
      <c r="X123" t="str">
        <f t="shared" si="129"/>
        <v xml:space="preserve"> </v>
      </c>
      <c r="Y123" t="str">
        <f t="shared" si="113"/>
        <v xml:space="preserve"> </v>
      </c>
      <c r="Z123" t="str">
        <f t="shared" si="130"/>
        <v xml:space="preserve"> </v>
      </c>
      <c r="AA123" t="str">
        <f t="shared" si="131"/>
        <v xml:space="preserve"> </v>
      </c>
      <c r="AB123" t="str">
        <f t="shared" si="114"/>
        <v xml:space="preserve"> </v>
      </c>
      <c r="AC123" t="str">
        <f t="shared" si="132"/>
        <v xml:space="preserve"> </v>
      </c>
      <c r="AD123" t="str">
        <f t="shared" si="133"/>
        <v xml:space="preserve"> </v>
      </c>
      <c r="AE123" t="str">
        <f t="shared" si="115"/>
        <v xml:space="preserve"> </v>
      </c>
      <c r="AF123" t="str">
        <f t="shared" si="134"/>
        <v xml:space="preserve"> </v>
      </c>
      <c r="AG123" t="str">
        <f t="shared" si="135"/>
        <v xml:space="preserve"> </v>
      </c>
      <c r="AH123" t="str">
        <f t="shared" si="116"/>
        <v xml:space="preserve"> </v>
      </c>
      <c r="AI123" t="str">
        <f t="shared" si="136"/>
        <v xml:space="preserve"> </v>
      </c>
      <c r="AJ123" t="str">
        <f t="shared" si="137"/>
        <v xml:space="preserve"> </v>
      </c>
      <c r="AK123" t="str">
        <f t="shared" si="117"/>
        <v xml:space="preserve"> </v>
      </c>
      <c r="AL123" t="str">
        <f t="shared" si="138"/>
        <v xml:space="preserve"> </v>
      </c>
      <c r="AM123" t="str">
        <f t="shared" si="139"/>
        <v xml:space="preserve"> </v>
      </c>
      <c r="AN123" t="str">
        <f t="shared" si="118"/>
        <v xml:space="preserve"> </v>
      </c>
      <c r="AO123" t="str">
        <f t="shared" si="140"/>
        <v xml:space="preserve"> </v>
      </c>
      <c r="AP123" t="str">
        <f t="shared" si="141"/>
        <v xml:space="preserve"> </v>
      </c>
      <c r="AQ123" t="str">
        <f t="shared" si="119"/>
        <v xml:space="preserve"> </v>
      </c>
      <c r="AR123" t="str">
        <f t="shared" si="142"/>
        <v xml:space="preserve"> </v>
      </c>
      <c r="AS123" t="str">
        <f t="shared" si="143"/>
        <v xml:space="preserve"> </v>
      </c>
      <c r="AT123" t="str">
        <f t="shared" si="120"/>
        <v xml:space="preserve"> </v>
      </c>
      <c r="AU123" t="str">
        <f t="shared" si="144"/>
        <v xml:space="preserve"> </v>
      </c>
      <c r="AV123" t="str">
        <f t="shared" si="145"/>
        <v xml:space="preserve"> </v>
      </c>
      <c r="AW123" t="str">
        <f t="shared" si="121"/>
        <v xml:space="preserve"> </v>
      </c>
      <c r="AX123">
        <f t="shared" si="146"/>
        <v>-45.474055999999997</v>
      </c>
      <c r="AY123">
        <f t="shared" si="147"/>
        <v>6.2422230000000001</v>
      </c>
      <c r="AZ123">
        <f t="shared" si="122"/>
        <v>-8.4493379999999991</v>
      </c>
      <c r="BA123" t="str">
        <f t="shared" si="148"/>
        <v xml:space="preserve"> </v>
      </c>
      <c r="BB123" t="str">
        <f t="shared" si="149"/>
        <v xml:space="preserve"> </v>
      </c>
      <c r="BC123" t="str">
        <f t="shared" si="123"/>
        <v xml:space="preserve"> </v>
      </c>
      <c r="BD123" t="str">
        <f t="shared" si="150"/>
        <v xml:space="preserve"> </v>
      </c>
      <c r="BE123" t="str">
        <f t="shared" si="151"/>
        <v xml:space="preserve"> </v>
      </c>
      <c r="BF123" t="str">
        <f t="shared" si="124"/>
        <v xml:space="preserve"> </v>
      </c>
      <c r="BG123" t="str">
        <f t="shared" si="152"/>
        <v xml:space="preserve"> </v>
      </c>
      <c r="BH123" t="str">
        <f t="shared" si="153"/>
        <v xml:space="preserve"> </v>
      </c>
      <c r="BI123" t="str">
        <f t="shared" si="125"/>
        <v xml:space="preserve"> </v>
      </c>
      <c r="BJ123" t="str">
        <f t="shared" si="154"/>
        <v xml:space="preserve"> </v>
      </c>
      <c r="BK123" t="str">
        <f t="shared" si="155"/>
        <v xml:space="preserve"> </v>
      </c>
      <c r="BL123" t="str">
        <f t="shared" si="126"/>
        <v xml:space="preserve"> </v>
      </c>
      <c r="BM123" t="str">
        <f t="shared" si="156"/>
        <v xml:space="preserve"> </v>
      </c>
      <c r="BN123" t="str">
        <f t="shared" si="157"/>
        <v xml:space="preserve"> </v>
      </c>
      <c r="BO123" t="str">
        <f t="shared" si="127"/>
        <v xml:space="preserve"> </v>
      </c>
    </row>
    <row r="124" spans="2:67" x14ac:dyDescent="0.25">
      <c r="B124">
        <v>-45.386240000000001</v>
      </c>
      <c r="C124">
        <v>6.3118059999999998</v>
      </c>
      <c r="D124">
        <v>-0.70458699999999996</v>
      </c>
      <c r="E124">
        <v>-8.4367660000000004</v>
      </c>
      <c r="F124">
        <v>4.5548580000000003</v>
      </c>
      <c r="G124">
        <v>6.4494189999999998</v>
      </c>
      <c r="H124">
        <v>2.7985069999999999</v>
      </c>
      <c r="I124">
        <v>773.66882299999997</v>
      </c>
      <c r="J124">
        <v>16.927799</v>
      </c>
      <c r="K124" t="s">
        <v>35</v>
      </c>
      <c r="S124">
        <v>1</v>
      </c>
      <c r="T124" t="str">
        <f t="shared" si="111"/>
        <v xml:space="preserve"> </v>
      </c>
      <c r="U124" t="str">
        <f t="shared" si="112"/>
        <v xml:space="preserve"> </v>
      </c>
      <c r="V124" t="str">
        <f t="shared" si="80"/>
        <v xml:space="preserve"> </v>
      </c>
      <c r="W124" t="str">
        <f t="shared" si="128"/>
        <v xml:space="preserve"> </v>
      </c>
      <c r="X124" t="str">
        <f t="shared" si="129"/>
        <v xml:space="preserve"> </v>
      </c>
      <c r="Y124" t="str">
        <f t="shared" si="113"/>
        <v xml:space="preserve"> </v>
      </c>
      <c r="Z124" t="str">
        <f t="shared" si="130"/>
        <v xml:space="preserve"> </v>
      </c>
      <c r="AA124" t="str">
        <f t="shared" si="131"/>
        <v xml:space="preserve"> </v>
      </c>
      <c r="AB124" t="str">
        <f t="shared" si="114"/>
        <v xml:space="preserve"> </v>
      </c>
      <c r="AC124" t="str">
        <f t="shared" si="132"/>
        <v xml:space="preserve"> </v>
      </c>
      <c r="AD124" t="str">
        <f t="shared" si="133"/>
        <v xml:space="preserve"> </v>
      </c>
      <c r="AE124" t="str">
        <f t="shared" si="115"/>
        <v xml:space="preserve"> </v>
      </c>
      <c r="AF124" t="str">
        <f t="shared" si="134"/>
        <v xml:space="preserve"> </v>
      </c>
      <c r="AG124" t="str">
        <f t="shared" si="135"/>
        <v xml:space="preserve"> </v>
      </c>
      <c r="AH124" t="str">
        <f t="shared" si="116"/>
        <v xml:space="preserve"> </v>
      </c>
      <c r="AI124" t="str">
        <f t="shared" si="136"/>
        <v xml:space="preserve"> </v>
      </c>
      <c r="AJ124" t="str">
        <f t="shared" si="137"/>
        <v xml:space="preserve"> </v>
      </c>
      <c r="AK124" t="str">
        <f t="shared" si="117"/>
        <v xml:space="preserve"> </v>
      </c>
      <c r="AL124" t="str">
        <f t="shared" si="138"/>
        <v xml:space="preserve"> </v>
      </c>
      <c r="AM124" t="str">
        <f t="shared" si="139"/>
        <v xml:space="preserve"> </v>
      </c>
      <c r="AN124" t="str">
        <f t="shared" si="118"/>
        <v xml:space="preserve"> </v>
      </c>
      <c r="AO124" t="str">
        <f t="shared" si="140"/>
        <v xml:space="preserve"> </v>
      </c>
      <c r="AP124" t="str">
        <f t="shared" si="141"/>
        <v xml:space="preserve"> </v>
      </c>
      <c r="AQ124" t="str">
        <f t="shared" si="119"/>
        <v xml:space="preserve"> </v>
      </c>
      <c r="AR124" t="str">
        <f t="shared" si="142"/>
        <v xml:space="preserve"> </v>
      </c>
      <c r="AS124" t="str">
        <f t="shared" si="143"/>
        <v xml:space="preserve"> </v>
      </c>
      <c r="AT124" t="str">
        <f t="shared" si="120"/>
        <v xml:space="preserve"> </v>
      </c>
      <c r="AU124" t="str">
        <f t="shared" si="144"/>
        <v xml:space="preserve"> </v>
      </c>
      <c r="AV124" t="str">
        <f t="shared" si="145"/>
        <v xml:space="preserve"> </v>
      </c>
      <c r="AW124" t="str">
        <f t="shared" si="121"/>
        <v xml:space="preserve"> </v>
      </c>
      <c r="AX124">
        <f t="shared" si="146"/>
        <v>-45.386240000000001</v>
      </c>
      <c r="AY124">
        <f t="shared" si="147"/>
        <v>6.3118059999999998</v>
      </c>
      <c r="AZ124">
        <f t="shared" si="122"/>
        <v>-8.4367660000000004</v>
      </c>
      <c r="BA124" t="str">
        <f t="shared" si="148"/>
        <v xml:space="preserve"> </v>
      </c>
      <c r="BB124" t="str">
        <f t="shared" si="149"/>
        <v xml:space="preserve"> </v>
      </c>
      <c r="BC124" t="str">
        <f t="shared" si="123"/>
        <v xml:space="preserve"> </v>
      </c>
      <c r="BD124" t="str">
        <f t="shared" si="150"/>
        <v xml:space="preserve"> </v>
      </c>
      <c r="BE124" t="str">
        <f t="shared" si="151"/>
        <v xml:space="preserve"> </v>
      </c>
      <c r="BF124" t="str">
        <f t="shared" si="124"/>
        <v xml:space="preserve"> </v>
      </c>
      <c r="BG124" t="str">
        <f t="shared" si="152"/>
        <v xml:space="preserve"> </v>
      </c>
      <c r="BH124" t="str">
        <f t="shared" si="153"/>
        <v xml:space="preserve"> </v>
      </c>
      <c r="BI124" t="str">
        <f t="shared" si="125"/>
        <v xml:space="preserve"> </v>
      </c>
      <c r="BJ124" t="str">
        <f t="shared" si="154"/>
        <v xml:space="preserve"> </v>
      </c>
      <c r="BK124" t="str">
        <f t="shared" si="155"/>
        <v xml:space="preserve"> </v>
      </c>
      <c r="BL124" t="str">
        <f t="shared" si="126"/>
        <v xml:space="preserve"> </v>
      </c>
      <c r="BM124" t="str">
        <f t="shared" si="156"/>
        <v xml:space="preserve"> </v>
      </c>
      <c r="BN124" t="str">
        <f t="shared" si="157"/>
        <v xml:space="preserve"> </v>
      </c>
      <c r="BO124" t="str">
        <f t="shared" si="127"/>
        <v xml:space="preserve"> </v>
      </c>
    </row>
    <row r="125" spans="2:67" x14ac:dyDescent="0.25">
      <c r="B125">
        <v>-43.376524000000003</v>
      </c>
      <c r="C125">
        <v>-14.106541999999999</v>
      </c>
      <c r="D125">
        <v>1.143254</v>
      </c>
      <c r="E125">
        <v>-14.806641000000001</v>
      </c>
      <c r="F125">
        <v>3.5026000000000002E-2</v>
      </c>
      <c r="G125">
        <v>-0.175955</v>
      </c>
      <c r="H125">
        <v>3.2794620000000001</v>
      </c>
      <c r="I125">
        <v>773.680969</v>
      </c>
      <c r="J125">
        <v>16.929099999999998</v>
      </c>
      <c r="K125" t="s">
        <v>36</v>
      </c>
      <c r="S125">
        <v>0</v>
      </c>
      <c r="T125" t="str">
        <f t="shared" si="111"/>
        <v xml:space="preserve"> </v>
      </c>
      <c r="U125" t="str">
        <f t="shared" si="112"/>
        <v xml:space="preserve"> </v>
      </c>
      <c r="V125" t="str">
        <f t="shared" si="80"/>
        <v xml:space="preserve"> </v>
      </c>
      <c r="W125" t="str">
        <f t="shared" si="128"/>
        <v xml:space="preserve"> </v>
      </c>
      <c r="X125" t="str">
        <f t="shared" si="129"/>
        <v xml:space="preserve"> </v>
      </c>
      <c r="Y125" t="str">
        <f t="shared" si="113"/>
        <v xml:space="preserve"> </v>
      </c>
      <c r="Z125" t="str">
        <f t="shared" si="130"/>
        <v xml:space="preserve"> </v>
      </c>
      <c r="AA125" t="str">
        <f t="shared" si="131"/>
        <v xml:space="preserve"> </v>
      </c>
      <c r="AB125" t="str">
        <f t="shared" si="114"/>
        <v xml:space="preserve"> </v>
      </c>
      <c r="AC125">
        <f t="shared" si="132"/>
        <v>-43.376524000000003</v>
      </c>
      <c r="AD125">
        <f t="shared" si="133"/>
        <v>-14.106541999999999</v>
      </c>
      <c r="AE125">
        <f t="shared" si="115"/>
        <v>-14.806641000000001</v>
      </c>
      <c r="AF125" t="str">
        <f t="shared" si="134"/>
        <v xml:space="preserve"> </v>
      </c>
      <c r="AG125" t="str">
        <f t="shared" si="135"/>
        <v xml:space="preserve"> </v>
      </c>
      <c r="AH125" t="str">
        <f t="shared" si="116"/>
        <v xml:space="preserve"> </v>
      </c>
      <c r="AI125" t="str">
        <f t="shared" si="136"/>
        <v xml:space="preserve"> </v>
      </c>
      <c r="AJ125" t="str">
        <f t="shared" si="137"/>
        <v xml:space="preserve"> </v>
      </c>
      <c r="AK125" t="str">
        <f t="shared" si="117"/>
        <v xml:space="preserve"> </v>
      </c>
      <c r="AL125" t="str">
        <f t="shared" si="138"/>
        <v xml:space="preserve"> </v>
      </c>
      <c r="AM125" t="str">
        <f t="shared" si="139"/>
        <v xml:space="preserve"> </v>
      </c>
      <c r="AN125" t="str">
        <f t="shared" si="118"/>
        <v xml:space="preserve"> </v>
      </c>
      <c r="AO125" t="str">
        <f t="shared" si="140"/>
        <v xml:space="preserve"> </v>
      </c>
      <c r="AP125" t="str">
        <f t="shared" si="141"/>
        <v xml:space="preserve"> </v>
      </c>
      <c r="AQ125" t="str">
        <f t="shared" si="119"/>
        <v xml:space="preserve"> </v>
      </c>
      <c r="AR125" t="str">
        <f t="shared" si="142"/>
        <v xml:space="preserve"> </v>
      </c>
      <c r="AS125" t="str">
        <f t="shared" si="143"/>
        <v xml:space="preserve"> </v>
      </c>
      <c r="AT125" t="str">
        <f t="shared" si="120"/>
        <v xml:space="preserve"> </v>
      </c>
      <c r="AU125" t="str">
        <f t="shared" si="144"/>
        <v xml:space="preserve"> </v>
      </c>
      <c r="AV125" t="str">
        <f t="shared" si="145"/>
        <v xml:space="preserve"> </v>
      </c>
      <c r="AW125" t="str">
        <f t="shared" si="121"/>
        <v xml:space="preserve"> </v>
      </c>
      <c r="AX125" t="str">
        <f t="shared" si="146"/>
        <v xml:space="preserve"> </v>
      </c>
      <c r="AY125" t="str">
        <f t="shared" si="147"/>
        <v xml:space="preserve"> </v>
      </c>
      <c r="AZ125" t="str">
        <f t="shared" si="122"/>
        <v xml:space="preserve"> </v>
      </c>
      <c r="BA125" t="str">
        <f t="shared" si="148"/>
        <v xml:space="preserve"> </v>
      </c>
      <c r="BB125" t="str">
        <f t="shared" si="149"/>
        <v xml:space="preserve"> </v>
      </c>
      <c r="BC125" t="str">
        <f t="shared" si="123"/>
        <v xml:space="preserve"> </v>
      </c>
      <c r="BD125" t="str">
        <f t="shared" si="150"/>
        <v xml:space="preserve"> </v>
      </c>
      <c r="BE125" t="str">
        <f t="shared" si="151"/>
        <v xml:space="preserve"> </v>
      </c>
      <c r="BF125" t="str">
        <f t="shared" si="124"/>
        <v xml:space="preserve"> </v>
      </c>
      <c r="BG125" t="str">
        <f t="shared" si="152"/>
        <v xml:space="preserve"> </v>
      </c>
      <c r="BH125" t="str">
        <f t="shared" si="153"/>
        <v xml:space="preserve"> </v>
      </c>
      <c r="BI125" t="str">
        <f t="shared" si="125"/>
        <v xml:space="preserve"> </v>
      </c>
      <c r="BJ125" t="str">
        <f t="shared" si="154"/>
        <v xml:space="preserve"> </v>
      </c>
      <c r="BK125" t="str">
        <f t="shared" si="155"/>
        <v xml:space="preserve"> </v>
      </c>
      <c r="BL125" t="str">
        <f t="shared" si="126"/>
        <v xml:space="preserve"> </v>
      </c>
      <c r="BM125" t="str">
        <f t="shared" si="156"/>
        <v xml:space="preserve"> </v>
      </c>
      <c r="BN125" t="str">
        <f t="shared" si="157"/>
        <v xml:space="preserve"> </v>
      </c>
      <c r="BO125" t="str">
        <f t="shared" si="127"/>
        <v xml:space="preserve"> </v>
      </c>
    </row>
    <row r="126" spans="2:67" x14ac:dyDescent="0.25">
      <c r="B126">
        <v>-76.668828000000005</v>
      </c>
      <c r="C126">
        <v>4.5387440000000003</v>
      </c>
      <c r="D126">
        <v>2.0148489999999999</v>
      </c>
      <c r="E126">
        <v>-12.418812000000001</v>
      </c>
      <c r="F126">
        <v>-2.1770040000000002</v>
      </c>
      <c r="G126">
        <v>-1.266367</v>
      </c>
      <c r="H126">
        <v>3.2794569999999998</v>
      </c>
      <c r="I126">
        <v>773.67968699999994</v>
      </c>
      <c r="J126">
        <v>16.933299999999999</v>
      </c>
      <c r="K126" t="s">
        <v>36</v>
      </c>
      <c r="S126">
        <v>1</v>
      </c>
      <c r="T126" t="str">
        <f t="shared" si="111"/>
        <v xml:space="preserve"> </v>
      </c>
      <c r="U126" t="str">
        <f t="shared" si="112"/>
        <v xml:space="preserve"> </v>
      </c>
      <c r="V126" t="str">
        <f t="shared" si="80"/>
        <v xml:space="preserve"> </v>
      </c>
      <c r="W126" t="str">
        <f t="shared" si="128"/>
        <v xml:space="preserve"> </v>
      </c>
      <c r="X126" t="str">
        <f t="shared" si="129"/>
        <v xml:space="preserve"> </v>
      </c>
      <c r="Y126" t="str">
        <f t="shared" si="113"/>
        <v xml:space="preserve"> </v>
      </c>
      <c r="Z126" t="str">
        <f t="shared" si="130"/>
        <v xml:space="preserve"> </v>
      </c>
      <c r="AA126" t="str">
        <f t="shared" si="131"/>
        <v xml:space="preserve"> </v>
      </c>
      <c r="AB126" t="str">
        <f t="shared" si="114"/>
        <v xml:space="preserve"> </v>
      </c>
      <c r="AC126" t="str">
        <f t="shared" si="132"/>
        <v xml:space="preserve"> </v>
      </c>
      <c r="AD126" t="str">
        <f t="shared" si="133"/>
        <v xml:space="preserve"> </v>
      </c>
      <c r="AE126" t="str">
        <f t="shared" si="115"/>
        <v xml:space="preserve"> </v>
      </c>
      <c r="AF126" t="str">
        <f t="shared" si="134"/>
        <v xml:space="preserve"> </v>
      </c>
      <c r="AG126" t="str">
        <f t="shared" si="135"/>
        <v xml:space="preserve"> </v>
      </c>
      <c r="AH126" t="str">
        <f t="shared" si="116"/>
        <v xml:space="preserve"> </v>
      </c>
      <c r="AI126" t="str">
        <f t="shared" si="136"/>
        <v xml:space="preserve"> </v>
      </c>
      <c r="AJ126" t="str">
        <f t="shared" si="137"/>
        <v xml:space="preserve"> </v>
      </c>
      <c r="AK126" t="str">
        <f t="shared" si="117"/>
        <v xml:space="preserve"> </v>
      </c>
      <c r="AL126" t="str">
        <f t="shared" si="138"/>
        <v xml:space="preserve"> </v>
      </c>
      <c r="AM126" t="str">
        <f t="shared" si="139"/>
        <v xml:space="preserve"> </v>
      </c>
      <c r="AN126" t="str">
        <f t="shared" si="118"/>
        <v xml:space="preserve"> </v>
      </c>
      <c r="AO126" t="str">
        <f t="shared" si="140"/>
        <v xml:space="preserve"> </v>
      </c>
      <c r="AP126" t="str">
        <f t="shared" si="141"/>
        <v xml:space="preserve"> </v>
      </c>
      <c r="AQ126" t="str">
        <f t="shared" si="119"/>
        <v xml:space="preserve"> </v>
      </c>
      <c r="AR126" t="str">
        <f t="shared" si="142"/>
        <v xml:space="preserve"> </v>
      </c>
      <c r="AS126" t="str">
        <f t="shared" si="143"/>
        <v xml:space="preserve"> </v>
      </c>
      <c r="AT126" t="str">
        <f t="shared" si="120"/>
        <v xml:space="preserve"> </v>
      </c>
      <c r="AU126" t="str">
        <f t="shared" si="144"/>
        <v xml:space="preserve"> </v>
      </c>
      <c r="AV126" t="str">
        <f t="shared" si="145"/>
        <v xml:space="preserve"> </v>
      </c>
      <c r="AW126" t="str">
        <f t="shared" si="121"/>
        <v xml:space="preserve"> </v>
      </c>
      <c r="AX126" t="str">
        <f t="shared" si="146"/>
        <v xml:space="preserve"> </v>
      </c>
      <c r="AY126" t="str">
        <f t="shared" si="147"/>
        <v xml:space="preserve"> </v>
      </c>
      <c r="AZ126" t="str">
        <f t="shared" si="122"/>
        <v xml:space="preserve"> </v>
      </c>
      <c r="BA126">
        <f t="shared" si="148"/>
        <v>-76.668828000000005</v>
      </c>
      <c r="BB126">
        <f t="shared" si="149"/>
        <v>4.5387440000000003</v>
      </c>
      <c r="BC126">
        <f t="shared" si="123"/>
        <v>-12.418812000000001</v>
      </c>
      <c r="BD126" t="str">
        <f t="shared" si="150"/>
        <v xml:space="preserve"> </v>
      </c>
      <c r="BE126" t="str">
        <f t="shared" si="151"/>
        <v xml:space="preserve"> </v>
      </c>
      <c r="BF126" t="str">
        <f t="shared" si="124"/>
        <v xml:space="preserve"> </v>
      </c>
      <c r="BG126" t="str">
        <f t="shared" si="152"/>
        <v xml:space="preserve"> </v>
      </c>
      <c r="BH126" t="str">
        <f t="shared" si="153"/>
        <v xml:space="preserve"> </v>
      </c>
      <c r="BI126" t="str">
        <f t="shared" si="125"/>
        <v xml:space="preserve"> </v>
      </c>
      <c r="BJ126" t="str">
        <f t="shared" si="154"/>
        <v xml:space="preserve"> </v>
      </c>
      <c r="BK126" t="str">
        <f t="shared" si="155"/>
        <v xml:space="preserve"> </v>
      </c>
      <c r="BL126" t="str">
        <f t="shared" si="126"/>
        <v xml:space="preserve"> </v>
      </c>
      <c r="BM126" t="str">
        <f t="shared" si="156"/>
        <v xml:space="preserve"> </v>
      </c>
      <c r="BN126" t="str">
        <f t="shared" si="157"/>
        <v xml:space="preserve"> </v>
      </c>
      <c r="BO126" t="str">
        <f t="shared" si="127"/>
        <v xml:space="preserve"> </v>
      </c>
    </row>
    <row r="127" spans="2:67" x14ac:dyDescent="0.25">
      <c r="B127">
        <v>-76.267953000000006</v>
      </c>
      <c r="C127">
        <v>4.4734489999999996</v>
      </c>
      <c r="D127">
        <v>2.1957059999999999</v>
      </c>
      <c r="E127">
        <v>-12.481547000000001</v>
      </c>
      <c r="F127">
        <v>-2.8310759999999999</v>
      </c>
      <c r="G127">
        <v>-1.7736130000000001</v>
      </c>
      <c r="H127">
        <v>3.2794590000000001</v>
      </c>
      <c r="I127">
        <v>773.67871100000002</v>
      </c>
      <c r="J127">
        <v>16.929199000000001</v>
      </c>
      <c r="K127" t="s">
        <v>36</v>
      </c>
      <c r="S127">
        <v>1</v>
      </c>
      <c r="T127" t="str">
        <f t="shared" si="111"/>
        <v xml:space="preserve"> </v>
      </c>
      <c r="U127" t="str">
        <f t="shared" si="112"/>
        <v xml:space="preserve"> </v>
      </c>
      <c r="V127" t="str">
        <f t="shared" si="80"/>
        <v xml:space="preserve"> </v>
      </c>
      <c r="W127" t="str">
        <f t="shared" si="128"/>
        <v xml:space="preserve"> </v>
      </c>
      <c r="X127" t="str">
        <f t="shared" si="129"/>
        <v xml:space="preserve"> </v>
      </c>
      <c r="Y127" t="str">
        <f t="shared" si="113"/>
        <v xml:space="preserve"> </v>
      </c>
      <c r="Z127" t="str">
        <f t="shared" si="130"/>
        <v xml:space="preserve"> </v>
      </c>
      <c r="AA127" t="str">
        <f t="shared" si="131"/>
        <v xml:space="preserve"> </v>
      </c>
      <c r="AB127" t="str">
        <f t="shared" si="114"/>
        <v xml:space="preserve"> </v>
      </c>
      <c r="AC127" t="str">
        <f t="shared" si="132"/>
        <v xml:space="preserve"> </v>
      </c>
      <c r="AD127" t="str">
        <f t="shared" si="133"/>
        <v xml:space="preserve"> </v>
      </c>
      <c r="AE127" t="str">
        <f t="shared" si="115"/>
        <v xml:space="preserve"> </v>
      </c>
      <c r="AF127" t="str">
        <f t="shared" si="134"/>
        <v xml:space="preserve"> </v>
      </c>
      <c r="AG127" t="str">
        <f t="shared" si="135"/>
        <v xml:space="preserve"> </v>
      </c>
      <c r="AH127" t="str">
        <f t="shared" si="116"/>
        <v xml:space="preserve"> </v>
      </c>
      <c r="AI127" t="str">
        <f t="shared" si="136"/>
        <v xml:space="preserve"> </v>
      </c>
      <c r="AJ127" t="str">
        <f t="shared" si="137"/>
        <v xml:space="preserve"> </v>
      </c>
      <c r="AK127" t="str">
        <f t="shared" si="117"/>
        <v xml:space="preserve"> </v>
      </c>
      <c r="AL127" t="str">
        <f t="shared" si="138"/>
        <v xml:space="preserve"> </v>
      </c>
      <c r="AM127" t="str">
        <f t="shared" si="139"/>
        <v xml:space="preserve"> </v>
      </c>
      <c r="AN127" t="str">
        <f t="shared" si="118"/>
        <v xml:space="preserve"> </v>
      </c>
      <c r="AO127" t="str">
        <f t="shared" si="140"/>
        <v xml:space="preserve"> </v>
      </c>
      <c r="AP127" t="str">
        <f t="shared" si="141"/>
        <v xml:space="preserve"> </v>
      </c>
      <c r="AQ127" t="str">
        <f t="shared" si="119"/>
        <v xml:space="preserve"> </v>
      </c>
      <c r="AR127" t="str">
        <f t="shared" si="142"/>
        <v xml:space="preserve"> </v>
      </c>
      <c r="AS127" t="str">
        <f t="shared" si="143"/>
        <v xml:space="preserve"> </v>
      </c>
      <c r="AT127" t="str">
        <f t="shared" si="120"/>
        <v xml:space="preserve"> </v>
      </c>
      <c r="AU127" t="str">
        <f t="shared" si="144"/>
        <v xml:space="preserve"> </v>
      </c>
      <c r="AV127" t="str">
        <f t="shared" si="145"/>
        <v xml:space="preserve"> </v>
      </c>
      <c r="AW127" t="str">
        <f t="shared" si="121"/>
        <v xml:space="preserve"> </v>
      </c>
      <c r="AX127" t="str">
        <f t="shared" si="146"/>
        <v xml:space="preserve"> </v>
      </c>
      <c r="AY127" t="str">
        <f t="shared" si="147"/>
        <v xml:space="preserve"> </v>
      </c>
      <c r="AZ127" t="str">
        <f t="shared" si="122"/>
        <v xml:space="preserve"> </v>
      </c>
      <c r="BA127">
        <f t="shared" si="148"/>
        <v>-76.267953000000006</v>
      </c>
      <c r="BB127">
        <f t="shared" si="149"/>
        <v>4.4734489999999996</v>
      </c>
      <c r="BC127">
        <f t="shared" si="123"/>
        <v>-12.481547000000001</v>
      </c>
      <c r="BD127" t="str">
        <f t="shared" si="150"/>
        <v xml:space="preserve"> </v>
      </c>
      <c r="BE127" t="str">
        <f t="shared" si="151"/>
        <v xml:space="preserve"> </v>
      </c>
      <c r="BF127" t="str">
        <f t="shared" si="124"/>
        <v xml:space="preserve"> </v>
      </c>
      <c r="BG127" t="str">
        <f t="shared" si="152"/>
        <v xml:space="preserve"> </v>
      </c>
      <c r="BH127" t="str">
        <f t="shared" si="153"/>
        <v xml:space="preserve"> </v>
      </c>
      <c r="BI127" t="str">
        <f t="shared" si="125"/>
        <v xml:space="preserve"> </v>
      </c>
      <c r="BJ127" t="str">
        <f t="shared" si="154"/>
        <v xml:space="preserve"> </v>
      </c>
      <c r="BK127" t="str">
        <f t="shared" si="155"/>
        <v xml:space="preserve"> </v>
      </c>
      <c r="BL127" t="str">
        <f t="shared" si="126"/>
        <v xml:space="preserve"> </v>
      </c>
      <c r="BM127" t="str">
        <f t="shared" si="156"/>
        <v xml:space="preserve"> </v>
      </c>
      <c r="BN127" t="str">
        <f t="shared" si="157"/>
        <v xml:space="preserve"> </v>
      </c>
      <c r="BO127" t="str">
        <f t="shared" si="127"/>
        <v xml:space="preserve"> </v>
      </c>
    </row>
    <row r="128" spans="2:67" x14ac:dyDescent="0.25">
      <c r="B128">
        <v>-49.888803000000003</v>
      </c>
      <c r="C128">
        <v>-18.386177</v>
      </c>
      <c r="D128">
        <v>1.4818480000000001</v>
      </c>
      <c r="E128">
        <v>-27.025963000000001</v>
      </c>
      <c r="F128">
        <v>-0.42744599999999999</v>
      </c>
      <c r="G128">
        <v>-0.18901599999999999</v>
      </c>
      <c r="H128">
        <v>3.77989</v>
      </c>
      <c r="I128">
        <v>773.700378</v>
      </c>
      <c r="J128">
        <v>16.926000999999999</v>
      </c>
      <c r="K128" t="s">
        <v>37</v>
      </c>
      <c r="S128">
        <v>0</v>
      </c>
      <c r="T128" t="str">
        <f t="shared" si="111"/>
        <v xml:space="preserve"> </v>
      </c>
      <c r="U128" t="str">
        <f t="shared" si="112"/>
        <v xml:space="preserve"> </v>
      </c>
      <c r="V128" t="str">
        <f t="shared" si="80"/>
        <v xml:space="preserve"> </v>
      </c>
      <c r="W128" t="str">
        <f t="shared" si="128"/>
        <v xml:space="preserve"> </v>
      </c>
      <c r="X128" t="str">
        <f t="shared" si="129"/>
        <v xml:space="preserve"> </v>
      </c>
      <c r="Y128" t="str">
        <f t="shared" si="113"/>
        <v xml:space="preserve"> </v>
      </c>
      <c r="Z128" t="str">
        <f t="shared" si="130"/>
        <v xml:space="preserve"> </v>
      </c>
      <c r="AA128" t="str">
        <f t="shared" si="131"/>
        <v xml:space="preserve"> </v>
      </c>
      <c r="AB128" t="str">
        <f t="shared" si="114"/>
        <v xml:space="preserve"> </v>
      </c>
      <c r="AC128" t="str">
        <f t="shared" si="132"/>
        <v xml:space="preserve"> </v>
      </c>
      <c r="AD128" t="str">
        <f t="shared" si="133"/>
        <v xml:space="preserve"> </v>
      </c>
      <c r="AE128" t="str">
        <f t="shared" si="115"/>
        <v xml:space="preserve"> </v>
      </c>
      <c r="AF128">
        <f t="shared" si="134"/>
        <v>-49.888803000000003</v>
      </c>
      <c r="AG128">
        <f t="shared" si="135"/>
        <v>-18.386177</v>
      </c>
      <c r="AH128">
        <f t="shared" si="116"/>
        <v>-27.025963000000001</v>
      </c>
      <c r="AI128" t="str">
        <f t="shared" si="136"/>
        <v xml:space="preserve"> </v>
      </c>
      <c r="AJ128" t="str">
        <f t="shared" si="137"/>
        <v xml:space="preserve"> </v>
      </c>
      <c r="AK128" t="str">
        <f t="shared" si="117"/>
        <v xml:space="preserve"> </v>
      </c>
      <c r="AL128" t="str">
        <f t="shared" si="138"/>
        <v xml:space="preserve"> </v>
      </c>
      <c r="AM128" t="str">
        <f t="shared" si="139"/>
        <v xml:space="preserve"> </v>
      </c>
      <c r="AN128" t="str">
        <f t="shared" si="118"/>
        <v xml:space="preserve"> </v>
      </c>
      <c r="AO128" t="str">
        <f t="shared" si="140"/>
        <v xml:space="preserve"> </v>
      </c>
      <c r="AP128" t="str">
        <f t="shared" si="141"/>
        <v xml:space="preserve"> </v>
      </c>
      <c r="AQ128" t="str">
        <f t="shared" si="119"/>
        <v xml:space="preserve"> </v>
      </c>
      <c r="AR128" t="str">
        <f t="shared" si="142"/>
        <v xml:space="preserve"> </v>
      </c>
      <c r="AS128" t="str">
        <f t="shared" si="143"/>
        <v xml:space="preserve"> </v>
      </c>
      <c r="AT128" t="str">
        <f t="shared" si="120"/>
        <v xml:space="preserve"> </v>
      </c>
      <c r="AU128" t="str">
        <f t="shared" si="144"/>
        <v xml:space="preserve"> </v>
      </c>
      <c r="AV128" t="str">
        <f t="shared" si="145"/>
        <v xml:space="preserve"> </v>
      </c>
      <c r="AW128" t="str">
        <f t="shared" si="121"/>
        <v xml:space="preserve"> </v>
      </c>
      <c r="AX128" t="str">
        <f t="shared" si="146"/>
        <v xml:space="preserve"> </v>
      </c>
      <c r="AY128" t="str">
        <f t="shared" si="147"/>
        <v xml:space="preserve"> </v>
      </c>
      <c r="AZ128" t="str">
        <f t="shared" si="122"/>
        <v xml:space="preserve"> </v>
      </c>
      <c r="BA128" t="str">
        <f t="shared" si="148"/>
        <v xml:space="preserve"> </v>
      </c>
      <c r="BB128" t="str">
        <f t="shared" si="149"/>
        <v xml:space="preserve"> </v>
      </c>
      <c r="BC128" t="str">
        <f t="shared" si="123"/>
        <v xml:space="preserve"> </v>
      </c>
      <c r="BD128" t="str">
        <f t="shared" si="150"/>
        <v xml:space="preserve"> </v>
      </c>
      <c r="BE128" t="str">
        <f t="shared" si="151"/>
        <v xml:space="preserve"> </v>
      </c>
      <c r="BF128" t="str">
        <f t="shared" si="124"/>
        <v xml:space="preserve"> </v>
      </c>
      <c r="BG128" t="str">
        <f t="shared" si="152"/>
        <v xml:space="preserve"> </v>
      </c>
      <c r="BH128" t="str">
        <f t="shared" si="153"/>
        <v xml:space="preserve"> </v>
      </c>
      <c r="BI128" t="str">
        <f t="shared" si="125"/>
        <v xml:space="preserve"> </v>
      </c>
      <c r="BJ128" t="str">
        <f t="shared" si="154"/>
        <v xml:space="preserve"> </v>
      </c>
      <c r="BK128" t="str">
        <f t="shared" si="155"/>
        <v xml:space="preserve"> </v>
      </c>
      <c r="BL128" t="str">
        <f t="shared" si="126"/>
        <v xml:space="preserve"> </v>
      </c>
      <c r="BM128" t="str">
        <f t="shared" si="156"/>
        <v xml:space="preserve"> </v>
      </c>
      <c r="BN128" t="str">
        <f t="shared" si="157"/>
        <v xml:space="preserve"> </v>
      </c>
      <c r="BO128" t="str">
        <f t="shared" si="127"/>
        <v xml:space="preserve"> </v>
      </c>
    </row>
    <row r="129" spans="2:67" x14ac:dyDescent="0.25">
      <c r="B129">
        <v>-101.785482</v>
      </c>
      <c r="C129">
        <v>-4.0870129999999998</v>
      </c>
      <c r="D129">
        <v>2.3100839999999998</v>
      </c>
      <c r="E129">
        <v>-21.608699000000001</v>
      </c>
      <c r="F129">
        <v>-2.7214170000000002</v>
      </c>
      <c r="G129">
        <v>-1.7103139999999999</v>
      </c>
      <c r="H129">
        <v>3.7799</v>
      </c>
      <c r="I129">
        <v>773.69427499999995</v>
      </c>
      <c r="J129">
        <v>16.933800000000002</v>
      </c>
      <c r="K129" t="s">
        <v>37</v>
      </c>
      <c r="S129">
        <v>1</v>
      </c>
      <c r="T129" t="str">
        <f t="shared" si="111"/>
        <v xml:space="preserve"> </v>
      </c>
      <c r="U129" t="str">
        <f t="shared" si="112"/>
        <v xml:space="preserve"> </v>
      </c>
      <c r="V129" t="str">
        <f t="shared" si="80"/>
        <v xml:space="preserve"> </v>
      </c>
      <c r="W129" t="str">
        <f t="shared" si="128"/>
        <v xml:space="preserve"> </v>
      </c>
      <c r="X129" t="str">
        <f t="shared" si="129"/>
        <v xml:space="preserve"> </v>
      </c>
      <c r="Y129" t="str">
        <f t="shared" si="113"/>
        <v xml:space="preserve"> </v>
      </c>
      <c r="Z129" t="str">
        <f t="shared" si="130"/>
        <v xml:space="preserve"> </v>
      </c>
      <c r="AA129" t="str">
        <f t="shared" si="131"/>
        <v xml:space="preserve"> </v>
      </c>
      <c r="AB129" t="str">
        <f t="shared" si="114"/>
        <v xml:space="preserve"> </v>
      </c>
      <c r="AC129" t="str">
        <f t="shared" si="132"/>
        <v xml:space="preserve"> </v>
      </c>
      <c r="AD129" t="str">
        <f t="shared" si="133"/>
        <v xml:space="preserve"> </v>
      </c>
      <c r="AE129" t="str">
        <f t="shared" si="115"/>
        <v xml:space="preserve"> </v>
      </c>
      <c r="AF129" t="str">
        <f t="shared" si="134"/>
        <v xml:space="preserve"> </v>
      </c>
      <c r="AG129" t="str">
        <f t="shared" si="135"/>
        <v xml:space="preserve"> </v>
      </c>
      <c r="AH129" t="str">
        <f t="shared" si="116"/>
        <v xml:space="preserve"> </v>
      </c>
      <c r="AI129" t="str">
        <f t="shared" si="136"/>
        <v xml:space="preserve"> </v>
      </c>
      <c r="AJ129" t="str">
        <f t="shared" si="137"/>
        <v xml:space="preserve"> </v>
      </c>
      <c r="AK129" t="str">
        <f t="shared" si="117"/>
        <v xml:space="preserve"> </v>
      </c>
      <c r="AL129" t="str">
        <f t="shared" si="138"/>
        <v xml:space="preserve"> </v>
      </c>
      <c r="AM129" t="str">
        <f t="shared" si="139"/>
        <v xml:space="preserve"> </v>
      </c>
      <c r="AN129" t="str">
        <f t="shared" si="118"/>
        <v xml:space="preserve"> </v>
      </c>
      <c r="AO129" t="str">
        <f t="shared" si="140"/>
        <v xml:space="preserve"> </v>
      </c>
      <c r="AP129" t="str">
        <f t="shared" si="141"/>
        <v xml:space="preserve"> </v>
      </c>
      <c r="AQ129" t="str">
        <f t="shared" si="119"/>
        <v xml:space="preserve"> </v>
      </c>
      <c r="AR129" t="str">
        <f t="shared" si="142"/>
        <v xml:space="preserve"> </v>
      </c>
      <c r="AS129" t="str">
        <f t="shared" si="143"/>
        <v xml:space="preserve"> </v>
      </c>
      <c r="AT129" t="str">
        <f t="shared" si="120"/>
        <v xml:space="preserve"> </v>
      </c>
      <c r="AU129" t="str">
        <f t="shared" si="144"/>
        <v xml:space="preserve"> </v>
      </c>
      <c r="AV129" t="str">
        <f t="shared" si="145"/>
        <v xml:space="preserve"> </v>
      </c>
      <c r="AW129" t="str">
        <f t="shared" si="121"/>
        <v xml:space="preserve"> </v>
      </c>
      <c r="AX129" t="str">
        <f t="shared" si="146"/>
        <v xml:space="preserve"> </v>
      </c>
      <c r="AY129" t="str">
        <f t="shared" si="147"/>
        <v xml:space="preserve"> </v>
      </c>
      <c r="AZ129" t="str">
        <f t="shared" si="122"/>
        <v xml:space="preserve"> </v>
      </c>
      <c r="BA129" t="str">
        <f t="shared" si="148"/>
        <v xml:space="preserve"> </v>
      </c>
      <c r="BB129" t="str">
        <f t="shared" si="149"/>
        <v xml:space="preserve"> </v>
      </c>
      <c r="BC129" t="str">
        <f t="shared" si="123"/>
        <v xml:space="preserve"> </v>
      </c>
      <c r="BD129">
        <f t="shared" si="150"/>
        <v>-101.785482</v>
      </c>
      <c r="BE129">
        <f t="shared" si="151"/>
        <v>-4.0870129999999998</v>
      </c>
      <c r="BF129">
        <f t="shared" si="124"/>
        <v>-21.608699000000001</v>
      </c>
      <c r="BG129" t="str">
        <f t="shared" si="152"/>
        <v xml:space="preserve"> </v>
      </c>
      <c r="BH129" t="str">
        <f t="shared" si="153"/>
        <v xml:space="preserve"> </v>
      </c>
      <c r="BI129" t="str">
        <f t="shared" si="125"/>
        <v xml:space="preserve"> </v>
      </c>
      <c r="BJ129" t="str">
        <f t="shared" si="154"/>
        <v xml:space="preserve"> </v>
      </c>
      <c r="BK129" t="str">
        <f t="shared" si="155"/>
        <v xml:space="preserve"> </v>
      </c>
      <c r="BL129" t="str">
        <f t="shared" si="126"/>
        <v xml:space="preserve"> </v>
      </c>
      <c r="BM129" t="str">
        <f t="shared" si="156"/>
        <v xml:space="preserve"> </v>
      </c>
      <c r="BN129" t="str">
        <f t="shared" si="157"/>
        <v xml:space="preserve"> </v>
      </c>
      <c r="BO129" t="str">
        <f t="shared" si="127"/>
        <v xml:space="preserve"> </v>
      </c>
    </row>
    <row r="130" spans="2:67" x14ac:dyDescent="0.25">
      <c r="B130">
        <v>-101.606465</v>
      </c>
      <c r="C130">
        <v>-4.2513540000000001</v>
      </c>
      <c r="D130">
        <v>2.5427249999999999</v>
      </c>
      <c r="E130">
        <v>-21.568707</v>
      </c>
      <c r="F130">
        <v>-3.468521</v>
      </c>
      <c r="G130">
        <v>-2.1959499999999998</v>
      </c>
      <c r="H130">
        <v>3.7798989999999999</v>
      </c>
      <c r="I130">
        <v>773.69397000000004</v>
      </c>
      <c r="J130">
        <v>16.9298</v>
      </c>
      <c r="K130" t="s">
        <v>37</v>
      </c>
      <c r="S130">
        <v>1</v>
      </c>
      <c r="T130" t="str">
        <f t="shared" si="111"/>
        <v xml:space="preserve"> </v>
      </c>
      <c r="U130" t="str">
        <f t="shared" si="112"/>
        <v xml:space="preserve"> </v>
      </c>
      <c r="V130" t="str">
        <f t="shared" si="80"/>
        <v xml:space="preserve"> </v>
      </c>
      <c r="W130" t="str">
        <f t="shared" si="128"/>
        <v xml:space="preserve"> </v>
      </c>
      <c r="X130" t="str">
        <f t="shared" si="129"/>
        <v xml:space="preserve"> </v>
      </c>
      <c r="Y130" t="str">
        <f t="shared" si="113"/>
        <v xml:space="preserve"> </v>
      </c>
      <c r="Z130" t="str">
        <f t="shared" si="130"/>
        <v xml:space="preserve"> </v>
      </c>
      <c r="AA130" t="str">
        <f t="shared" si="131"/>
        <v xml:space="preserve"> </v>
      </c>
      <c r="AB130" t="str">
        <f t="shared" si="114"/>
        <v xml:space="preserve"> </v>
      </c>
      <c r="AC130" t="str">
        <f t="shared" si="132"/>
        <v xml:space="preserve"> </v>
      </c>
      <c r="AD130" t="str">
        <f t="shared" si="133"/>
        <v xml:space="preserve"> </v>
      </c>
      <c r="AE130" t="str">
        <f t="shared" si="115"/>
        <v xml:space="preserve"> </v>
      </c>
      <c r="AF130" t="str">
        <f t="shared" si="134"/>
        <v xml:space="preserve"> </v>
      </c>
      <c r="AG130" t="str">
        <f t="shared" si="135"/>
        <v xml:space="preserve"> </v>
      </c>
      <c r="AH130" t="str">
        <f t="shared" si="116"/>
        <v xml:space="preserve"> </v>
      </c>
      <c r="AI130" t="str">
        <f t="shared" si="136"/>
        <v xml:space="preserve"> </v>
      </c>
      <c r="AJ130" t="str">
        <f t="shared" si="137"/>
        <v xml:space="preserve"> </v>
      </c>
      <c r="AK130" t="str">
        <f t="shared" si="117"/>
        <v xml:space="preserve"> </v>
      </c>
      <c r="AL130" t="str">
        <f t="shared" si="138"/>
        <v xml:space="preserve"> </v>
      </c>
      <c r="AM130" t="str">
        <f t="shared" si="139"/>
        <v xml:space="preserve"> </v>
      </c>
      <c r="AN130" t="str">
        <f t="shared" si="118"/>
        <v xml:space="preserve"> </v>
      </c>
      <c r="AO130" t="str">
        <f t="shared" si="140"/>
        <v xml:space="preserve"> </v>
      </c>
      <c r="AP130" t="str">
        <f t="shared" si="141"/>
        <v xml:space="preserve"> </v>
      </c>
      <c r="AQ130" t="str">
        <f t="shared" si="119"/>
        <v xml:space="preserve"> </v>
      </c>
      <c r="AR130" t="str">
        <f t="shared" si="142"/>
        <v xml:space="preserve"> </v>
      </c>
      <c r="AS130" t="str">
        <f t="shared" si="143"/>
        <v xml:space="preserve"> </v>
      </c>
      <c r="AT130" t="str">
        <f t="shared" si="120"/>
        <v xml:space="preserve"> </v>
      </c>
      <c r="AU130" t="str">
        <f t="shared" si="144"/>
        <v xml:space="preserve"> </v>
      </c>
      <c r="AV130" t="str">
        <f t="shared" si="145"/>
        <v xml:space="preserve"> </v>
      </c>
      <c r="AW130" t="str">
        <f t="shared" si="121"/>
        <v xml:space="preserve"> </v>
      </c>
      <c r="AX130" t="str">
        <f t="shared" si="146"/>
        <v xml:space="preserve"> </v>
      </c>
      <c r="AY130" t="str">
        <f t="shared" si="147"/>
        <v xml:space="preserve"> </v>
      </c>
      <c r="AZ130" t="str">
        <f t="shared" si="122"/>
        <v xml:space="preserve"> </v>
      </c>
      <c r="BA130" t="str">
        <f t="shared" si="148"/>
        <v xml:space="preserve"> </v>
      </c>
      <c r="BB130" t="str">
        <f t="shared" si="149"/>
        <v xml:space="preserve"> </v>
      </c>
      <c r="BC130" t="str">
        <f t="shared" si="123"/>
        <v xml:space="preserve"> </v>
      </c>
      <c r="BD130">
        <f t="shared" si="150"/>
        <v>-101.606465</v>
      </c>
      <c r="BE130">
        <f t="shared" si="151"/>
        <v>-4.2513540000000001</v>
      </c>
      <c r="BF130">
        <f t="shared" si="124"/>
        <v>-21.568707</v>
      </c>
      <c r="BG130" t="str">
        <f t="shared" si="152"/>
        <v xml:space="preserve"> </v>
      </c>
      <c r="BH130" t="str">
        <f t="shared" si="153"/>
        <v xml:space="preserve"> </v>
      </c>
      <c r="BI130" t="str">
        <f t="shared" si="125"/>
        <v xml:space="preserve"> </v>
      </c>
      <c r="BJ130" t="str">
        <f t="shared" si="154"/>
        <v xml:space="preserve"> </v>
      </c>
      <c r="BK130" t="str">
        <f t="shared" si="155"/>
        <v xml:space="preserve"> </v>
      </c>
      <c r="BL130" t="str">
        <f t="shared" si="126"/>
        <v xml:space="preserve"> </v>
      </c>
      <c r="BM130" t="str">
        <f t="shared" si="156"/>
        <v xml:space="preserve"> </v>
      </c>
      <c r="BN130" t="str">
        <f t="shared" si="157"/>
        <v xml:space="preserve"> </v>
      </c>
      <c r="BO130" t="str">
        <f t="shared" si="127"/>
        <v xml:space="preserve"> </v>
      </c>
    </row>
    <row r="131" spans="2:67" x14ac:dyDescent="0.25">
      <c r="B131">
        <v>-57.017358999999999</v>
      </c>
      <c r="C131">
        <v>-24.004083999999999</v>
      </c>
      <c r="D131">
        <v>1.683945</v>
      </c>
      <c r="E131">
        <v>-40.452840000000002</v>
      </c>
      <c r="F131">
        <v>-0.42231800000000003</v>
      </c>
      <c r="G131">
        <v>-0.20954900000000001</v>
      </c>
      <c r="H131">
        <v>4.2575500000000002</v>
      </c>
      <c r="I131">
        <v>773.71667500000001</v>
      </c>
      <c r="J131">
        <v>16.944299999999998</v>
      </c>
      <c r="K131" t="s">
        <v>38</v>
      </c>
      <c r="S131">
        <v>0</v>
      </c>
      <c r="T131" t="str">
        <f t="shared" si="111"/>
        <v xml:space="preserve"> </v>
      </c>
      <c r="U131" t="str">
        <f t="shared" si="112"/>
        <v xml:space="preserve"> </v>
      </c>
      <c r="V131" t="str">
        <f t="shared" si="80"/>
        <v xml:space="preserve"> </v>
      </c>
      <c r="W131" t="str">
        <f t="shared" si="128"/>
        <v xml:space="preserve"> </v>
      </c>
      <c r="X131" t="str">
        <f t="shared" si="129"/>
        <v xml:space="preserve"> </v>
      </c>
      <c r="Y131" t="str">
        <f t="shared" si="113"/>
        <v xml:space="preserve"> </v>
      </c>
      <c r="Z131" t="str">
        <f t="shared" si="130"/>
        <v xml:space="preserve"> </v>
      </c>
      <c r="AA131" t="str">
        <f t="shared" si="131"/>
        <v xml:space="preserve"> </v>
      </c>
      <c r="AB131" t="str">
        <f t="shared" si="114"/>
        <v xml:space="preserve"> </v>
      </c>
      <c r="AC131" t="str">
        <f t="shared" si="132"/>
        <v xml:space="preserve"> </v>
      </c>
      <c r="AD131" t="str">
        <f t="shared" si="133"/>
        <v xml:space="preserve"> </v>
      </c>
      <c r="AE131" t="str">
        <f t="shared" si="115"/>
        <v xml:space="preserve"> </v>
      </c>
      <c r="AF131" t="str">
        <f t="shared" si="134"/>
        <v xml:space="preserve"> </v>
      </c>
      <c r="AG131" t="str">
        <f t="shared" si="135"/>
        <v xml:space="preserve"> </v>
      </c>
      <c r="AH131" t="str">
        <f t="shared" si="116"/>
        <v xml:space="preserve"> </v>
      </c>
      <c r="AI131">
        <f t="shared" si="136"/>
        <v>-57.017358999999999</v>
      </c>
      <c r="AJ131">
        <f t="shared" si="137"/>
        <v>-24.004083999999999</v>
      </c>
      <c r="AK131">
        <f t="shared" si="117"/>
        <v>-40.452840000000002</v>
      </c>
      <c r="AL131" t="str">
        <f t="shared" si="138"/>
        <v xml:space="preserve"> </v>
      </c>
      <c r="AM131" t="str">
        <f t="shared" si="139"/>
        <v xml:space="preserve"> </v>
      </c>
      <c r="AN131" t="str">
        <f t="shared" si="118"/>
        <v xml:space="preserve"> </v>
      </c>
      <c r="AO131" t="str">
        <f t="shared" si="140"/>
        <v xml:space="preserve"> </v>
      </c>
      <c r="AP131" t="str">
        <f t="shared" si="141"/>
        <v xml:space="preserve"> </v>
      </c>
      <c r="AQ131" t="str">
        <f t="shared" si="119"/>
        <v xml:space="preserve"> </v>
      </c>
      <c r="AR131" t="str">
        <f t="shared" si="142"/>
        <v xml:space="preserve"> </v>
      </c>
      <c r="AS131" t="str">
        <f t="shared" si="143"/>
        <v xml:space="preserve"> </v>
      </c>
      <c r="AT131" t="str">
        <f t="shared" si="120"/>
        <v xml:space="preserve"> </v>
      </c>
      <c r="AU131" t="str">
        <f t="shared" si="144"/>
        <v xml:space="preserve"> </v>
      </c>
      <c r="AV131" t="str">
        <f t="shared" si="145"/>
        <v xml:space="preserve"> </v>
      </c>
      <c r="AW131" t="str">
        <f t="shared" si="121"/>
        <v xml:space="preserve"> </v>
      </c>
      <c r="AX131" t="str">
        <f t="shared" si="146"/>
        <v xml:space="preserve"> </v>
      </c>
      <c r="AY131" t="str">
        <f t="shared" si="147"/>
        <v xml:space="preserve"> </v>
      </c>
      <c r="AZ131" t="str">
        <f t="shared" si="122"/>
        <v xml:space="preserve"> </v>
      </c>
      <c r="BA131" t="str">
        <f t="shared" si="148"/>
        <v xml:space="preserve"> </v>
      </c>
      <c r="BB131" t="str">
        <f t="shared" si="149"/>
        <v xml:space="preserve"> </v>
      </c>
      <c r="BC131" t="str">
        <f t="shared" si="123"/>
        <v xml:space="preserve"> </v>
      </c>
      <c r="BD131" t="str">
        <f t="shared" si="150"/>
        <v xml:space="preserve"> </v>
      </c>
      <c r="BE131" t="str">
        <f t="shared" si="151"/>
        <v xml:space="preserve"> </v>
      </c>
      <c r="BF131" t="str">
        <f t="shared" si="124"/>
        <v xml:space="preserve"> </v>
      </c>
      <c r="BG131" t="str">
        <f t="shared" si="152"/>
        <v xml:space="preserve"> </v>
      </c>
      <c r="BH131" t="str">
        <f t="shared" si="153"/>
        <v xml:space="preserve"> </v>
      </c>
      <c r="BI131" t="str">
        <f t="shared" si="125"/>
        <v xml:space="preserve"> </v>
      </c>
      <c r="BJ131" t="str">
        <f t="shared" si="154"/>
        <v xml:space="preserve"> </v>
      </c>
      <c r="BK131" t="str">
        <f t="shared" si="155"/>
        <v xml:space="preserve"> </v>
      </c>
      <c r="BL131" t="str">
        <f t="shared" si="126"/>
        <v xml:space="preserve"> </v>
      </c>
      <c r="BM131" t="str">
        <f t="shared" si="156"/>
        <v xml:space="preserve"> </v>
      </c>
      <c r="BN131" t="str">
        <f t="shared" si="157"/>
        <v xml:space="preserve"> </v>
      </c>
      <c r="BO131" t="str">
        <f t="shared" si="127"/>
        <v xml:space="preserve"> </v>
      </c>
    </row>
    <row r="132" spans="2:67" x14ac:dyDescent="0.25">
      <c r="B132">
        <v>-118.890002</v>
      </c>
      <c r="C132">
        <v>-15.481883</v>
      </c>
      <c r="D132">
        <v>3.5210360000000001</v>
      </c>
      <c r="E132">
        <v>-32.224840999999998</v>
      </c>
      <c r="F132">
        <v>-6.1244550000000002</v>
      </c>
      <c r="G132">
        <v>-1.1633990000000001</v>
      </c>
      <c r="H132">
        <v>4.2575609999999999</v>
      </c>
      <c r="I132">
        <v>773.70056199999999</v>
      </c>
      <c r="J132">
        <v>16.941400999999999</v>
      </c>
      <c r="K132" t="s">
        <v>38</v>
      </c>
      <c r="S132">
        <v>1</v>
      </c>
      <c r="T132" t="str">
        <f t="shared" si="111"/>
        <v xml:space="preserve"> </v>
      </c>
      <c r="U132" t="str">
        <f t="shared" si="112"/>
        <v xml:space="preserve"> </v>
      </c>
      <c r="V132" t="str">
        <f t="shared" si="80"/>
        <v xml:space="preserve"> </v>
      </c>
      <c r="W132" t="str">
        <f t="shared" si="128"/>
        <v xml:space="preserve"> </v>
      </c>
      <c r="X132" t="str">
        <f t="shared" si="129"/>
        <v xml:space="preserve"> </v>
      </c>
      <c r="Y132" t="str">
        <f t="shared" si="113"/>
        <v xml:space="preserve"> </v>
      </c>
      <c r="Z132" t="str">
        <f t="shared" si="130"/>
        <v xml:space="preserve"> </v>
      </c>
      <c r="AA132" t="str">
        <f t="shared" si="131"/>
        <v xml:space="preserve"> </v>
      </c>
      <c r="AB132" t="str">
        <f t="shared" si="114"/>
        <v xml:space="preserve"> </v>
      </c>
      <c r="AC132" t="str">
        <f t="shared" si="132"/>
        <v xml:space="preserve"> </v>
      </c>
      <c r="AD132" t="str">
        <f t="shared" si="133"/>
        <v xml:space="preserve"> </v>
      </c>
      <c r="AE132" t="str">
        <f t="shared" si="115"/>
        <v xml:space="preserve"> </v>
      </c>
      <c r="AF132" t="str">
        <f t="shared" si="134"/>
        <v xml:space="preserve"> </v>
      </c>
      <c r="AG132" t="str">
        <f t="shared" si="135"/>
        <v xml:space="preserve"> </v>
      </c>
      <c r="AH132" t="str">
        <f t="shared" si="116"/>
        <v xml:space="preserve"> </v>
      </c>
      <c r="AI132" t="str">
        <f t="shared" si="136"/>
        <v xml:space="preserve"> </v>
      </c>
      <c r="AJ132" t="str">
        <f t="shared" si="137"/>
        <v xml:space="preserve"> </v>
      </c>
      <c r="AK132" t="str">
        <f t="shared" si="117"/>
        <v xml:space="preserve"> </v>
      </c>
      <c r="AL132" t="str">
        <f t="shared" si="138"/>
        <v xml:space="preserve"> </v>
      </c>
      <c r="AM132" t="str">
        <f t="shared" si="139"/>
        <v xml:space="preserve"> </v>
      </c>
      <c r="AN132" t="str">
        <f t="shared" si="118"/>
        <v xml:space="preserve"> </v>
      </c>
      <c r="AO132" t="str">
        <f t="shared" si="140"/>
        <v xml:space="preserve"> </v>
      </c>
      <c r="AP132" t="str">
        <f t="shared" si="141"/>
        <v xml:space="preserve"> </v>
      </c>
      <c r="AQ132" t="str">
        <f t="shared" si="119"/>
        <v xml:space="preserve"> </v>
      </c>
      <c r="AR132" t="str">
        <f t="shared" si="142"/>
        <v xml:space="preserve"> </v>
      </c>
      <c r="AS132" t="str">
        <f t="shared" si="143"/>
        <v xml:space="preserve"> </v>
      </c>
      <c r="AT132" t="str">
        <f t="shared" si="120"/>
        <v xml:space="preserve"> </v>
      </c>
      <c r="AU132" t="str">
        <f t="shared" si="144"/>
        <v xml:space="preserve"> </v>
      </c>
      <c r="AV132" t="str">
        <f t="shared" si="145"/>
        <v xml:space="preserve"> </v>
      </c>
      <c r="AW132" t="str">
        <f t="shared" si="121"/>
        <v xml:space="preserve"> </v>
      </c>
      <c r="AX132" t="str">
        <f t="shared" si="146"/>
        <v xml:space="preserve"> </v>
      </c>
      <c r="AY132" t="str">
        <f t="shared" si="147"/>
        <v xml:space="preserve"> </v>
      </c>
      <c r="AZ132" t="str">
        <f t="shared" si="122"/>
        <v xml:space="preserve"> </v>
      </c>
      <c r="BA132" t="str">
        <f t="shared" si="148"/>
        <v xml:space="preserve"> </v>
      </c>
      <c r="BB132" t="str">
        <f t="shared" si="149"/>
        <v xml:space="preserve"> </v>
      </c>
      <c r="BC132" t="str">
        <f t="shared" si="123"/>
        <v xml:space="preserve"> </v>
      </c>
      <c r="BD132" t="str">
        <f t="shared" si="150"/>
        <v xml:space="preserve"> </v>
      </c>
      <c r="BE132" t="str">
        <f t="shared" si="151"/>
        <v xml:space="preserve"> </v>
      </c>
      <c r="BF132" t="str">
        <f t="shared" si="124"/>
        <v xml:space="preserve"> </v>
      </c>
      <c r="BG132">
        <f t="shared" si="152"/>
        <v>-118.890002</v>
      </c>
      <c r="BH132">
        <f t="shared" si="153"/>
        <v>-15.481883</v>
      </c>
      <c r="BI132">
        <f t="shared" si="125"/>
        <v>-32.224840999999998</v>
      </c>
      <c r="BJ132" t="str">
        <f t="shared" si="154"/>
        <v xml:space="preserve"> </v>
      </c>
      <c r="BK132" t="str">
        <f t="shared" si="155"/>
        <v xml:space="preserve"> </v>
      </c>
      <c r="BL132" t="str">
        <f t="shared" si="126"/>
        <v xml:space="preserve"> </v>
      </c>
      <c r="BM132" t="str">
        <f t="shared" si="156"/>
        <v xml:space="preserve"> </v>
      </c>
      <c r="BN132" t="str">
        <f t="shared" si="157"/>
        <v xml:space="preserve"> </v>
      </c>
      <c r="BO132" t="str">
        <f t="shared" si="127"/>
        <v xml:space="preserve"> </v>
      </c>
    </row>
    <row r="133" spans="2:67" x14ac:dyDescent="0.25">
      <c r="B133">
        <v>-117.426187</v>
      </c>
      <c r="C133">
        <v>-15.225339999999999</v>
      </c>
      <c r="D133">
        <v>4.1657700000000002</v>
      </c>
      <c r="E133">
        <v>-32.715434000000002</v>
      </c>
      <c r="F133">
        <v>-7.5054020000000001</v>
      </c>
      <c r="G133">
        <v>-1.278451</v>
      </c>
      <c r="H133">
        <v>4.2575500000000002</v>
      </c>
      <c r="I133">
        <v>773.70843500000001</v>
      </c>
      <c r="J133">
        <v>16.947099999999999</v>
      </c>
      <c r="K133" t="s">
        <v>38</v>
      </c>
      <c r="S133">
        <v>1</v>
      </c>
      <c r="T133" t="str">
        <f t="shared" si="111"/>
        <v xml:space="preserve"> </v>
      </c>
      <c r="U133" t="str">
        <f t="shared" si="112"/>
        <v xml:space="preserve"> </v>
      </c>
      <c r="V133" t="str">
        <f t="shared" si="80"/>
        <v xml:space="preserve"> </v>
      </c>
      <c r="W133" t="str">
        <f t="shared" si="128"/>
        <v xml:space="preserve"> </v>
      </c>
      <c r="X133" t="str">
        <f t="shared" si="129"/>
        <v xml:space="preserve"> </v>
      </c>
      <c r="Y133" t="str">
        <f t="shared" si="113"/>
        <v xml:space="preserve"> </v>
      </c>
      <c r="Z133" t="str">
        <f t="shared" si="130"/>
        <v xml:space="preserve"> </v>
      </c>
      <c r="AA133" t="str">
        <f t="shared" si="131"/>
        <v xml:space="preserve"> </v>
      </c>
      <c r="AB133" t="str">
        <f t="shared" si="114"/>
        <v xml:space="preserve"> </v>
      </c>
      <c r="AC133" t="str">
        <f t="shared" si="132"/>
        <v xml:space="preserve"> </v>
      </c>
      <c r="AD133" t="str">
        <f t="shared" si="133"/>
        <v xml:space="preserve"> </v>
      </c>
      <c r="AE133" t="str">
        <f t="shared" si="115"/>
        <v xml:space="preserve"> </v>
      </c>
      <c r="AF133" t="str">
        <f t="shared" si="134"/>
        <v xml:space="preserve"> </v>
      </c>
      <c r="AG133" t="str">
        <f t="shared" si="135"/>
        <v xml:space="preserve"> </v>
      </c>
      <c r="AH133" t="str">
        <f t="shared" si="116"/>
        <v xml:space="preserve"> </v>
      </c>
      <c r="AI133" t="str">
        <f t="shared" si="136"/>
        <v xml:space="preserve"> </v>
      </c>
      <c r="AJ133" t="str">
        <f t="shared" si="137"/>
        <v xml:space="preserve"> </v>
      </c>
      <c r="AK133" t="str">
        <f t="shared" si="117"/>
        <v xml:space="preserve"> </v>
      </c>
      <c r="AL133" t="str">
        <f t="shared" si="138"/>
        <v xml:space="preserve"> </v>
      </c>
      <c r="AM133" t="str">
        <f t="shared" si="139"/>
        <v xml:space="preserve"> </v>
      </c>
      <c r="AN133" t="str">
        <f t="shared" si="118"/>
        <v xml:space="preserve"> </v>
      </c>
      <c r="AO133" t="str">
        <f t="shared" si="140"/>
        <v xml:space="preserve"> </v>
      </c>
      <c r="AP133" t="str">
        <f t="shared" si="141"/>
        <v xml:space="preserve"> </v>
      </c>
      <c r="AQ133" t="str">
        <f t="shared" si="119"/>
        <v xml:space="preserve"> </v>
      </c>
      <c r="AR133" t="str">
        <f t="shared" si="142"/>
        <v xml:space="preserve"> </v>
      </c>
      <c r="AS133" t="str">
        <f t="shared" si="143"/>
        <v xml:space="preserve"> </v>
      </c>
      <c r="AT133" t="str">
        <f t="shared" si="120"/>
        <v xml:space="preserve"> </v>
      </c>
      <c r="AU133" t="str">
        <f t="shared" si="144"/>
        <v xml:space="preserve"> </v>
      </c>
      <c r="AV133" t="str">
        <f t="shared" si="145"/>
        <v xml:space="preserve"> </v>
      </c>
      <c r="AW133" t="str">
        <f t="shared" si="121"/>
        <v xml:space="preserve"> </v>
      </c>
      <c r="AX133" t="str">
        <f t="shared" si="146"/>
        <v xml:space="preserve"> </v>
      </c>
      <c r="AY133" t="str">
        <f t="shared" si="147"/>
        <v xml:space="preserve"> </v>
      </c>
      <c r="AZ133" t="str">
        <f t="shared" si="122"/>
        <v xml:space="preserve"> </v>
      </c>
      <c r="BA133" t="str">
        <f t="shared" si="148"/>
        <v xml:space="preserve"> </v>
      </c>
      <c r="BB133" t="str">
        <f t="shared" si="149"/>
        <v xml:space="preserve"> </v>
      </c>
      <c r="BC133" t="str">
        <f t="shared" si="123"/>
        <v xml:space="preserve"> </v>
      </c>
      <c r="BD133" t="str">
        <f t="shared" si="150"/>
        <v xml:space="preserve"> </v>
      </c>
      <c r="BE133" t="str">
        <f t="shared" si="151"/>
        <v xml:space="preserve"> </v>
      </c>
      <c r="BF133" t="str">
        <f t="shared" si="124"/>
        <v xml:space="preserve"> </v>
      </c>
      <c r="BG133">
        <f t="shared" si="152"/>
        <v>-117.426187</v>
      </c>
      <c r="BH133">
        <f t="shared" si="153"/>
        <v>-15.225339999999999</v>
      </c>
      <c r="BI133">
        <f t="shared" si="125"/>
        <v>-32.715434000000002</v>
      </c>
      <c r="BJ133" t="str">
        <f t="shared" si="154"/>
        <v xml:space="preserve"> </v>
      </c>
      <c r="BK133" t="str">
        <f t="shared" si="155"/>
        <v xml:space="preserve"> </v>
      </c>
      <c r="BL133" t="str">
        <f t="shared" si="126"/>
        <v xml:space="preserve"> </v>
      </c>
      <c r="BM133" t="str">
        <f t="shared" si="156"/>
        <v xml:space="preserve"> </v>
      </c>
      <c r="BN133" t="str">
        <f t="shared" si="157"/>
        <v xml:space="preserve"> </v>
      </c>
      <c r="BO133" t="str">
        <f t="shared" si="127"/>
        <v xml:space="preserve"> </v>
      </c>
    </row>
    <row r="134" spans="2:67" x14ac:dyDescent="0.25">
      <c r="B134">
        <v>-37.144889999999997</v>
      </c>
      <c r="C134">
        <v>-34.810347999999998</v>
      </c>
      <c r="D134">
        <v>2.1042909999999999</v>
      </c>
      <c r="E134">
        <v>-54.400305000000003</v>
      </c>
      <c r="F134">
        <v>-0.23974100000000001</v>
      </c>
      <c r="G134">
        <v>-0.36669600000000002</v>
      </c>
      <c r="H134">
        <v>4.7836749999999997</v>
      </c>
      <c r="I134">
        <v>773.72143600000004</v>
      </c>
      <c r="J134">
        <v>16.946300999999998</v>
      </c>
      <c r="K134" t="s">
        <v>39</v>
      </c>
      <c r="S134">
        <v>0</v>
      </c>
      <c r="T134" t="str">
        <f t="shared" si="111"/>
        <v xml:space="preserve"> </v>
      </c>
      <c r="U134" t="str">
        <f t="shared" si="112"/>
        <v xml:space="preserve"> </v>
      </c>
      <c r="V134" t="str">
        <f t="shared" ref="V134:V162" si="158">IF($S134=0,IF($K134=CONCATENATE(T$22," degrees"),$E134," ")," ")</f>
        <v xml:space="preserve"> </v>
      </c>
      <c r="W134" t="str">
        <f t="shared" si="128"/>
        <v xml:space="preserve"> </v>
      </c>
      <c r="X134" t="str">
        <f t="shared" si="129"/>
        <v xml:space="preserve"> </v>
      </c>
      <c r="Y134" t="str">
        <f t="shared" si="113"/>
        <v xml:space="preserve"> </v>
      </c>
      <c r="Z134" t="str">
        <f t="shared" si="130"/>
        <v xml:space="preserve"> </v>
      </c>
      <c r="AA134" t="str">
        <f t="shared" si="131"/>
        <v xml:space="preserve"> </v>
      </c>
      <c r="AB134" t="str">
        <f t="shared" si="114"/>
        <v xml:space="preserve"> </v>
      </c>
      <c r="AC134" t="str">
        <f t="shared" si="132"/>
        <v xml:space="preserve"> </v>
      </c>
      <c r="AD134" t="str">
        <f t="shared" si="133"/>
        <v xml:space="preserve"> </v>
      </c>
      <c r="AE134" t="str">
        <f t="shared" si="115"/>
        <v xml:space="preserve"> </v>
      </c>
      <c r="AF134" t="str">
        <f t="shared" si="134"/>
        <v xml:space="preserve"> </v>
      </c>
      <c r="AG134" t="str">
        <f t="shared" si="135"/>
        <v xml:space="preserve"> </v>
      </c>
      <c r="AH134" t="str">
        <f t="shared" si="116"/>
        <v xml:space="preserve"> </v>
      </c>
      <c r="AI134" t="str">
        <f t="shared" si="136"/>
        <v xml:space="preserve"> </v>
      </c>
      <c r="AJ134" t="str">
        <f t="shared" si="137"/>
        <v xml:space="preserve"> </v>
      </c>
      <c r="AK134" t="str">
        <f t="shared" si="117"/>
        <v xml:space="preserve"> </v>
      </c>
      <c r="AL134">
        <f t="shared" si="138"/>
        <v>-37.144889999999997</v>
      </c>
      <c r="AM134">
        <f t="shared" si="139"/>
        <v>-34.810347999999998</v>
      </c>
      <c r="AN134">
        <f t="shared" si="118"/>
        <v>-54.400305000000003</v>
      </c>
      <c r="AO134" t="str">
        <f t="shared" si="140"/>
        <v xml:space="preserve"> </v>
      </c>
      <c r="AP134" t="str">
        <f t="shared" si="141"/>
        <v xml:space="preserve"> </v>
      </c>
      <c r="AQ134" t="str">
        <f t="shared" si="119"/>
        <v xml:space="preserve"> </v>
      </c>
      <c r="AR134" t="str">
        <f t="shared" si="142"/>
        <v xml:space="preserve"> </v>
      </c>
      <c r="AS134" t="str">
        <f t="shared" si="143"/>
        <v xml:space="preserve"> </v>
      </c>
      <c r="AT134" t="str">
        <f t="shared" si="120"/>
        <v xml:space="preserve"> </v>
      </c>
      <c r="AU134" t="str">
        <f t="shared" si="144"/>
        <v xml:space="preserve"> </v>
      </c>
      <c r="AV134" t="str">
        <f t="shared" si="145"/>
        <v xml:space="preserve"> </v>
      </c>
      <c r="AW134" t="str">
        <f t="shared" si="121"/>
        <v xml:space="preserve"> </v>
      </c>
      <c r="AX134" t="str">
        <f t="shared" si="146"/>
        <v xml:space="preserve"> </v>
      </c>
      <c r="AY134" t="str">
        <f t="shared" si="147"/>
        <v xml:space="preserve"> </v>
      </c>
      <c r="AZ134" t="str">
        <f t="shared" si="122"/>
        <v xml:space="preserve"> </v>
      </c>
      <c r="BA134" t="str">
        <f t="shared" si="148"/>
        <v xml:space="preserve"> </v>
      </c>
      <c r="BB134" t="str">
        <f t="shared" si="149"/>
        <v xml:space="preserve"> </v>
      </c>
      <c r="BC134" t="str">
        <f t="shared" si="123"/>
        <v xml:space="preserve"> </v>
      </c>
      <c r="BD134" t="str">
        <f t="shared" si="150"/>
        <v xml:space="preserve"> </v>
      </c>
      <c r="BE134" t="str">
        <f t="shared" si="151"/>
        <v xml:space="preserve"> </v>
      </c>
      <c r="BF134" t="str">
        <f t="shared" si="124"/>
        <v xml:space="preserve"> </v>
      </c>
      <c r="BG134" t="str">
        <f t="shared" si="152"/>
        <v xml:space="preserve"> </v>
      </c>
      <c r="BH134" t="str">
        <f t="shared" si="153"/>
        <v xml:space="preserve"> </v>
      </c>
      <c r="BI134" t="str">
        <f t="shared" si="125"/>
        <v xml:space="preserve"> </v>
      </c>
      <c r="BJ134" t="str">
        <f t="shared" si="154"/>
        <v xml:space="preserve"> </v>
      </c>
      <c r="BK134" t="str">
        <f t="shared" si="155"/>
        <v xml:space="preserve"> </v>
      </c>
      <c r="BL134" t="str">
        <f t="shared" si="126"/>
        <v xml:space="preserve"> </v>
      </c>
      <c r="BM134" t="str">
        <f t="shared" si="156"/>
        <v xml:space="preserve"> </v>
      </c>
      <c r="BN134" t="str">
        <f t="shared" si="157"/>
        <v xml:space="preserve"> </v>
      </c>
      <c r="BO134" t="str">
        <f t="shared" si="127"/>
        <v xml:space="preserve"> </v>
      </c>
    </row>
    <row r="135" spans="2:67" x14ac:dyDescent="0.25">
      <c r="B135">
        <v>-110.09715300000001</v>
      </c>
      <c r="C135">
        <v>-35.841059999999999</v>
      </c>
      <c r="D135">
        <v>4.8461759999999998</v>
      </c>
      <c r="E135">
        <v>-48.782352000000003</v>
      </c>
      <c r="F135">
        <v>-6.7053919999999998</v>
      </c>
      <c r="G135">
        <v>3.104E-3</v>
      </c>
      <c r="H135">
        <v>4.7837610000000002</v>
      </c>
      <c r="I135">
        <v>773.71624799999995</v>
      </c>
      <c r="J135">
        <v>16.954000000000001</v>
      </c>
      <c r="K135" t="s">
        <v>39</v>
      </c>
      <c r="S135">
        <v>1</v>
      </c>
      <c r="T135" t="str">
        <f t="shared" si="111"/>
        <v xml:space="preserve"> </v>
      </c>
      <c r="U135" t="str">
        <f t="shared" si="112"/>
        <v xml:space="preserve"> </v>
      </c>
      <c r="V135" t="str">
        <f t="shared" si="158"/>
        <v xml:space="preserve"> </v>
      </c>
      <c r="W135" t="str">
        <f t="shared" si="128"/>
        <v xml:space="preserve"> </v>
      </c>
      <c r="X135" t="str">
        <f t="shared" si="129"/>
        <v xml:space="preserve"> </v>
      </c>
      <c r="Y135" t="str">
        <f t="shared" si="113"/>
        <v xml:space="preserve"> </v>
      </c>
      <c r="Z135" t="str">
        <f t="shared" si="130"/>
        <v xml:space="preserve"> </v>
      </c>
      <c r="AA135" t="str">
        <f t="shared" si="131"/>
        <v xml:space="preserve"> </v>
      </c>
      <c r="AB135" t="str">
        <f t="shared" si="114"/>
        <v xml:space="preserve"> </v>
      </c>
      <c r="AC135" t="str">
        <f t="shared" si="132"/>
        <v xml:space="preserve"> </v>
      </c>
      <c r="AD135" t="str">
        <f t="shared" si="133"/>
        <v xml:space="preserve"> </v>
      </c>
      <c r="AE135" t="str">
        <f t="shared" si="115"/>
        <v xml:space="preserve"> </v>
      </c>
      <c r="AF135" t="str">
        <f t="shared" si="134"/>
        <v xml:space="preserve"> </v>
      </c>
      <c r="AG135" t="str">
        <f t="shared" si="135"/>
        <v xml:space="preserve"> </v>
      </c>
      <c r="AH135" t="str">
        <f t="shared" si="116"/>
        <v xml:space="preserve"> </v>
      </c>
      <c r="AI135" t="str">
        <f t="shared" si="136"/>
        <v xml:space="preserve"> </v>
      </c>
      <c r="AJ135" t="str">
        <f t="shared" si="137"/>
        <v xml:space="preserve"> </v>
      </c>
      <c r="AK135" t="str">
        <f t="shared" si="117"/>
        <v xml:space="preserve"> </v>
      </c>
      <c r="AL135" t="str">
        <f t="shared" si="138"/>
        <v xml:space="preserve"> </v>
      </c>
      <c r="AM135" t="str">
        <f t="shared" si="139"/>
        <v xml:space="preserve"> </v>
      </c>
      <c r="AN135" t="str">
        <f t="shared" si="118"/>
        <v xml:space="preserve"> </v>
      </c>
      <c r="AO135" t="str">
        <f t="shared" si="140"/>
        <v xml:space="preserve"> </v>
      </c>
      <c r="AP135" t="str">
        <f t="shared" si="141"/>
        <v xml:space="preserve"> </v>
      </c>
      <c r="AQ135" t="str">
        <f t="shared" si="119"/>
        <v xml:space="preserve"> </v>
      </c>
      <c r="AR135" t="str">
        <f t="shared" si="142"/>
        <v xml:space="preserve"> </v>
      </c>
      <c r="AS135" t="str">
        <f t="shared" si="143"/>
        <v xml:space="preserve"> </v>
      </c>
      <c r="AT135" t="str">
        <f t="shared" si="120"/>
        <v xml:space="preserve"> </v>
      </c>
      <c r="AU135" t="str">
        <f t="shared" si="144"/>
        <v xml:space="preserve"> </v>
      </c>
      <c r="AV135" t="str">
        <f t="shared" si="145"/>
        <v xml:space="preserve"> </v>
      </c>
      <c r="AW135" t="str">
        <f t="shared" si="121"/>
        <v xml:space="preserve"> </v>
      </c>
      <c r="AX135" t="str">
        <f t="shared" si="146"/>
        <v xml:space="preserve"> </v>
      </c>
      <c r="AY135" t="str">
        <f t="shared" si="147"/>
        <v xml:space="preserve"> </v>
      </c>
      <c r="AZ135" t="str">
        <f t="shared" si="122"/>
        <v xml:space="preserve"> </v>
      </c>
      <c r="BA135" t="str">
        <f t="shared" si="148"/>
        <v xml:space="preserve"> </v>
      </c>
      <c r="BB135" t="str">
        <f t="shared" si="149"/>
        <v xml:space="preserve"> </v>
      </c>
      <c r="BC135" t="str">
        <f t="shared" si="123"/>
        <v xml:space="preserve"> </v>
      </c>
      <c r="BD135" t="str">
        <f t="shared" si="150"/>
        <v xml:space="preserve"> </v>
      </c>
      <c r="BE135" t="str">
        <f t="shared" si="151"/>
        <v xml:space="preserve"> </v>
      </c>
      <c r="BF135" t="str">
        <f t="shared" si="124"/>
        <v xml:space="preserve"> </v>
      </c>
      <c r="BG135" t="str">
        <f t="shared" si="152"/>
        <v xml:space="preserve"> </v>
      </c>
      <c r="BH135" t="str">
        <f t="shared" si="153"/>
        <v xml:space="preserve"> </v>
      </c>
      <c r="BI135" t="str">
        <f t="shared" si="125"/>
        <v xml:space="preserve"> </v>
      </c>
      <c r="BJ135">
        <f t="shared" si="154"/>
        <v>-110.09715300000001</v>
      </c>
      <c r="BK135">
        <f t="shared" si="155"/>
        <v>-35.841059999999999</v>
      </c>
      <c r="BL135">
        <f t="shared" si="126"/>
        <v>-48.782352000000003</v>
      </c>
      <c r="BM135" t="str">
        <f t="shared" si="156"/>
        <v xml:space="preserve"> </v>
      </c>
      <c r="BN135" t="str">
        <f t="shared" si="157"/>
        <v xml:space="preserve"> </v>
      </c>
      <c r="BO135" t="str">
        <f t="shared" si="127"/>
        <v xml:space="preserve"> </v>
      </c>
    </row>
    <row r="136" spans="2:67" x14ac:dyDescent="0.25">
      <c r="B136">
        <v>-106.445185</v>
      </c>
      <c r="C136">
        <v>-34.651567999999997</v>
      </c>
      <c r="D136">
        <v>6.6211279999999997</v>
      </c>
      <c r="E136">
        <v>-49.234141000000001</v>
      </c>
      <c r="F136">
        <v>-11.586634</v>
      </c>
      <c r="G136">
        <v>0.97853999999999997</v>
      </c>
      <c r="H136">
        <v>4.7837440000000004</v>
      </c>
      <c r="I136">
        <v>773.714111</v>
      </c>
      <c r="J136">
        <v>16.9573</v>
      </c>
      <c r="K136" t="s">
        <v>39</v>
      </c>
      <c r="S136">
        <v>1</v>
      </c>
      <c r="T136" t="str">
        <f t="shared" si="111"/>
        <v xml:space="preserve"> </v>
      </c>
      <c r="U136" t="str">
        <f t="shared" si="112"/>
        <v xml:space="preserve"> </v>
      </c>
      <c r="V136" t="str">
        <f t="shared" si="158"/>
        <v xml:space="preserve"> </v>
      </c>
      <c r="W136" t="str">
        <f t="shared" si="128"/>
        <v xml:space="preserve"> </v>
      </c>
      <c r="X136" t="str">
        <f t="shared" si="129"/>
        <v xml:space="preserve"> </v>
      </c>
      <c r="Y136" t="str">
        <f t="shared" si="113"/>
        <v xml:space="preserve"> </v>
      </c>
      <c r="Z136" t="str">
        <f t="shared" si="130"/>
        <v xml:space="preserve"> </v>
      </c>
      <c r="AA136" t="str">
        <f t="shared" si="131"/>
        <v xml:space="preserve"> </v>
      </c>
      <c r="AB136" t="str">
        <f t="shared" si="114"/>
        <v xml:space="preserve"> </v>
      </c>
      <c r="AC136" t="str">
        <f t="shared" si="132"/>
        <v xml:space="preserve"> </v>
      </c>
      <c r="AD136" t="str">
        <f t="shared" si="133"/>
        <v xml:space="preserve"> </v>
      </c>
      <c r="AE136" t="str">
        <f t="shared" si="115"/>
        <v xml:space="preserve"> </v>
      </c>
      <c r="AF136" t="str">
        <f t="shared" si="134"/>
        <v xml:space="preserve"> </v>
      </c>
      <c r="AG136" t="str">
        <f t="shared" si="135"/>
        <v xml:space="preserve"> </v>
      </c>
      <c r="AH136" t="str">
        <f t="shared" si="116"/>
        <v xml:space="preserve"> </v>
      </c>
      <c r="AI136" t="str">
        <f t="shared" si="136"/>
        <v xml:space="preserve"> </v>
      </c>
      <c r="AJ136" t="str">
        <f t="shared" si="137"/>
        <v xml:space="preserve"> </v>
      </c>
      <c r="AK136" t="str">
        <f t="shared" si="117"/>
        <v xml:space="preserve"> </v>
      </c>
      <c r="AL136" t="str">
        <f t="shared" si="138"/>
        <v xml:space="preserve"> </v>
      </c>
      <c r="AM136" t="str">
        <f t="shared" si="139"/>
        <v xml:space="preserve"> </v>
      </c>
      <c r="AN136" t="str">
        <f t="shared" si="118"/>
        <v xml:space="preserve"> </v>
      </c>
      <c r="AO136" t="str">
        <f t="shared" si="140"/>
        <v xml:space="preserve"> </v>
      </c>
      <c r="AP136" t="str">
        <f t="shared" si="141"/>
        <v xml:space="preserve"> </v>
      </c>
      <c r="AQ136" t="str">
        <f t="shared" si="119"/>
        <v xml:space="preserve"> </v>
      </c>
      <c r="AR136" t="str">
        <f t="shared" si="142"/>
        <v xml:space="preserve"> </v>
      </c>
      <c r="AS136" t="str">
        <f t="shared" si="143"/>
        <v xml:space="preserve"> </v>
      </c>
      <c r="AT136" t="str">
        <f t="shared" si="120"/>
        <v xml:space="preserve"> </v>
      </c>
      <c r="AU136" t="str">
        <f t="shared" si="144"/>
        <v xml:space="preserve"> </v>
      </c>
      <c r="AV136" t="str">
        <f t="shared" si="145"/>
        <v xml:space="preserve"> </v>
      </c>
      <c r="AW136" t="str">
        <f t="shared" si="121"/>
        <v xml:space="preserve"> </v>
      </c>
      <c r="AX136" t="str">
        <f t="shared" si="146"/>
        <v xml:space="preserve"> </v>
      </c>
      <c r="AY136" t="str">
        <f t="shared" si="147"/>
        <v xml:space="preserve"> </v>
      </c>
      <c r="AZ136" t="str">
        <f t="shared" si="122"/>
        <v xml:space="preserve"> </v>
      </c>
      <c r="BA136" t="str">
        <f t="shared" si="148"/>
        <v xml:space="preserve"> </v>
      </c>
      <c r="BB136" t="str">
        <f t="shared" si="149"/>
        <v xml:space="preserve"> </v>
      </c>
      <c r="BC136" t="str">
        <f t="shared" si="123"/>
        <v xml:space="preserve"> </v>
      </c>
      <c r="BD136" t="str">
        <f t="shared" si="150"/>
        <v xml:space="preserve"> </v>
      </c>
      <c r="BE136" t="str">
        <f t="shared" si="151"/>
        <v xml:space="preserve"> </v>
      </c>
      <c r="BF136" t="str">
        <f t="shared" si="124"/>
        <v xml:space="preserve"> </v>
      </c>
      <c r="BG136" t="str">
        <f t="shared" si="152"/>
        <v xml:space="preserve"> </v>
      </c>
      <c r="BH136" t="str">
        <f t="shared" si="153"/>
        <v xml:space="preserve"> </v>
      </c>
      <c r="BI136" t="str">
        <f t="shared" si="125"/>
        <v xml:space="preserve"> </v>
      </c>
      <c r="BJ136">
        <f t="shared" si="154"/>
        <v>-106.445185</v>
      </c>
      <c r="BK136">
        <f t="shared" si="155"/>
        <v>-34.651567999999997</v>
      </c>
      <c r="BL136">
        <f t="shared" si="126"/>
        <v>-49.234141000000001</v>
      </c>
      <c r="BM136" t="str">
        <f t="shared" si="156"/>
        <v xml:space="preserve"> </v>
      </c>
      <c r="BN136" t="str">
        <f t="shared" si="157"/>
        <v xml:space="preserve"> </v>
      </c>
      <c r="BO136" t="str">
        <f t="shared" si="127"/>
        <v xml:space="preserve"> </v>
      </c>
    </row>
    <row r="137" spans="2:67" x14ac:dyDescent="0.25">
      <c r="B137">
        <v>-61.623626999999999</v>
      </c>
      <c r="C137">
        <v>-22.350940000000001</v>
      </c>
      <c r="D137">
        <v>1.3921669999999999</v>
      </c>
      <c r="E137">
        <v>-35.285820000000001</v>
      </c>
      <c r="F137">
        <v>-0.74498600000000004</v>
      </c>
      <c r="G137">
        <v>0.105376</v>
      </c>
      <c r="H137">
        <v>4.2590579999999996</v>
      </c>
      <c r="I137">
        <v>773.71398899999997</v>
      </c>
      <c r="J137">
        <v>16.971001000000001</v>
      </c>
      <c r="K137" t="s">
        <v>38</v>
      </c>
      <c r="S137">
        <v>0</v>
      </c>
      <c r="T137" t="str">
        <f t="shared" si="111"/>
        <v xml:space="preserve"> </v>
      </c>
      <c r="U137" t="str">
        <f t="shared" si="112"/>
        <v xml:space="preserve"> </v>
      </c>
      <c r="V137" t="str">
        <f t="shared" si="158"/>
        <v xml:space="preserve"> </v>
      </c>
      <c r="W137" t="str">
        <f t="shared" si="128"/>
        <v xml:space="preserve"> </v>
      </c>
      <c r="X137" t="str">
        <f t="shared" si="129"/>
        <v xml:space="preserve"> </v>
      </c>
      <c r="Y137" t="str">
        <f t="shared" si="113"/>
        <v xml:space="preserve"> </v>
      </c>
      <c r="Z137" t="str">
        <f t="shared" si="130"/>
        <v xml:space="preserve"> </v>
      </c>
      <c r="AA137" t="str">
        <f t="shared" si="131"/>
        <v xml:space="preserve"> </v>
      </c>
      <c r="AB137" t="str">
        <f t="shared" si="114"/>
        <v xml:space="preserve"> </v>
      </c>
      <c r="AC137" t="str">
        <f t="shared" si="132"/>
        <v xml:space="preserve"> </v>
      </c>
      <c r="AD137" t="str">
        <f t="shared" si="133"/>
        <v xml:space="preserve"> </v>
      </c>
      <c r="AE137" t="str">
        <f t="shared" si="115"/>
        <v xml:space="preserve"> </v>
      </c>
      <c r="AF137" t="str">
        <f t="shared" si="134"/>
        <v xml:space="preserve"> </v>
      </c>
      <c r="AG137" t="str">
        <f t="shared" si="135"/>
        <v xml:space="preserve"> </v>
      </c>
      <c r="AH137" t="str">
        <f t="shared" si="116"/>
        <v xml:space="preserve"> </v>
      </c>
      <c r="AI137">
        <f t="shared" si="136"/>
        <v>-61.623626999999999</v>
      </c>
      <c r="AJ137">
        <f t="shared" si="137"/>
        <v>-22.350940000000001</v>
      </c>
      <c r="AK137">
        <f t="shared" si="117"/>
        <v>-35.285820000000001</v>
      </c>
      <c r="AL137" t="str">
        <f t="shared" si="138"/>
        <v xml:space="preserve"> </v>
      </c>
      <c r="AM137" t="str">
        <f t="shared" si="139"/>
        <v xml:space="preserve"> </v>
      </c>
      <c r="AN137" t="str">
        <f t="shared" si="118"/>
        <v xml:space="preserve"> </v>
      </c>
      <c r="AO137" t="str">
        <f t="shared" si="140"/>
        <v xml:space="preserve"> </v>
      </c>
      <c r="AP137" t="str">
        <f t="shared" si="141"/>
        <v xml:space="preserve"> </v>
      </c>
      <c r="AQ137" t="str">
        <f t="shared" si="119"/>
        <v xml:space="preserve"> </v>
      </c>
      <c r="AR137" t="str">
        <f t="shared" si="142"/>
        <v xml:space="preserve"> </v>
      </c>
      <c r="AS137" t="str">
        <f t="shared" si="143"/>
        <v xml:space="preserve"> </v>
      </c>
      <c r="AT137" t="str">
        <f t="shared" si="120"/>
        <v xml:space="preserve"> </v>
      </c>
      <c r="AU137" t="str">
        <f t="shared" si="144"/>
        <v xml:space="preserve"> </v>
      </c>
      <c r="AV137" t="str">
        <f t="shared" si="145"/>
        <v xml:space="preserve"> </v>
      </c>
      <c r="AW137" t="str">
        <f t="shared" si="121"/>
        <v xml:space="preserve"> </v>
      </c>
      <c r="AX137" t="str">
        <f t="shared" si="146"/>
        <v xml:space="preserve"> </v>
      </c>
      <c r="AY137" t="str">
        <f t="shared" si="147"/>
        <v xml:space="preserve"> </v>
      </c>
      <c r="AZ137" t="str">
        <f t="shared" si="122"/>
        <v xml:space="preserve"> </v>
      </c>
      <c r="BA137" t="str">
        <f t="shared" si="148"/>
        <v xml:space="preserve"> </v>
      </c>
      <c r="BB137" t="str">
        <f t="shared" si="149"/>
        <v xml:space="preserve"> </v>
      </c>
      <c r="BC137" t="str">
        <f t="shared" si="123"/>
        <v xml:space="preserve"> </v>
      </c>
      <c r="BD137" t="str">
        <f t="shared" si="150"/>
        <v xml:space="preserve"> </v>
      </c>
      <c r="BE137" t="str">
        <f t="shared" si="151"/>
        <v xml:space="preserve"> </v>
      </c>
      <c r="BF137" t="str">
        <f t="shared" si="124"/>
        <v xml:space="preserve"> </v>
      </c>
      <c r="BG137" t="str">
        <f t="shared" si="152"/>
        <v xml:space="preserve"> </v>
      </c>
      <c r="BH137" t="str">
        <f t="shared" si="153"/>
        <v xml:space="preserve"> </v>
      </c>
      <c r="BI137" t="str">
        <f t="shared" si="125"/>
        <v xml:space="preserve"> </v>
      </c>
      <c r="BJ137" t="str">
        <f t="shared" si="154"/>
        <v xml:space="preserve"> </v>
      </c>
      <c r="BK137" t="str">
        <f t="shared" si="155"/>
        <v xml:space="preserve"> </v>
      </c>
      <c r="BL137" t="str">
        <f t="shared" si="126"/>
        <v xml:space="preserve"> </v>
      </c>
      <c r="BM137" t="str">
        <f t="shared" si="156"/>
        <v xml:space="preserve"> </v>
      </c>
      <c r="BN137" t="str">
        <f t="shared" si="157"/>
        <v xml:space="preserve"> </v>
      </c>
      <c r="BO137" t="str">
        <f t="shared" si="127"/>
        <v xml:space="preserve"> </v>
      </c>
    </row>
    <row r="138" spans="2:67" x14ac:dyDescent="0.25">
      <c r="B138">
        <v>-120.651186</v>
      </c>
      <c r="C138">
        <v>-11.936203000000001</v>
      </c>
      <c r="D138">
        <v>3.1601499999999998</v>
      </c>
      <c r="E138">
        <v>-27.091683</v>
      </c>
      <c r="F138">
        <v>-5.3923389999999998</v>
      </c>
      <c r="G138">
        <v>-1.4705809999999999</v>
      </c>
      <c r="H138">
        <v>4.259074</v>
      </c>
      <c r="I138">
        <v>773.68627900000001</v>
      </c>
      <c r="J138">
        <v>16.972000000000001</v>
      </c>
      <c r="K138" t="s">
        <v>38</v>
      </c>
      <c r="S138">
        <v>1</v>
      </c>
      <c r="T138" t="str">
        <f t="shared" si="111"/>
        <v xml:space="preserve"> </v>
      </c>
      <c r="U138" t="str">
        <f t="shared" si="112"/>
        <v xml:space="preserve"> </v>
      </c>
      <c r="V138" t="str">
        <f t="shared" si="158"/>
        <v xml:space="preserve"> </v>
      </c>
      <c r="W138" t="str">
        <f t="shared" si="128"/>
        <v xml:space="preserve"> </v>
      </c>
      <c r="X138" t="str">
        <f t="shared" si="129"/>
        <v xml:space="preserve"> </v>
      </c>
      <c r="Y138" t="str">
        <f t="shared" si="113"/>
        <v xml:space="preserve"> </v>
      </c>
      <c r="Z138" t="str">
        <f t="shared" si="130"/>
        <v xml:space="preserve"> </v>
      </c>
      <c r="AA138" t="str">
        <f t="shared" si="131"/>
        <v xml:space="preserve"> </v>
      </c>
      <c r="AB138" t="str">
        <f t="shared" si="114"/>
        <v xml:space="preserve"> </v>
      </c>
      <c r="AC138" t="str">
        <f t="shared" si="132"/>
        <v xml:space="preserve"> </v>
      </c>
      <c r="AD138" t="str">
        <f t="shared" si="133"/>
        <v xml:space="preserve"> </v>
      </c>
      <c r="AE138" t="str">
        <f t="shared" si="115"/>
        <v xml:space="preserve"> </v>
      </c>
      <c r="AF138" t="str">
        <f t="shared" si="134"/>
        <v xml:space="preserve"> </v>
      </c>
      <c r="AG138" t="str">
        <f t="shared" si="135"/>
        <v xml:space="preserve"> </v>
      </c>
      <c r="AH138" t="str">
        <f t="shared" si="116"/>
        <v xml:space="preserve"> </v>
      </c>
      <c r="AI138" t="str">
        <f t="shared" si="136"/>
        <v xml:space="preserve"> </v>
      </c>
      <c r="AJ138" t="str">
        <f t="shared" si="137"/>
        <v xml:space="preserve"> </v>
      </c>
      <c r="AK138" t="str">
        <f t="shared" si="117"/>
        <v xml:space="preserve"> </v>
      </c>
      <c r="AL138" t="str">
        <f t="shared" si="138"/>
        <v xml:space="preserve"> </v>
      </c>
      <c r="AM138" t="str">
        <f t="shared" si="139"/>
        <v xml:space="preserve"> </v>
      </c>
      <c r="AN138" t="str">
        <f t="shared" si="118"/>
        <v xml:space="preserve"> </v>
      </c>
      <c r="AO138" t="str">
        <f t="shared" si="140"/>
        <v xml:space="preserve"> </v>
      </c>
      <c r="AP138" t="str">
        <f t="shared" si="141"/>
        <v xml:space="preserve"> </v>
      </c>
      <c r="AQ138" t="str">
        <f t="shared" si="119"/>
        <v xml:space="preserve"> </v>
      </c>
      <c r="AR138" t="str">
        <f t="shared" si="142"/>
        <v xml:space="preserve"> </v>
      </c>
      <c r="AS138" t="str">
        <f t="shared" si="143"/>
        <v xml:space="preserve"> </v>
      </c>
      <c r="AT138" t="str">
        <f t="shared" si="120"/>
        <v xml:space="preserve"> </v>
      </c>
      <c r="AU138" t="str">
        <f t="shared" si="144"/>
        <v xml:space="preserve"> </v>
      </c>
      <c r="AV138" t="str">
        <f t="shared" si="145"/>
        <v xml:space="preserve"> </v>
      </c>
      <c r="AW138" t="str">
        <f t="shared" si="121"/>
        <v xml:space="preserve"> </v>
      </c>
      <c r="AX138" t="str">
        <f t="shared" si="146"/>
        <v xml:space="preserve"> </v>
      </c>
      <c r="AY138" t="str">
        <f t="shared" si="147"/>
        <v xml:space="preserve"> </v>
      </c>
      <c r="AZ138" t="str">
        <f t="shared" si="122"/>
        <v xml:space="preserve"> </v>
      </c>
      <c r="BA138" t="str">
        <f t="shared" si="148"/>
        <v xml:space="preserve"> </v>
      </c>
      <c r="BB138" t="str">
        <f t="shared" si="149"/>
        <v xml:space="preserve"> </v>
      </c>
      <c r="BC138" t="str">
        <f t="shared" si="123"/>
        <v xml:space="preserve"> </v>
      </c>
      <c r="BD138" t="str">
        <f t="shared" si="150"/>
        <v xml:space="preserve"> </v>
      </c>
      <c r="BE138" t="str">
        <f t="shared" si="151"/>
        <v xml:space="preserve"> </v>
      </c>
      <c r="BF138" t="str">
        <f t="shared" si="124"/>
        <v xml:space="preserve"> </v>
      </c>
      <c r="BG138">
        <f t="shared" si="152"/>
        <v>-120.651186</v>
      </c>
      <c r="BH138">
        <f t="shared" si="153"/>
        <v>-11.936203000000001</v>
      </c>
      <c r="BI138">
        <f t="shared" si="125"/>
        <v>-27.091683</v>
      </c>
      <c r="BJ138" t="str">
        <f t="shared" si="154"/>
        <v xml:space="preserve"> </v>
      </c>
      <c r="BK138" t="str">
        <f t="shared" si="155"/>
        <v xml:space="preserve"> </v>
      </c>
      <c r="BL138" t="str">
        <f t="shared" si="126"/>
        <v xml:space="preserve"> </v>
      </c>
      <c r="BM138" t="str">
        <f t="shared" si="156"/>
        <v xml:space="preserve"> </v>
      </c>
      <c r="BN138" t="str">
        <f t="shared" si="157"/>
        <v xml:space="preserve"> </v>
      </c>
      <c r="BO138" t="str">
        <f t="shared" si="127"/>
        <v xml:space="preserve"> </v>
      </c>
    </row>
    <row r="139" spans="2:67" x14ac:dyDescent="0.25">
      <c r="B139">
        <v>-117.51936600000001</v>
      </c>
      <c r="C139">
        <v>-11.693738</v>
      </c>
      <c r="D139">
        <v>4.1678629999999997</v>
      </c>
      <c r="E139">
        <v>-28.345510000000001</v>
      </c>
      <c r="F139">
        <v>-7.5100090000000002</v>
      </c>
      <c r="G139">
        <v>-1.6105590000000001</v>
      </c>
      <c r="H139">
        <v>4.2590680000000001</v>
      </c>
      <c r="I139">
        <v>773.67864999999995</v>
      </c>
      <c r="J139">
        <v>16.976800999999998</v>
      </c>
      <c r="K139" t="s">
        <v>38</v>
      </c>
      <c r="S139">
        <v>1</v>
      </c>
      <c r="T139" t="str">
        <f t="shared" si="111"/>
        <v xml:space="preserve"> </v>
      </c>
      <c r="U139" t="str">
        <f t="shared" si="112"/>
        <v xml:space="preserve"> </v>
      </c>
      <c r="V139" t="str">
        <f t="shared" si="158"/>
        <v xml:space="preserve"> </v>
      </c>
      <c r="W139" t="str">
        <f t="shared" si="128"/>
        <v xml:space="preserve"> </v>
      </c>
      <c r="X139" t="str">
        <f t="shared" si="129"/>
        <v xml:space="preserve"> </v>
      </c>
      <c r="Y139" t="str">
        <f t="shared" si="113"/>
        <v xml:space="preserve"> </v>
      </c>
      <c r="Z139" t="str">
        <f t="shared" si="130"/>
        <v xml:space="preserve"> </v>
      </c>
      <c r="AA139" t="str">
        <f t="shared" si="131"/>
        <v xml:space="preserve"> </v>
      </c>
      <c r="AB139" t="str">
        <f t="shared" si="114"/>
        <v xml:space="preserve"> </v>
      </c>
      <c r="AC139" t="str">
        <f t="shared" si="132"/>
        <v xml:space="preserve"> </v>
      </c>
      <c r="AD139" t="str">
        <f t="shared" si="133"/>
        <v xml:space="preserve"> </v>
      </c>
      <c r="AE139" t="str">
        <f t="shared" si="115"/>
        <v xml:space="preserve"> </v>
      </c>
      <c r="AF139" t="str">
        <f t="shared" si="134"/>
        <v xml:space="preserve"> </v>
      </c>
      <c r="AG139" t="str">
        <f t="shared" si="135"/>
        <v xml:space="preserve"> </v>
      </c>
      <c r="AH139" t="str">
        <f t="shared" si="116"/>
        <v xml:space="preserve"> </v>
      </c>
      <c r="AI139" t="str">
        <f t="shared" si="136"/>
        <v xml:space="preserve"> </v>
      </c>
      <c r="AJ139" t="str">
        <f t="shared" si="137"/>
        <v xml:space="preserve"> </v>
      </c>
      <c r="AK139" t="str">
        <f t="shared" si="117"/>
        <v xml:space="preserve"> </v>
      </c>
      <c r="AL139" t="str">
        <f t="shared" si="138"/>
        <v xml:space="preserve"> </v>
      </c>
      <c r="AM139" t="str">
        <f t="shared" si="139"/>
        <v xml:space="preserve"> </v>
      </c>
      <c r="AN139" t="str">
        <f t="shared" si="118"/>
        <v xml:space="preserve"> </v>
      </c>
      <c r="AO139" t="str">
        <f t="shared" si="140"/>
        <v xml:space="preserve"> </v>
      </c>
      <c r="AP139" t="str">
        <f t="shared" si="141"/>
        <v xml:space="preserve"> </v>
      </c>
      <c r="AQ139" t="str">
        <f t="shared" si="119"/>
        <v xml:space="preserve"> </v>
      </c>
      <c r="AR139" t="str">
        <f t="shared" si="142"/>
        <v xml:space="preserve"> </v>
      </c>
      <c r="AS139" t="str">
        <f t="shared" si="143"/>
        <v xml:space="preserve"> </v>
      </c>
      <c r="AT139" t="str">
        <f t="shared" si="120"/>
        <v xml:space="preserve"> </v>
      </c>
      <c r="AU139" t="str">
        <f t="shared" si="144"/>
        <v xml:space="preserve"> </v>
      </c>
      <c r="AV139" t="str">
        <f t="shared" si="145"/>
        <v xml:space="preserve"> </v>
      </c>
      <c r="AW139" t="str">
        <f t="shared" si="121"/>
        <v xml:space="preserve"> </v>
      </c>
      <c r="AX139" t="str">
        <f t="shared" si="146"/>
        <v xml:space="preserve"> </v>
      </c>
      <c r="AY139" t="str">
        <f t="shared" si="147"/>
        <v xml:space="preserve"> </v>
      </c>
      <c r="AZ139" t="str">
        <f t="shared" si="122"/>
        <v xml:space="preserve"> </v>
      </c>
      <c r="BA139" t="str">
        <f t="shared" si="148"/>
        <v xml:space="preserve"> </v>
      </c>
      <c r="BB139" t="str">
        <f t="shared" si="149"/>
        <v xml:space="preserve"> </v>
      </c>
      <c r="BC139" t="str">
        <f t="shared" si="123"/>
        <v xml:space="preserve"> </v>
      </c>
      <c r="BD139" t="str">
        <f t="shared" si="150"/>
        <v xml:space="preserve"> </v>
      </c>
      <c r="BE139" t="str">
        <f t="shared" si="151"/>
        <v xml:space="preserve"> </v>
      </c>
      <c r="BF139" t="str">
        <f t="shared" si="124"/>
        <v xml:space="preserve"> </v>
      </c>
      <c r="BG139">
        <f t="shared" si="152"/>
        <v>-117.51936600000001</v>
      </c>
      <c r="BH139">
        <f t="shared" si="153"/>
        <v>-11.693738</v>
      </c>
      <c r="BI139">
        <f t="shared" si="125"/>
        <v>-28.345510000000001</v>
      </c>
      <c r="BJ139" t="str">
        <f t="shared" si="154"/>
        <v xml:space="preserve"> </v>
      </c>
      <c r="BK139" t="str">
        <f t="shared" si="155"/>
        <v xml:space="preserve"> </v>
      </c>
      <c r="BL139" t="str">
        <f t="shared" si="126"/>
        <v xml:space="preserve"> </v>
      </c>
      <c r="BM139" t="str">
        <f t="shared" si="156"/>
        <v xml:space="preserve"> </v>
      </c>
      <c r="BN139" t="str">
        <f t="shared" si="157"/>
        <v xml:space="preserve"> </v>
      </c>
      <c r="BO139" t="str">
        <f t="shared" si="127"/>
        <v xml:space="preserve"> </v>
      </c>
    </row>
    <row r="140" spans="2:67" x14ac:dyDescent="0.25">
      <c r="B140">
        <v>-52.345322000000003</v>
      </c>
      <c r="C140">
        <v>-17.268077000000002</v>
      </c>
      <c r="D140">
        <v>1.11087</v>
      </c>
      <c r="E140">
        <v>-24.063880000000001</v>
      </c>
      <c r="F140">
        <v>-0.735425</v>
      </c>
      <c r="G140">
        <v>5.2920000000000002E-2</v>
      </c>
      <c r="H140">
        <v>3.779925</v>
      </c>
      <c r="I140">
        <v>773.674622</v>
      </c>
      <c r="J140">
        <v>16.966100999999998</v>
      </c>
      <c r="K140" t="s">
        <v>37</v>
      </c>
      <c r="S140">
        <v>0</v>
      </c>
      <c r="T140" t="str">
        <f t="shared" si="111"/>
        <v xml:space="preserve"> </v>
      </c>
      <c r="U140" t="str">
        <f t="shared" si="112"/>
        <v xml:space="preserve"> </v>
      </c>
      <c r="V140" t="str">
        <f t="shared" si="158"/>
        <v xml:space="preserve"> </v>
      </c>
      <c r="W140" t="str">
        <f t="shared" si="128"/>
        <v xml:space="preserve"> </v>
      </c>
      <c r="X140" t="str">
        <f t="shared" si="129"/>
        <v xml:space="preserve"> </v>
      </c>
      <c r="Y140" t="str">
        <f t="shared" si="113"/>
        <v xml:space="preserve"> </v>
      </c>
      <c r="Z140" t="str">
        <f t="shared" si="130"/>
        <v xml:space="preserve"> </v>
      </c>
      <c r="AA140" t="str">
        <f t="shared" si="131"/>
        <v xml:space="preserve"> </v>
      </c>
      <c r="AB140" t="str">
        <f t="shared" si="114"/>
        <v xml:space="preserve"> </v>
      </c>
      <c r="AC140" t="str">
        <f t="shared" si="132"/>
        <v xml:space="preserve"> </v>
      </c>
      <c r="AD140" t="str">
        <f t="shared" si="133"/>
        <v xml:space="preserve"> </v>
      </c>
      <c r="AE140" t="str">
        <f t="shared" si="115"/>
        <v xml:space="preserve"> </v>
      </c>
      <c r="AF140">
        <f t="shared" si="134"/>
        <v>-52.345322000000003</v>
      </c>
      <c r="AG140">
        <f t="shared" si="135"/>
        <v>-17.268077000000002</v>
      </c>
      <c r="AH140">
        <f t="shared" si="116"/>
        <v>-24.063880000000001</v>
      </c>
      <c r="AI140" t="str">
        <f t="shared" si="136"/>
        <v xml:space="preserve"> </v>
      </c>
      <c r="AJ140" t="str">
        <f t="shared" si="137"/>
        <v xml:space="preserve"> </v>
      </c>
      <c r="AK140" t="str">
        <f t="shared" si="117"/>
        <v xml:space="preserve"> </v>
      </c>
      <c r="AL140" t="str">
        <f t="shared" si="138"/>
        <v xml:space="preserve"> </v>
      </c>
      <c r="AM140" t="str">
        <f t="shared" si="139"/>
        <v xml:space="preserve"> </v>
      </c>
      <c r="AN140" t="str">
        <f t="shared" si="118"/>
        <v xml:space="preserve"> </v>
      </c>
      <c r="AO140" t="str">
        <f t="shared" si="140"/>
        <v xml:space="preserve"> </v>
      </c>
      <c r="AP140" t="str">
        <f t="shared" si="141"/>
        <v xml:space="preserve"> </v>
      </c>
      <c r="AQ140" t="str">
        <f t="shared" si="119"/>
        <v xml:space="preserve"> </v>
      </c>
      <c r="AR140" t="str">
        <f t="shared" si="142"/>
        <v xml:space="preserve"> </v>
      </c>
      <c r="AS140" t="str">
        <f t="shared" si="143"/>
        <v xml:space="preserve"> </v>
      </c>
      <c r="AT140" t="str">
        <f t="shared" si="120"/>
        <v xml:space="preserve"> </v>
      </c>
      <c r="AU140" t="str">
        <f t="shared" si="144"/>
        <v xml:space="preserve"> </v>
      </c>
      <c r="AV140" t="str">
        <f t="shared" si="145"/>
        <v xml:space="preserve"> </v>
      </c>
      <c r="AW140" t="str">
        <f t="shared" si="121"/>
        <v xml:space="preserve"> </v>
      </c>
      <c r="AX140" t="str">
        <f t="shared" si="146"/>
        <v xml:space="preserve"> </v>
      </c>
      <c r="AY140" t="str">
        <f t="shared" si="147"/>
        <v xml:space="preserve"> </v>
      </c>
      <c r="AZ140" t="str">
        <f t="shared" si="122"/>
        <v xml:space="preserve"> </v>
      </c>
      <c r="BA140" t="str">
        <f t="shared" si="148"/>
        <v xml:space="preserve"> </v>
      </c>
      <c r="BB140" t="str">
        <f t="shared" si="149"/>
        <v xml:space="preserve"> </v>
      </c>
      <c r="BC140" t="str">
        <f t="shared" si="123"/>
        <v xml:space="preserve"> </v>
      </c>
      <c r="BD140" t="str">
        <f t="shared" si="150"/>
        <v xml:space="preserve"> </v>
      </c>
      <c r="BE140" t="str">
        <f t="shared" si="151"/>
        <v xml:space="preserve"> </v>
      </c>
      <c r="BF140" t="str">
        <f t="shared" si="124"/>
        <v xml:space="preserve"> </v>
      </c>
      <c r="BG140" t="str">
        <f t="shared" si="152"/>
        <v xml:space="preserve"> </v>
      </c>
      <c r="BH140" t="str">
        <f t="shared" si="153"/>
        <v xml:space="preserve"> </v>
      </c>
      <c r="BI140" t="str">
        <f t="shared" si="125"/>
        <v xml:space="preserve"> </v>
      </c>
      <c r="BJ140" t="str">
        <f t="shared" si="154"/>
        <v xml:space="preserve"> </v>
      </c>
      <c r="BK140" t="str">
        <f t="shared" si="155"/>
        <v xml:space="preserve"> </v>
      </c>
      <c r="BL140" t="str">
        <f t="shared" si="126"/>
        <v xml:space="preserve"> </v>
      </c>
      <c r="BM140" t="str">
        <f t="shared" si="156"/>
        <v xml:space="preserve"> </v>
      </c>
      <c r="BN140" t="str">
        <f t="shared" si="157"/>
        <v xml:space="preserve"> </v>
      </c>
      <c r="BO140" t="str">
        <f t="shared" si="127"/>
        <v xml:space="preserve"> </v>
      </c>
    </row>
    <row r="141" spans="2:67" x14ac:dyDescent="0.25">
      <c r="B141">
        <v>-102.055285</v>
      </c>
      <c r="C141">
        <v>-2.6698810000000002</v>
      </c>
      <c r="D141">
        <v>2.3615620000000002</v>
      </c>
      <c r="E141">
        <v>-18.559830000000002</v>
      </c>
      <c r="F141">
        <v>-4.3821909999999997</v>
      </c>
      <c r="G141">
        <v>-2.333774</v>
      </c>
      <c r="H141">
        <v>3.7799320000000001</v>
      </c>
      <c r="I141">
        <v>773.69018600000004</v>
      </c>
      <c r="J141">
        <v>16.962499999999999</v>
      </c>
      <c r="K141" t="s">
        <v>37</v>
      </c>
      <c r="S141">
        <v>1</v>
      </c>
      <c r="T141" t="str">
        <f t="shared" si="111"/>
        <v xml:space="preserve"> </v>
      </c>
      <c r="U141" t="str">
        <f t="shared" si="112"/>
        <v xml:space="preserve"> </v>
      </c>
      <c r="V141" t="str">
        <f t="shared" si="158"/>
        <v xml:space="preserve"> </v>
      </c>
      <c r="W141" t="str">
        <f t="shared" si="128"/>
        <v xml:space="preserve"> </v>
      </c>
      <c r="X141" t="str">
        <f t="shared" si="129"/>
        <v xml:space="preserve"> </v>
      </c>
      <c r="Y141" t="str">
        <f t="shared" si="113"/>
        <v xml:space="preserve"> </v>
      </c>
      <c r="Z141" t="str">
        <f t="shared" si="130"/>
        <v xml:space="preserve"> </v>
      </c>
      <c r="AA141" t="str">
        <f t="shared" si="131"/>
        <v xml:space="preserve"> </v>
      </c>
      <c r="AB141" t="str">
        <f t="shared" si="114"/>
        <v xml:space="preserve"> </v>
      </c>
      <c r="AC141" t="str">
        <f t="shared" si="132"/>
        <v xml:space="preserve"> </v>
      </c>
      <c r="AD141" t="str">
        <f t="shared" si="133"/>
        <v xml:space="preserve"> </v>
      </c>
      <c r="AE141" t="str">
        <f t="shared" si="115"/>
        <v xml:space="preserve"> </v>
      </c>
      <c r="AF141" t="str">
        <f t="shared" si="134"/>
        <v xml:space="preserve"> </v>
      </c>
      <c r="AG141" t="str">
        <f t="shared" si="135"/>
        <v xml:space="preserve"> </v>
      </c>
      <c r="AH141" t="str">
        <f t="shared" si="116"/>
        <v xml:space="preserve"> </v>
      </c>
      <c r="AI141" t="str">
        <f t="shared" si="136"/>
        <v xml:space="preserve"> </v>
      </c>
      <c r="AJ141" t="str">
        <f t="shared" si="137"/>
        <v xml:space="preserve"> </v>
      </c>
      <c r="AK141" t="str">
        <f t="shared" si="117"/>
        <v xml:space="preserve"> </v>
      </c>
      <c r="AL141" t="str">
        <f t="shared" si="138"/>
        <v xml:space="preserve"> </v>
      </c>
      <c r="AM141" t="str">
        <f t="shared" si="139"/>
        <v xml:space="preserve"> </v>
      </c>
      <c r="AN141" t="str">
        <f t="shared" si="118"/>
        <v xml:space="preserve"> </v>
      </c>
      <c r="AO141" t="str">
        <f t="shared" si="140"/>
        <v xml:space="preserve"> </v>
      </c>
      <c r="AP141" t="str">
        <f t="shared" si="141"/>
        <v xml:space="preserve"> </v>
      </c>
      <c r="AQ141" t="str">
        <f t="shared" si="119"/>
        <v xml:space="preserve"> </v>
      </c>
      <c r="AR141" t="str">
        <f t="shared" si="142"/>
        <v xml:space="preserve"> </v>
      </c>
      <c r="AS141" t="str">
        <f t="shared" si="143"/>
        <v xml:space="preserve"> </v>
      </c>
      <c r="AT141" t="str">
        <f t="shared" si="120"/>
        <v xml:space="preserve"> </v>
      </c>
      <c r="AU141" t="str">
        <f t="shared" si="144"/>
        <v xml:space="preserve"> </v>
      </c>
      <c r="AV141" t="str">
        <f t="shared" si="145"/>
        <v xml:space="preserve"> </v>
      </c>
      <c r="AW141" t="str">
        <f t="shared" si="121"/>
        <v xml:space="preserve"> </v>
      </c>
      <c r="AX141" t="str">
        <f t="shared" si="146"/>
        <v xml:space="preserve"> </v>
      </c>
      <c r="AY141" t="str">
        <f t="shared" si="147"/>
        <v xml:space="preserve"> </v>
      </c>
      <c r="AZ141" t="str">
        <f t="shared" si="122"/>
        <v xml:space="preserve"> </v>
      </c>
      <c r="BA141" t="str">
        <f t="shared" si="148"/>
        <v xml:space="preserve"> </v>
      </c>
      <c r="BB141" t="str">
        <f t="shared" si="149"/>
        <v xml:space="preserve"> </v>
      </c>
      <c r="BC141" t="str">
        <f t="shared" si="123"/>
        <v xml:space="preserve"> </v>
      </c>
      <c r="BD141">
        <f t="shared" si="150"/>
        <v>-102.055285</v>
      </c>
      <c r="BE141">
        <f t="shared" si="151"/>
        <v>-2.6698810000000002</v>
      </c>
      <c r="BF141">
        <f t="shared" si="124"/>
        <v>-18.559830000000002</v>
      </c>
      <c r="BG141" t="str">
        <f t="shared" si="152"/>
        <v xml:space="preserve"> </v>
      </c>
      <c r="BH141" t="str">
        <f t="shared" si="153"/>
        <v xml:space="preserve"> </v>
      </c>
      <c r="BI141" t="str">
        <f t="shared" si="125"/>
        <v xml:space="preserve"> </v>
      </c>
      <c r="BJ141" t="str">
        <f t="shared" si="154"/>
        <v xml:space="preserve"> </v>
      </c>
      <c r="BK141" t="str">
        <f t="shared" si="155"/>
        <v xml:space="preserve"> </v>
      </c>
      <c r="BL141" t="str">
        <f t="shared" si="126"/>
        <v xml:space="preserve"> </v>
      </c>
      <c r="BM141" t="str">
        <f t="shared" si="156"/>
        <v xml:space="preserve"> </v>
      </c>
      <c r="BN141" t="str">
        <f t="shared" si="157"/>
        <v xml:space="preserve"> </v>
      </c>
      <c r="BO141" t="str">
        <f t="shared" si="127"/>
        <v xml:space="preserve"> </v>
      </c>
    </row>
    <row r="142" spans="2:67" x14ac:dyDescent="0.25">
      <c r="B142">
        <v>-100.262287</v>
      </c>
      <c r="C142">
        <v>-2.8386079999999998</v>
      </c>
      <c r="D142">
        <v>2.836776</v>
      </c>
      <c r="E142">
        <v>-18.872848999999999</v>
      </c>
      <c r="F142">
        <v>-5.7341519999999999</v>
      </c>
      <c r="G142">
        <v>-3.0495749999999999</v>
      </c>
      <c r="H142">
        <v>3.779944</v>
      </c>
      <c r="I142">
        <v>773.68597399999999</v>
      </c>
      <c r="J142">
        <v>16.968201000000001</v>
      </c>
      <c r="K142" t="s">
        <v>37</v>
      </c>
      <c r="S142">
        <v>1</v>
      </c>
      <c r="T142" t="str">
        <f t="shared" si="111"/>
        <v xml:space="preserve"> </v>
      </c>
      <c r="U142" t="str">
        <f t="shared" si="112"/>
        <v xml:space="preserve"> </v>
      </c>
      <c r="V142" t="str">
        <f t="shared" si="158"/>
        <v xml:space="preserve"> </v>
      </c>
      <c r="W142" t="str">
        <f t="shared" si="128"/>
        <v xml:space="preserve"> </v>
      </c>
      <c r="X142" t="str">
        <f t="shared" si="129"/>
        <v xml:space="preserve"> </v>
      </c>
      <c r="Y142" t="str">
        <f t="shared" si="113"/>
        <v xml:space="preserve"> </v>
      </c>
      <c r="Z142" t="str">
        <f t="shared" si="130"/>
        <v xml:space="preserve"> </v>
      </c>
      <c r="AA142" t="str">
        <f t="shared" si="131"/>
        <v xml:space="preserve"> </v>
      </c>
      <c r="AB142" t="str">
        <f t="shared" si="114"/>
        <v xml:space="preserve"> </v>
      </c>
      <c r="AC142" t="str">
        <f t="shared" si="132"/>
        <v xml:space="preserve"> </v>
      </c>
      <c r="AD142" t="str">
        <f t="shared" si="133"/>
        <v xml:space="preserve"> </v>
      </c>
      <c r="AE142" t="str">
        <f t="shared" si="115"/>
        <v xml:space="preserve"> </v>
      </c>
      <c r="AF142" t="str">
        <f t="shared" si="134"/>
        <v xml:space="preserve"> </v>
      </c>
      <c r="AG142" t="str">
        <f t="shared" si="135"/>
        <v xml:space="preserve"> </v>
      </c>
      <c r="AH142" t="str">
        <f t="shared" si="116"/>
        <v xml:space="preserve"> </v>
      </c>
      <c r="AI142" t="str">
        <f t="shared" si="136"/>
        <v xml:space="preserve"> </v>
      </c>
      <c r="AJ142" t="str">
        <f t="shared" si="137"/>
        <v xml:space="preserve"> </v>
      </c>
      <c r="AK142" t="str">
        <f t="shared" si="117"/>
        <v xml:space="preserve"> </v>
      </c>
      <c r="AL142" t="str">
        <f t="shared" si="138"/>
        <v xml:space="preserve"> </v>
      </c>
      <c r="AM142" t="str">
        <f t="shared" si="139"/>
        <v xml:space="preserve"> </v>
      </c>
      <c r="AN142" t="str">
        <f t="shared" si="118"/>
        <v xml:space="preserve"> </v>
      </c>
      <c r="AO142" t="str">
        <f t="shared" si="140"/>
        <v xml:space="preserve"> </v>
      </c>
      <c r="AP142" t="str">
        <f t="shared" si="141"/>
        <v xml:space="preserve"> </v>
      </c>
      <c r="AQ142" t="str">
        <f t="shared" si="119"/>
        <v xml:space="preserve"> </v>
      </c>
      <c r="AR142" t="str">
        <f t="shared" si="142"/>
        <v xml:space="preserve"> </v>
      </c>
      <c r="AS142" t="str">
        <f t="shared" si="143"/>
        <v xml:space="preserve"> </v>
      </c>
      <c r="AT142" t="str">
        <f t="shared" si="120"/>
        <v xml:space="preserve"> </v>
      </c>
      <c r="AU142" t="str">
        <f t="shared" si="144"/>
        <v xml:space="preserve"> </v>
      </c>
      <c r="AV142" t="str">
        <f t="shared" si="145"/>
        <v xml:space="preserve"> </v>
      </c>
      <c r="AW142" t="str">
        <f t="shared" si="121"/>
        <v xml:space="preserve"> </v>
      </c>
      <c r="AX142" t="str">
        <f t="shared" si="146"/>
        <v xml:space="preserve"> </v>
      </c>
      <c r="AY142" t="str">
        <f t="shared" si="147"/>
        <v xml:space="preserve"> </v>
      </c>
      <c r="AZ142" t="str">
        <f t="shared" si="122"/>
        <v xml:space="preserve"> </v>
      </c>
      <c r="BA142" t="str">
        <f t="shared" si="148"/>
        <v xml:space="preserve"> </v>
      </c>
      <c r="BB142" t="str">
        <f t="shared" si="149"/>
        <v xml:space="preserve"> </v>
      </c>
      <c r="BC142" t="str">
        <f t="shared" si="123"/>
        <v xml:space="preserve"> </v>
      </c>
      <c r="BD142">
        <f t="shared" si="150"/>
        <v>-100.262287</v>
      </c>
      <c r="BE142">
        <f t="shared" si="151"/>
        <v>-2.8386079999999998</v>
      </c>
      <c r="BF142">
        <f t="shared" si="124"/>
        <v>-18.872848999999999</v>
      </c>
      <c r="BG142" t="str">
        <f t="shared" si="152"/>
        <v xml:space="preserve"> </v>
      </c>
      <c r="BH142" t="str">
        <f t="shared" si="153"/>
        <v xml:space="preserve"> </v>
      </c>
      <c r="BI142" t="str">
        <f t="shared" si="125"/>
        <v xml:space="preserve"> </v>
      </c>
      <c r="BJ142" t="str">
        <f t="shared" si="154"/>
        <v xml:space="preserve"> </v>
      </c>
      <c r="BK142" t="str">
        <f t="shared" si="155"/>
        <v xml:space="preserve"> </v>
      </c>
      <c r="BL142" t="str">
        <f t="shared" si="126"/>
        <v xml:space="preserve"> </v>
      </c>
      <c r="BM142" t="str">
        <f t="shared" si="156"/>
        <v xml:space="preserve"> </v>
      </c>
      <c r="BN142" t="str">
        <f t="shared" si="157"/>
        <v xml:space="preserve"> </v>
      </c>
      <c r="BO142" t="str">
        <f t="shared" si="127"/>
        <v xml:space="preserve"> </v>
      </c>
    </row>
    <row r="143" spans="2:67" x14ac:dyDescent="0.25">
      <c r="B143">
        <v>-41.185724999999998</v>
      </c>
      <c r="C143">
        <v>-13.761915999999999</v>
      </c>
      <c r="D143">
        <v>0.67246499999999998</v>
      </c>
      <c r="E143">
        <v>-14.536184</v>
      </c>
      <c r="F143">
        <v>-1.0032909999999999</v>
      </c>
      <c r="G143">
        <v>2.0986000000000001E-2</v>
      </c>
      <c r="H143">
        <v>3.277752</v>
      </c>
      <c r="I143">
        <v>773.68933100000004</v>
      </c>
      <c r="J143">
        <v>16.979799</v>
      </c>
      <c r="K143" t="s">
        <v>36</v>
      </c>
      <c r="S143">
        <v>0</v>
      </c>
      <c r="T143" t="str">
        <f t="shared" si="111"/>
        <v xml:space="preserve"> </v>
      </c>
      <c r="U143" t="str">
        <f t="shared" si="112"/>
        <v xml:space="preserve"> </v>
      </c>
      <c r="V143" t="str">
        <f t="shared" si="158"/>
        <v xml:space="preserve"> </v>
      </c>
      <c r="W143" t="str">
        <f t="shared" si="128"/>
        <v xml:space="preserve"> </v>
      </c>
      <c r="X143" t="str">
        <f t="shared" si="129"/>
        <v xml:space="preserve"> </v>
      </c>
      <c r="Y143" t="str">
        <f t="shared" si="113"/>
        <v xml:space="preserve"> </v>
      </c>
      <c r="Z143" t="str">
        <f t="shared" si="130"/>
        <v xml:space="preserve"> </v>
      </c>
      <c r="AA143" t="str">
        <f t="shared" si="131"/>
        <v xml:space="preserve"> </v>
      </c>
      <c r="AB143" t="str">
        <f t="shared" si="114"/>
        <v xml:space="preserve"> </v>
      </c>
      <c r="AC143">
        <f t="shared" si="132"/>
        <v>-41.185724999999998</v>
      </c>
      <c r="AD143">
        <f t="shared" si="133"/>
        <v>-13.761915999999999</v>
      </c>
      <c r="AE143">
        <f t="shared" si="115"/>
        <v>-14.536184</v>
      </c>
      <c r="AF143" t="str">
        <f t="shared" si="134"/>
        <v xml:space="preserve"> </v>
      </c>
      <c r="AG143" t="str">
        <f t="shared" si="135"/>
        <v xml:space="preserve"> </v>
      </c>
      <c r="AH143" t="str">
        <f t="shared" si="116"/>
        <v xml:space="preserve"> </v>
      </c>
      <c r="AI143" t="str">
        <f t="shared" si="136"/>
        <v xml:space="preserve"> </v>
      </c>
      <c r="AJ143" t="str">
        <f t="shared" si="137"/>
        <v xml:space="preserve"> </v>
      </c>
      <c r="AK143" t="str">
        <f t="shared" si="117"/>
        <v xml:space="preserve"> </v>
      </c>
      <c r="AL143" t="str">
        <f t="shared" si="138"/>
        <v xml:space="preserve"> </v>
      </c>
      <c r="AM143" t="str">
        <f t="shared" si="139"/>
        <v xml:space="preserve"> </v>
      </c>
      <c r="AN143" t="str">
        <f t="shared" si="118"/>
        <v xml:space="preserve"> </v>
      </c>
      <c r="AO143" t="str">
        <f t="shared" si="140"/>
        <v xml:space="preserve"> </v>
      </c>
      <c r="AP143" t="str">
        <f t="shared" si="141"/>
        <v xml:space="preserve"> </v>
      </c>
      <c r="AQ143" t="str">
        <f t="shared" si="119"/>
        <v xml:space="preserve"> </v>
      </c>
      <c r="AR143" t="str">
        <f t="shared" si="142"/>
        <v xml:space="preserve"> </v>
      </c>
      <c r="AS143" t="str">
        <f t="shared" si="143"/>
        <v xml:space="preserve"> </v>
      </c>
      <c r="AT143" t="str">
        <f t="shared" si="120"/>
        <v xml:space="preserve"> </v>
      </c>
      <c r="AU143" t="str">
        <f t="shared" si="144"/>
        <v xml:space="preserve"> </v>
      </c>
      <c r="AV143" t="str">
        <f t="shared" si="145"/>
        <v xml:space="preserve"> </v>
      </c>
      <c r="AW143" t="str">
        <f t="shared" si="121"/>
        <v xml:space="preserve"> </v>
      </c>
      <c r="AX143" t="str">
        <f t="shared" si="146"/>
        <v xml:space="preserve"> </v>
      </c>
      <c r="AY143" t="str">
        <f t="shared" si="147"/>
        <v xml:space="preserve"> </v>
      </c>
      <c r="AZ143" t="str">
        <f t="shared" si="122"/>
        <v xml:space="preserve"> </v>
      </c>
      <c r="BA143" t="str">
        <f t="shared" si="148"/>
        <v xml:space="preserve"> </v>
      </c>
      <c r="BB143" t="str">
        <f t="shared" si="149"/>
        <v xml:space="preserve"> </v>
      </c>
      <c r="BC143" t="str">
        <f t="shared" si="123"/>
        <v xml:space="preserve"> </v>
      </c>
      <c r="BD143" t="str">
        <f t="shared" si="150"/>
        <v xml:space="preserve"> </v>
      </c>
      <c r="BE143" t="str">
        <f t="shared" si="151"/>
        <v xml:space="preserve"> </v>
      </c>
      <c r="BF143" t="str">
        <f t="shared" si="124"/>
        <v xml:space="preserve"> </v>
      </c>
      <c r="BG143" t="str">
        <f t="shared" si="152"/>
        <v xml:space="preserve"> </v>
      </c>
      <c r="BH143" t="str">
        <f t="shared" si="153"/>
        <v xml:space="preserve"> </v>
      </c>
      <c r="BI143" t="str">
        <f t="shared" si="125"/>
        <v xml:space="preserve"> </v>
      </c>
      <c r="BJ143" t="str">
        <f t="shared" si="154"/>
        <v xml:space="preserve"> </v>
      </c>
      <c r="BK143" t="str">
        <f t="shared" si="155"/>
        <v xml:space="preserve"> </v>
      </c>
      <c r="BL143" t="str">
        <f t="shared" si="126"/>
        <v xml:space="preserve"> </v>
      </c>
      <c r="BM143" t="str">
        <f t="shared" si="156"/>
        <v xml:space="preserve"> </v>
      </c>
      <c r="BN143" t="str">
        <f t="shared" si="157"/>
        <v xml:space="preserve"> </v>
      </c>
      <c r="BO143" t="str">
        <f t="shared" si="127"/>
        <v xml:space="preserve"> </v>
      </c>
    </row>
    <row r="144" spans="2:67" x14ac:dyDescent="0.25">
      <c r="B144">
        <v>-74.485157999999998</v>
      </c>
      <c r="C144">
        <v>4.5852430000000002</v>
      </c>
      <c r="D144">
        <v>2.3005840000000002</v>
      </c>
      <c r="E144">
        <v>-11.906745000000001</v>
      </c>
      <c r="F144">
        <v>-4.6814239999999998</v>
      </c>
      <c r="G144">
        <v>-2.8427850000000001</v>
      </c>
      <c r="H144">
        <v>3.2777560000000001</v>
      </c>
      <c r="I144">
        <v>773.69476299999997</v>
      </c>
      <c r="J144">
        <v>16.981999999999999</v>
      </c>
      <c r="K144" t="s">
        <v>36</v>
      </c>
      <c r="S144">
        <v>1</v>
      </c>
      <c r="T144" t="str">
        <f t="shared" si="111"/>
        <v xml:space="preserve"> </v>
      </c>
      <c r="U144" t="str">
        <f t="shared" si="112"/>
        <v xml:space="preserve"> </v>
      </c>
      <c r="V144" t="str">
        <f t="shared" si="158"/>
        <v xml:space="preserve"> </v>
      </c>
      <c r="W144" t="str">
        <f t="shared" si="128"/>
        <v xml:space="preserve"> </v>
      </c>
      <c r="X144" t="str">
        <f t="shared" si="129"/>
        <v xml:space="preserve"> </v>
      </c>
      <c r="Y144" t="str">
        <f t="shared" si="113"/>
        <v xml:space="preserve"> </v>
      </c>
      <c r="Z144" t="str">
        <f t="shared" si="130"/>
        <v xml:space="preserve"> </v>
      </c>
      <c r="AA144" t="str">
        <f t="shared" si="131"/>
        <v xml:space="preserve"> </v>
      </c>
      <c r="AB144" t="str">
        <f t="shared" si="114"/>
        <v xml:space="preserve"> </v>
      </c>
      <c r="AC144" t="str">
        <f t="shared" si="132"/>
        <v xml:space="preserve"> </v>
      </c>
      <c r="AD144" t="str">
        <f t="shared" si="133"/>
        <v xml:space="preserve"> </v>
      </c>
      <c r="AE144" t="str">
        <f t="shared" si="115"/>
        <v xml:space="preserve"> </v>
      </c>
      <c r="AF144" t="str">
        <f t="shared" si="134"/>
        <v xml:space="preserve"> </v>
      </c>
      <c r="AG144" t="str">
        <f t="shared" si="135"/>
        <v xml:space="preserve"> </v>
      </c>
      <c r="AH144" t="str">
        <f t="shared" si="116"/>
        <v xml:space="preserve"> </v>
      </c>
      <c r="AI144" t="str">
        <f t="shared" si="136"/>
        <v xml:space="preserve"> </v>
      </c>
      <c r="AJ144" t="str">
        <f t="shared" si="137"/>
        <v xml:space="preserve"> </v>
      </c>
      <c r="AK144" t="str">
        <f t="shared" si="117"/>
        <v xml:space="preserve"> </v>
      </c>
      <c r="AL144" t="str">
        <f t="shared" si="138"/>
        <v xml:space="preserve"> </v>
      </c>
      <c r="AM144" t="str">
        <f t="shared" si="139"/>
        <v xml:space="preserve"> </v>
      </c>
      <c r="AN144" t="str">
        <f t="shared" si="118"/>
        <v xml:space="preserve"> </v>
      </c>
      <c r="AO144" t="str">
        <f t="shared" si="140"/>
        <v xml:space="preserve"> </v>
      </c>
      <c r="AP144" t="str">
        <f t="shared" si="141"/>
        <v xml:space="preserve"> </v>
      </c>
      <c r="AQ144" t="str">
        <f t="shared" si="119"/>
        <v xml:space="preserve"> </v>
      </c>
      <c r="AR144" t="str">
        <f t="shared" si="142"/>
        <v xml:space="preserve"> </v>
      </c>
      <c r="AS144" t="str">
        <f t="shared" si="143"/>
        <v xml:space="preserve"> </v>
      </c>
      <c r="AT144" t="str">
        <f t="shared" si="120"/>
        <v xml:space="preserve"> </v>
      </c>
      <c r="AU144" t="str">
        <f t="shared" si="144"/>
        <v xml:space="preserve"> </v>
      </c>
      <c r="AV144" t="str">
        <f t="shared" si="145"/>
        <v xml:space="preserve"> </v>
      </c>
      <c r="AW144" t="str">
        <f t="shared" si="121"/>
        <v xml:space="preserve"> </v>
      </c>
      <c r="AX144" t="str">
        <f t="shared" si="146"/>
        <v xml:space="preserve"> </v>
      </c>
      <c r="AY144" t="str">
        <f t="shared" si="147"/>
        <v xml:space="preserve"> </v>
      </c>
      <c r="AZ144" t="str">
        <f t="shared" si="122"/>
        <v xml:space="preserve"> </v>
      </c>
      <c r="BA144">
        <f t="shared" si="148"/>
        <v>-74.485157999999998</v>
      </c>
      <c r="BB144">
        <f t="shared" si="149"/>
        <v>4.5852430000000002</v>
      </c>
      <c r="BC144">
        <f t="shared" si="123"/>
        <v>-11.906745000000001</v>
      </c>
      <c r="BD144" t="str">
        <f t="shared" si="150"/>
        <v xml:space="preserve"> </v>
      </c>
      <c r="BE144" t="str">
        <f t="shared" si="151"/>
        <v xml:space="preserve"> </v>
      </c>
      <c r="BF144" t="str">
        <f t="shared" si="124"/>
        <v xml:space="preserve"> </v>
      </c>
      <c r="BG144" t="str">
        <f t="shared" si="152"/>
        <v xml:space="preserve"> </v>
      </c>
      <c r="BH144" t="str">
        <f t="shared" si="153"/>
        <v xml:space="preserve"> </v>
      </c>
      <c r="BI144" t="str">
        <f t="shared" si="125"/>
        <v xml:space="preserve"> </v>
      </c>
      <c r="BJ144" t="str">
        <f t="shared" si="154"/>
        <v xml:space="preserve"> </v>
      </c>
      <c r="BK144" t="str">
        <f t="shared" si="155"/>
        <v xml:space="preserve"> </v>
      </c>
      <c r="BL144" t="str">
        <f t="shared" si="126"/>
        <v xml:space="preserve"> </v>
      </c>
      <c r="BM144" t="str">
        <f t="shared" si="156"/>
        <v xml:space="preserve"> </v>
      </c>
      <c r="BN144" t="str">
        <f t="shared" si="157"/>
        <v xml:space="preserve"> </v>
      </c>
      <c r="BO144" t="str">
        <f t="shared" si="127"/>
        <v xml:space="preserve"> </v>
      </c>
    </row>
    <row r="145" spans="2:67" x14ac:dyDescent="0.25">
      <c r="B145">
        <v>-73.718288999999999</v>
      </c>
      <c r="C145">
        <v>4.4910740000000002</v>
      </c>
      <c r="D145">
        <v>2.466307</v>
      </c>
      <c r="E145">
        <v>-12.013320999999999</v>
      </c>
      <c r="F145">
        <v>-5.29556</v>
      </c>
      <c r="G145">
        <v>-3.353777</v>
      </c>
      <c r="H145">
        <v>3.2777539999999998</v>
      </c>
      <c r="I145">
        <v>773.71020499999997</v>
      </c>
      <c r="J145">
        <v>16.983000000000001</v>
      </c>
      <c r="K145" t="s">
        <v>36</v>
      </c>
      <c r="S145">
        <v>1</v>
      </c>
      <c r="T145" t="str">
        <f t="shared" si="111"/>
        <v xml:space="preserve"> </v>
      </c>
      <c r="U145" t="str">
        <f t="shared" si="112"/>
        <v xml:space="preserve"> </v>
      </c>
      <c r="V145" t="str">
        <f t="shared" si="158"/>
        <v xml:space="preserve"> </v>
      </c>
      <c r="W145" t="str">
        <f t="shared" si="128"/>
        <v xml:space="preserve"> </v>
      </c>
      <c r="X145" t="str">
        <f t="shared" si="129"/>
        <v xml:space="preserve"> </v>
      </c>
      <c r="Y145" t="str">
        <f t="shared" si="113"/>
        <v xml:space="preserve"> </v>
      </c>
      <c r="Z145" t="str">
        <f t="shared" si="130"/>
        <v xml:space="preserve"> </v>
      </c>
      <c r="AA145" t="str">
        <f t="shared" si="131"/>
        <v xml:space="preserve"> </v>
      </c>
      <c r="AB145" t="str">
        <f t="shared" si="114"/>
        <v xml:space="preserve"> </v>
      </c>
      <c r="AC145" t="str">
        <f t="shared" si="132"/>
        <v xml:space="preserve"> </v>
      </c>
      <c r="AD145" t="str">
        <f t="shared" si="133"/>
        <v xml:space="preserve"> </v>
      </c>
      <c r="AE145" t="str">
        <f t="shared" si="115"/>
        <v xml:space="preserve"> </v>
      </c>
      <c r="AF145" t="str">
        <f t="shared" si="134"/>
        <v xml:space="preserve"> </v>
      </c>
      <c r="AG145" t="str">
        <f t="shared" si="135"/>
        <v xml:space="preserve"> </v>
      </c>
      <c r="AH145" t="str">
        <f t="shared" si="116"/>
        <v xml:space="preserve"> </v>
      </c>
      <c r="AI145" t="str">
        <f t="shared" si="136"/>
        <v xml:space="preserve"> </v>
      </c>
      <c r="AJ145" t="str">
        <f t="shared" si="137"/>
        <v xml:space="preserve"> </v>
      </c>
      <c r="AK145" t="str">
        <f t="shared" si="117"/>
        <v xml:space="preserve"> </v>
      </c>
      <c r="AL145" t="str">
        <f t="shared" si="138"/>
        <v xml:space="preserve"> </v>
      </c>
      <c r="AM145" t="str">
        <f t="shared" si="139"/>
        <v xml:space="preserve"> </v>
      </c>
      <c r="AN145" t="str">
        <f t="shared" si="118"/>
        <v xml:space="preserve"> </v>
      </c>
      <c r="AO145" t="str">
        <f t="shared" si="140"/>
        <v xml:space="preserve"> </v>
      </c>
      <c r="AP145" t="str">
        <f t="shared" si="141"/>
        <v xml:space="preserve"> </v>
      </c>
      <c r="AQ145" t="str">
        <f t="shared" si="119"/>
        <v xml:space="preserve"> </v>
      </c>
      <c r="AR145" t="str">
        <f t="shared" si="142"/>
        <v xml:space="preserve"> </v>
      </c>
      <c r="AS145" t="str">
        <f t="shared" si="143"/>
        <v xml:space="preserve"> </v>
      </c>
      <c r="AT145" t="str">
        <f t="shared" si="120"/>
        <v xml:space="preserve"> </v>
      </c>
      <c r="AU145" t="str">
        <f t="shared" si="144"/>
        <v xml:space="preserve"> </v>
      </c>
      <c r="AV145" t="str">
        <f t="shared" si="145"/>
        <v xml:space="preserve"> </v>
      </c>
      <c r="AW145" t="str">
        <f t="shared" si="121"/>
        <v xml:space="preserve"> </v>
      </c>
      <c r="AX145" t="str">
        <f t="shared" si="146"/>
        <v xml:space="preserve"> </v>
      </c>
      <c r="AY145" t="str">
        <f t="shared" si="147"/>
        <v xml:space="preserve"> </v>
      </c>
      <c r="AZ145" t="str">
        <f t="shared" si="122"/>
        <v xml:space="preserve"> </v>
      </c>
      <c r="BA145">
        <f t="shared" si="148"/>
        <v>-73.718288999999999</v>
      </c>
      <c r="BB145">
        <f t="shared" si="149"/>
        <v>4.4910740000000002</v>
      </c>
      <c r="BC145">
        <f t="shared" si="123"/>
        <v>-12.013320999999999</v>
      </c>
      <c r="BD145" t="str">
        <f t="shared" si="150"/>
        <v xml:space="preserve"> </v>
      </c>
      <c r="BE145" t="str">
        <f t="shared" si="151"/>
        <v xml:space="preserve"> </v>
      </c>
      <c r="BF145" t="str">
        <f t="shared" si="124"/>
        <v xml:space="preserve"> </v>
      </c>
      <c r="BG145" t="str">
        <f t="shared" si="152"/>
        <v xml:space="preserve"> </v>
      </c>
      <c r="BH145" t="str">
        <f t="shared" si="153"/>
        <v xml:space="preserve"> </v>
      </c>
      <c r="BI145" t="str">
        <f t="shared" si="125"/>
        <v xml:space="preserve"> </v>
      </c>
      <c r="BJ145" t="str">
        <f t="shared" si="154"/>
        <v xml:space="preserve"> </v>
      </c>
      <c r="BK145" t="str">
        <f t="shared" si="155"/>
        <v xml:space="preserve"> </v>
      </c>
      <c r="BL145" t="str">
        <f t="shared" si="126"/>
        <v xml:space="preserve"> </v>
      </c>
      <c r="BM145" t="str">
        <f t="shared" si="156"/>
        <v xml:space="preserve"> </v>
      </c>
      <c r="BN145" t="str">
        <f t="shared" si="157"/>
        <v xml:space="preserve"> </v>
      </c>
      <c r="BO145" t="str">
        <f t="shared" si="127"/>
        <v xml:space="preserve"> </v>
      </c>
    </row>
    <row r="146" spans="2:67" x14ac:dyDescent="0.25">
      <c r="B146">
        <v>-27.646585000000002</v>
      </c>
      <c r="C146">
        <v>-11.538496</v>
      </c>
      <c r="D146">
        <v>0.90940100000000001</v>
      </c>
      <c r="E146">
        <v>-6.079504</v>
      </c>
      <c r="F146">
        <v>-0.71406599999999998</v>
      </c>
      <c r="G146">
        <v>-0.45843499999999998</v>
      </c>
      <c r="H146">
        <v>2.8003830000000001</v>
      </c>
      <c r="I146">
        <v>773.68688999999995</v>
      </c>
      <c r="J146">
        <v>16.996200999999999</v>
      </c>
      <c r="K146" t="s">
        <v>35</v>
      </c>
      <c r="S146">
        <v>0</v>
      </c>
      <c r="T146" t="str">
        <f t="shared" si="111"/>
        <v xml:space="preserve"> </v>
      </c>
      <c r="U146" t="str">
        <f t="shared" si="112"/>
        <v xml:space="preserve"> </v>
      </c>
      <c r="V146" t="str">
        <f t="shared" si="158"/>
        <v xml:space="preserve"> </v>
      </c>
      <c r="W146" t="str">
        <f t="shared" si="128"/>
        <v xml:space="preserve"> </v>
      </c>
      <c r="X146" t="str">
        <f t="shared" si="129"/>
        <v xml:space="preserve"> </v>
      </c>
      <c r="Y146" t="str">
        <f t="shared" si="113"/>
        <v xml:space="preserve"> </v>
      </c>
      <c r="Z146">
        <f t="shared" si="130"/>
        <v>-27.646585000000002</v>
      </c>
      <c r="AA146">
        <f t="shared" si="131"/>
        <v>-11.538496</v>
      </c>
      <c r="AB146">
        <f t="shared" si="114"/>
        <v>-6.079504</v>
      </c>
      <c r="AC146" t="str">
        <f t="shared" si="132"/>
        <v xml:space="preserve"> </v>
      </c>
      <c r="AD146" t="str">
        <f t="shared" si="133"/>
        <v xml:space="preserve"> </v>
      </c>
      <c r="AE146" t="str">
        <f t="shared" si="115"/>
        <v xml:space="preserve"> </v>
      </c>
      <c r="AF146" t="str">
        <f t="shared" si="134"/>
        <v xml:space="preserve"> </v>
      </c>
      <c r="AG146" t="str">
        <f t="shared" si="135"/>
        <v xml:space="preserve"> </v>
      </c>
      <c r="AH146" t="str">
        <f t="shared" si="116"/>
        <v xml:space="preserve"> </v>
      </c>
      <c r="AI146" t="str">
        <f t="shared" si="136"/>
        <v xml:space="preserve"> </v>
      </c>
      <c r="AJ146" t="str">
        <f t="shared" si="137"/>
        <v xml:space="preserve"> </v>
      </c>
      <c r="AK146" t="str">
        <f t="shared" si="117"/>
        <v xml:space="preserve"> </v>
      </c>
      <c r="AL146" t="str">
        <f t="shared" si="138"/>
        <v xml:space="preserve"> </v>
      </c>
      <c r="AM146" t="str">
        <f t="shared" si="139"/>
        <v xml:space="preserve"> </v>
      </c>
      <c r="AN146" t="str">
        <f t="shared" si="118"/>
        <v xml:space="preserve"> </v>
      </c>
      <c r="AO146" t="str">
        <f t="shared" si="140"/>
        <v xml:space="preserve"> </v>
      </c>
      <c r="AP146" t="str">
        <f t="shared" si="141"/>
        <v xml:space="preserve"> </v>
      </c>
      <c r="AQ146" t="str">
        <f t="shared" si="119"/>
        <v xml:space="preserve"> </v>
      </c>
      <c r="AR146" t="str">
        <f t="shared" si="142"/>
        <v xml:space="preserve"> </v>
      </c>
      <c r="AS146" t="str">
        <f t="shared" si="143"/>
        <v xml:space="preserve"> </v>
      </c>
      <c r="AT146" t="str">
        <f t="shared" si="120"/>
        <v xml:space="preserve"> </v>
      </c>
      <c r="AU146" t="str">
        <f t="shared" si="144"/>
        <v xml:space="preserve"> </v>
      </c>
      <c r="AV146" t="str">
        <f t="shared" si="145"/>
        <v xml:space="preserve"> </v>
      </c>
      <c r="AW146" t="str">
        <f t="shared" si="121"/>
        <v xml:space="preserve"> </v>
      </c>
      <c r="AX146" t="str">
        <f t="shared" si="146"/>
        <v xml:space="preserve"> </v>
      </c>
      <c r="AY146" t="str">
        <f t="shared" si="147"/>
        <v xml:space="preserve"> </v>
      </c>
      <c r="AZ146" t="str">
        <f t="shared" si="122"/>
        <v xml:space="preserve"> </v>
      </c>
      <c r="BA146" t="str">
        <f t="shared" si="148"/>
        <v xml:space="preserve"> </v>
      </c>
      <c r="BB146" t="str">
        <f t="shared" si="149"/>
        <v xml:space="preserve"> </v>
      </c>
      <c r="BC146" t="str">
        <f t="shared" si="123"/>
        <v xml:space="preserve"> </v>
      </c>
      <c r="BD146" t="str">
        <f t="shared" si="150"/>
        <v xml:space="preserve"> </v>
      </c>
      <c r="BE146" t="str">
        <f t="shared" si="151"/>
        <v xml:space="preserve"> </v>
      </c>
      <c r="BF146" t="str">
        <f t="shared" si="124"/>
        <v xml:space="preserve"> </v>
      </c>
      <c r="BG146" t="str">
        <f t="shared" si="152"/>
        <v xml:space="preserve"> </v>
      </c>
      <c r="BH146" t="str">
        <f t="shared" si="153"/>
        <v xml:space="preserve"> </v>
      </c>
      <c r="BI146" t="str">
        <f t="shared" si="125"/>
        <v xml:space="preserve"> </v>
      </c>
      <c r="BJ146" t="str">
        <f t="shared" si="154"/>
        <v xml:space="preserve"> </v>
      </c>
      <c r="BK146" t="str">
        <f t="shared" si="155"/>
        <v xml:space="preserve"> </v>
      </c>
      <c r="BL146" t="str">
        <f t="shared" si="126"/>
        <v xml:space="preserve"> </v>
      </c>
      <c r="BM146" t="str">
        <f t="shared" si="156"/>
        <v xml:space="preserve"> </v>
      </c>
      <c r="BN146" t="str">
        <f t="shared" si="157"/>
        <v xml:space="preserve"> </v>
      </c>
      <c r="BO146" t="str">
        <f t="shared" si="127"/>
        <v xml:space="preserve"> </v>
      </c>
    </row>
    <row r="147" spans="2:67" x14ac:dyDescent="0.25">
      <c r="B147">
        <v>-49.313943000000002</v>
      </c>
      <c r="C147">
        <v>8.5564070000000001</v>
      </c>
      <c r="D147">
        <v>1.8060830000000001</v>
      </c>
      <c r="E147">
        <v>-6.1145529999999999</v>
      </c>
      <c r="F147">
        <v>-3.243579</v>
      </c>
      <c r="G147">
        <v>-2.537433</v>
      </c>
      <c r="H147">
        <v>2.8003420000000001</v>
      </c>
      <c r="I147">
        <v>773.68847700000003</v>
      </c>
      <c r="J147">
        <v>16.991899</v>
      </c>
      <c r="K147" t="s">
        <v>35</v>
      </c>
      <c r="S147">
        <v>1</v>
      </c>
      <c r="T147" t="str">
        <f t="shared" si="111"/>
        <v xml:space="preserve"> </v>
      </c>
      <c r="U147" t="str">
        <f t="shared" si="112"/>
        <v xml:space="preserve"> </v>
      </c>
      <c r="V147" t="str">
        <f t="shared" si="158"/>
        <v xml:space="preserve"> </v>
      </c>
      <c r="W147" t="str">
        <f t="shared" si="128"/>
        <v xml:space="preserve"> </v>
      </c>
      <c r="X147" t="str">
        <f t="shared" si="129"/>
        <v xml:space="preserve"> </v>
      </c>
      <c r="Y147" t="str">
        <f t="shared" si="113"/>
        <v xml:space="preserve"> </v>
      </c>
      <c r="Z147" t="str">
        <f t="shared" si="130"/>
        <v xml:space="preserve"> </v>
      </c>
      <c r="AA147" t="str">
        <f t="shared" si="131"/>
        <v xml:space="preserve"> </v>
      </c>
      <c r="AB147" t="str">
        <f t="shared" si="114"/>
        <v xml:space="preserve"> </v>
      </c>
      <c r="AC147" t="str">
        <f t="shared" si="132"/>
        <v xml:space="preserve"> </v>
      </c>
      <c r="AD147" t="str">
        <f t="shared" si="133"/>
        <v xml:space="preserve"> </v>
      </c>
      <c r="AE147" t="str">
        <f t="shared" si="115"/>
        <v xml:space="preserve"> </v>
      </c>
      <c r="AF147" t="str">
        <f t="shared" si="134"/>
        <v xml:space="preserve"> </v>
      </c>
      <c r="AG147" t="str">
        <f t="shared" si="135"/>
        <v xml:space="preserve"> </v>
      </c>
      <c r="AH147" t="str">
        <f t="shared" si="116"/>
        <v xml:space="preserve"> </v>
      </c>
      <c r="AI147" t="str">
        <f t="shared" si="136"/>
        <v xml:space="preserve"> </v>
      </c>
      <c r="AJ147" t="str">
        <f t="shared" si="137"/>
        <v xml:space="preserve"> </v>
      </c>
      <c r="AK147" t="str">
        <f t="shared" si="117"/>
        <v xml:space="preserve"> </v>
      </c>
      <c r="AL147" t="str">
        <f t="shared" si="138"/>
        <v xml:space="preserve"> </v>
      </c>
      <c r="AM147" t="str">
        <f t="shared" si="139"/>
        <v xml:space="preserve"> </v>
      </c>
      <c r="AN147" t="str">
        <f t="shared" si="118"/>
        <v xml:space="preserve"> </v>
      </c>
      <c r="AO147" t="str">
        <f t="shared" si="140"/>
        <v xml:space="preserve"> </v>
      </c>
      <c r="AP147" t="str">
        <f t="shared" si="141"/>
        <v xml:space="preserve"> </v>
      </c>
      <c r="AQ147" t="str">
        <f t="shared" si="119"/>
        <v xml:space="preserve"> </v>
      </c>
      <c r="AR147" t="str">
        <f t="shared" si="142"/>
        <v xml:space="preserve"> </v>
      </c>
      <c r="AS147" t="str">
        <f t="shared" si="143"/>
        <v xml:space="preserve"> </v>
      </c>
      <c r="AT147" t="str">
        <f t="shared" si="120"/>
        <v xml:space="preserve"> </v>
      </c>
      <c r="AU147" t="str">
        <f t="shared" si="144"/>
        <v xml:space="preserve"> </v>
      </c>
      <c r="AV147" t="str">
        <f t="shared" si="145"/>
        <v xml:space="preserve"> </v>
      </c>
      <c r="AW147" t="str">
        <f t="shared" si="121"/>
        <v xml:space="preserve"> </v>
      </c>
      <c r="AX147">
        <f t="shared" si="146"/>
        <v>-49.313943000000002</v>
      </c>
      <c r="AY147">
        <f t="shared" si="147"/>
        <v>8.5564070000000001</v>
      </c>
      <c r="AZ147">
        <f t="shared" si="122"/>
        <v>-6.1145529999999999</v>
      </c>
      <c r="BA147" t="str">
        <f t="shared" si="148"/>
        <v xml:space="preserve"> </v>
      </c>
      <c r="BB147" t="str">
        <f t="shared" si="149"/>
        <v xml:space="preserve"> </v>
      </c>
      <c r="BC147" t="str">
        <f t="shared" si="123"/>
        <v xml:space="preserve"> </v>
      </c>
      <c r="BD147" t="str">
        <f t="shared" si="150"/>
        <v xml:space="preserve"> </v>
      </c>
      <c r="BE147" t="str">
        <f t="shared" si="151"/>
        <v xml:space="preserve"> </v>
      </c>
      <c r="BF147" t="str">
        <f t="shared" si="124"/>
        <v xml:space="preserve"> </v>
      </c>
      <c r="BG147" t="str">
        <f t="shared" si="152"/>
        <v xml:space="preserve"> </v>
      </c>
      <c r="BH147" t="str">
        <f t="shared" si="153"/>
        <v xml:space="preserve"> </v>
      </c>
      <c r="BI147" t="str">
        <f t="shared" si="125"/>
        <v xml:space="preserve"> </v>
      </c>
      <c r="BJ147" t="str">
        <f t="shared" si="154"/>
        <v xml:space="preserve"> </v>
      </c>
      <c r="BK147" t="str">
        <f t="shared" si="155"/>
        <v xml:space="preserve"> </v>
      </c>
      <c r="BL147" t="str">
        <f t="shared" si="126"/>
        <v xml:space="preserve"> </v>
      </c>
      <c r="BM147" t="str">
        <f t="shared" si="156"/>
        <v xml:space="preserve"> </v>
      </c>
      <c r="BN147" t="str">
        <f t="shared" si="157"/>
        <v xml:space="preserve"> </v>
      </c>
      <c r="BO147" t="str">
        <f t="shared" si="127"/>
        <v xml:space="preserve"> </v>
      </c>
    </row>
    <row r="148" spans="2:67" x14ac:dyDescent="0.25">
      <c r="B148">
        <v>-48.619934999999998</v>
      </c>
      <c r="C148">
        <v>8.3024909999999998</v>
      </c>
      <c r="D148">
        <v>2.0734020000000002</v>
      </c>
      <c r="E148">
        <v>-6.1309380000000004</v>
      </c>
      <c r="F148">
        <v>-4.1591909999999999</v>
      </c>
      <c r="G148">
        <v>-3.6374819999999999</v>
      </c>
      <c r="H148">
        <v>2.8003450000000001</v>
      </c>
      <c r="I148">
        <v>773.691956</v>
      </c>
      <c r="J148">
        <v>16.994800999999999</v>
      </c>
      <c r="K148" t="s">
        <v>35</v>
      </c>
      <c r="S148">
        <v>1</v>
      </c>
      <c r="T148" t="str">
        <f t="shared" si="111"/>
        <v xml:space="preserve"> </v>
      </c>
      <c r="U148" t="str">
        <f t="shared" si="112"/>
        <v xml:space="preserve"> </v>
      </c>
      <c r="V148" t="str">
        <f t="shared" si="158"/>
        <v xml:space="preserve"> </v>
      </c>
      <c r="W148" t="str">
        <f t="shared" si="128"/>
        <v xml:space="preserve"> </v>
      </c>
      <c r="X148" t="str">
        <f t="shared" si="129"/>
        <v xml:space="preserve"> </v>
      </c>
      <c r="Y148" t="str">
        <f t="shared" si="113"/>
        <v xml:space="preserve"> </v>
      </c>
      <c r="Z148" t="str">
        <f t="shared" si="130"/>
        <v xml:space="preserve"> </v>
      </c>
      <c r="AA148" t="str">
        <f t="shared" si="131"/>
        <v xml:space="preserve"> </v>
      </c>
      <c r="AB148" t="str">
        <f t="shared" si="114"/>
        <v xml:space="preserve"> </v>
      </c>
      <c r="AC148" t="str">
        <f t="shared" si="132"/>
        <v xml:space="preserve"> </v>
      </c>
      <c r="AD148" t="str">
        <f t="shared" si="133"/>
        <v xml:space="preserve"> </v>
      </c>
      <c r="AE148" t="str">
        <f t="shared" si="115"/>
        <v xml:space="preserve"> </v>
      </c>
      <c r="AF148" t="str">
        <f t="shared" si="134"/>
        <v xml:space="preserve"> </v>
      </c>
      <c r="AG148" t="str">
        <f t="shared" si="135"/>
        <v xml:space="preserve"> </v>
      </c>
      <c r="AH148" t="str">
        <f t="shared" si="116"/>
        <v xml:space="preserve"> </v>
      </c>
      <c r="AI148" t="str">
        <f t="shared" si="136"/>
        <v xml:space="preserve"> </v>
      </c>
      <c r="AJ148" t="str">
        <f t="shared" si="137"/>
        <v xml:space="preserve"> </v>
      </c>
      <c r="AK148" t="str">
        <f t="shared" si="117"/>
        <v xml:space="preserve"> </v>
      </c>
      <c r="AL148" t="str">
        <f t="shared" si="138"/>
        <v xml:space="preserve"> </v>
      </c>
      <c r="AM148" t="str">
        <f t="shared" si="139"/>
        <v xml:space="preserve"> </v>
      </c>
      <c r="AN148" t="str">
        <f t="shared" si="118"/>
        <v xml:space="preserve"> </v>
      </c>
      <c r="AO148" t="str">
        <f t="shared" si="140"/>
        <v xml:space="preserve"> </v>
      </c>
      <c r="AP148" t="str">
        <f t="shared" si="141"/>
        <v xml:space="preserve"> </v>
      </c>
      <c r="AQ148" t="str">
        <f t="shared" si="119"/>
        <v xml:space="preserve"> </v>
      </c>
      <c r="AR148" t="str">
        <f t="shared" si="142"/>
        <v xml:space="preserve"> </v>
      </c>
      <c r="AS148" t="str">
        <f t="shared" si="143"/>
        <v xml:space="preserve"> </v>
      </c>
      <c r="AT148" t="str">
        <f t="shared" si="120"/>
        <v xml:space="preserve"> </v>
      </c>
      <c r="AU148" t="str">
        <f t="shared" si="144"/>
        <v xml:space="preserve"> </v>
      </c>
      <c r="AV148" t="str">
        <f t="shared" si="145"/>
        <v xml:space="preserve"> </v>
      </c>
      <c r="AW148" t="str">
        <f t="shared" si="121"/>
        <v xml:space="preserve"> </v>
      </c>
      <c r="AX148">
        <f t="shared" si="146"/>
        <v>-48.619934999999998</v>
      </c>
      <c r="AY148">
        <f t="shared" si="147"/>
        <v>8.3024909999999998</v>
      </c>
      <c r="AZ148">
        <f t="shared" si="122"/>
        <v>-6.1309380000000004</v>
      </c>
      <c r="BA148" t="str">
        <f t="shared" si="148"/>
        <v xml:space="preserve"> </v>
      </c>
      <c r="BB148" t="str">
        <f t="shared" si="149"/>
        <v xml:space="preserve"> </v>
      </c>
      <c r="BC148" t="str">
        <f t="shared" si="123"/>
        <v xml:space="preserve"> </v>
      </c>
      <c r="BD148" t="str">
        <f t="shared" si="150"/>
        <v xml:space="preserve"> </v>
      </c>
      <c r="BE148" t="str">
        <f t="shared" si="151"/>
        <v xml:space="preserve"> </v>
      </c>
      <c r="BF148" t="str">
        <f t="shared" si="124"/>
        <v xml:space="preserve"> </v>
      </c>
      <c r="BG148" t="str">
        <f t="shared" si="152"/>
        <v xml:space="preserve"> </v>
      </c>
      <c r="BH148" t="str">
        <f t="shared" si="153"/>
        <v xml:space="preserve"> </v>
      </c>
      <c r="BI148" t="str">
        <f t="shared" si="125"/>
        <v xml:space="preserve"> </v>
      </c>
      <c r="BJ148" t="str">
        <f t="shared" si="154"/>
        <v xml:space="preserve"> </v>
      </c>
      <c r="BK148" t="str">
        <f t="shared" si="155"/>
        <v xml:space="preserve"> </v>
      </c>
      <c r="BL148" t="str">
        <f t="shared" si="126"/>
        <v xml:space="preserve"> </v>
      </c>
      <c r="BM148" t="str">
        <f t="shared" si="156"/>
        <v xml:space="preserve"> </v>
      </c>
      <c r="BN148" t="str">
        <f t="shared" si="157"/>
        <v xml:space="preserve"> </v>
      </c>
      <c r="BO148" t="str">
        <f t="shared" si="127"/>
        <v xml:space="preserve"> </v>
      </c>
    </row>
    <row r="149" spans="2:67" x14ac:dyDescent="0.25">
      <c r="B149">
        <v>-7.0326430000000002</v>
      </c>
      <c r="C149">
        <v>-11.405277</v>
      </c>
      <c r="D149">
        <v>0.34880899999999998</v>
      </c>
      <c r="E149">
        <v>-9.6757999999999997E-2</v>
      </c>
      <c r="F149">
        <v>-1.2590699999999999</v>
      </c>
      <c r="G149">
        <v>-0.16214400000000001</v>
      </c>
      <c r="H149">
        <v>2.3034690000000002</v>
      </c>
      <c r="I149">
        <v>773.70178199999998</v>
      </c>
      <c r="J149">
        <v>17.010099</v>
      </c>
      <c r="K149" t="s">
        <v>34</v>
      </c>
      <c r="S149">
        <v>0</v>
      </c>
      <c r="T149" t="str">
        <f t="shared" si="111"/>
        <v xml:space="preserve"> </v>
      </c>
      <c r="U149" t="str">
        <f t="shared" si="112"/>
        <v xml:space="preserve"> </v>
      </c>
      <c r="V149" t="str">
        <f t="shared" si="158"/>
        <v xml:space="preserve"> </v>
      </c>
      <c r="W149">
        <f t="shared" si="128"/>
        <v>-7.0326430000000002</v>
      </c>
      <c r="X149">
        <f t="shared" si="129"/>
        <v>-11.405277</v>
      </c>
      <c r="Y149">
        <f t="shared" si="113"/>
        <v>-9.6757999999999997E-2</v>
      </c>
      <c r="Z149" t="str">
        <f t="shared" si="130"/>
        <v xml:space="preserve"> </v>
      </c>
      <c r="AA149" t="str">
        <f t="shared" si="131"/>
        <v xml:space="preserve"> </v>
      </c>
      <c r="AB149" t="str">
        <f t="shared" si="114"/>
        <v xml:space="preserve"> </v>
      </c>
      <c r="AC149" t="str">
        <f t="shared" si="132"/>
        <v xml:space="preserve"> </v>
      </c>
      <c r="AD149" t="str">
        <f t="shared" si="133"/>
        <v xml:space="preserve"> </v>
      </c>
      <c r="AE149" t="str">
        <f t="shared" si="115"/>
        <v xml:space="preserve"> </v>
      </c>
      <c r="AF149" t="str">
        <f t="shared" si="134"/>
        <v xml:space="preserve"> </v>
      </c>
      <c r="AG149" t="str">
        <f t="shared" si="135"/>
        <v xml:space="preserve"> </v>
      </c>
      <c r="AH149" t="str">
        <f t="shared" si="116"/>
        <v xml:space="preserve"> </v>
      </c>
      <c r="AI149" t="str">
        <f t="shared" si="136"/>
        <v xml:space="preserve"> </v>
      </c>
      <c r="AJ149" t="str">
        <f t="shared" si="137"/>
        <v xml:space="preserve"> </v>
      </c>
      <c r="AK149" t="str">
        <f t="shared" si="117"/>
        <v xml:space="preserve"> </v>
      </c>
      <c r="AL149" t="str">
        <f t="shared" si="138"/>
        <v xml:space="preserve"> </v>
      </c>
      <c r="AM149" t="str">
        <f t="shared" si="139"/>
        <v xml:space="preserve"> </v>
      </c>
      <c r="AN149" t="str">
        <f t="shared" si="118"/>
        <v xml:space="preserve"> </v>
      </c>
      <c r="AO149" t="str">
        <f t="shared" si="140"/>
        <v xml:space="preserve"> </v>
      </c>
      <c r="AP149" t="str">
        <f t="shared" si="141"/>
        <v xml:space="preserve"> </v>
      </c>
      <c r="AQ149" t="str">
        <f t="shared" si="119"/>
        <v xml:space="preserve"> </v>
      </c>
      <c r="AR149" t="str">
        <f t="shared" si="142"/>
        <v xml:space="preserve"> </v>
      </c>
      <c r="AS149" t="str">
        <f t="shared" si="143"/>
        <v xml:space="preserve"> </v>
      </c>
      <c r="AT149" t="str">
        <f t="shared" si="120"/>
        <v xml:space="preserve"> </v>
      </c>
      <c r="AU149" t="str">
        <f t="shared" si="144"/>
        <v xml:space="preserve"> </v>
      </c>
      <c r="AV149" t="str">
        <f t="shared" si="145"/>
        <v xml:space="preserve"> </v>
      </c>
      <c r="AW149" t="str">
        <f t="shared" si="121"/>
        <v xml:space="preserve"> </v>
      </c>
      <c r="AX149" t="str">
        <f t="shared" si="146"/>
        <v xml:space="preserve"> </v>
      </c>
      <c r="AY149" t="str">
        <f t="shared" si="147"/>
        <v xml:space="preserve"> </v>
      </c>
      <c r="AZ149" t="str">
        <f t="shared" si="122"/>
        <v xml:space="preserve"> </v>
      </c>
      <c r="BA149" t="str">
        <f t="shared" si="148"/>
        <v xml:space="preserve"> </v>
      </c>
      <c r="BB149" t="str">
        <f t="shared" si="149"/>
        <v xml:space="preserve"> </v>
      </c>
      <c r="BC149" t="str">
        <f t="shared" si="123"/>
        <v xml:space="preserve"> </v>
      </c>
      <c r="BD149" t="str">
        <f t="shared" si="150"/>
        <v xml:space="preserve"> </v>
      </c>
      <c r="BE149" t="str">
        <f t="shared" si="151"/>
        <v xml:space="preserve"> </v>
      </c>
      <c r="BF149" t="str">
        <f t="shared" si="124"/>
        <v xml:space="preserve"> </v>
      </c>
      <c r="BG149" t="str">
        <f t="shared" si="152"/>
        <v xml:space="preserve"> </v>
      </c>
      <c r="BH149" t="str">
        <f t="shared" si="153"/>
        <v xml:space="preserve"> </v>
      </c>
      <c r="BI149" t="str">
        <f t="shared" si="125"/>
        <v xml:space="preserve"> </v>
      </c>
      <c r="BJ149" t="str">
        <f t="shared" si="154"/>
        <v xml:space="preserve"> </v>
      </c>
      <c r="BK149" t="str">
        <f t="shared" si="155"/>
        <v xml:space="preserve"> </v>
      </c>
      <c r="BL149" t="str">
        <f t="shared" si="126"/>
        <v xml:space="preserve"> </v>
      </c>
      <c r="BM149" t="str">
        <f t="shared" si="156"/>
        <v xml:space="preserve"> </v>
      </c>
      <c r="BN149" t="str">
        <f t="shared" si="157"/>
        <v xml:space="preserve"> </v>
      </c>
      <c r="BO149" t="str">
        <f t="shared" si="127"/>
        <v xml:space="preserve"> </v>
      </c>
    </row>
    <row r="150" spans="2:67" x14ac:dyDescent="0.25">
      <c r="B150">
        <v>-25.150931</v>
      </c>
      <c r="C150">
        <v>10.113433000000001</v>
      </c>
      <c r="D150">
        <v>1.0797939999999999</v>
      </c>
      <c r="E150">
        <v>-0.56953799999999999</v>
      </c>
      <c r="F150">
        <v>-3.11504</v>
      </c>
      <c r="G150">
        <v>-2.3429600000000002</v>
      </c>
      <c r="H150">
        <v>2.3034819999999998</v>
      </c>
      <c r="I150">
        <v>773.70910600000002</v>
      </c>
      <c r="J150">
        <v>17.004999000000002</v>
      </c>
      <c r="K150" t="s">
        <v>34</v>
      </c>
      <c r="S150">
        <v>1</v>
      </c>
      <c r="T150" t="str">
        <f t="shared" si="111"/>
        <v xml:space="preserve"> </v>
      </c>
      <c r="U150" t="str">
        <f t="shared" si="112"/>
        <v xml:space="preserve"> </v>
      </c>
      <c r="V150" t="str">
        <f t="shared" si="158"/>
        <v xml:space="preserve"> </v>
      </c>
      <c r="W150" t="str">
        <f t="shared" si="128"/>
        <v xml:space="preserve"> </v>
      </c>
      <c r="X150" t="str">
        <f t="shared" si="129"/>
        <v xml:space="preserve"> </v>
      </c>
      <c r="Y150" t="str">
        <f t="shared" si="113"/>
        <v xml:space="preserve"> </v>
      </c>
      <c r="Z150" t="str">
        <f t="shared" si="130"/>
        <v xml:space="preserve"> </v>
      </c>
      <c r="AA150" t="str">
        <f t="shared" si="131"/>
        <v xml:space="preserve"> </v>
      </c>
      <c r="AB150" t="str">
        <f t="shared" si="114"/>
        <v xml:space="preserve"> </v>
      </c>
      <c r="AC150" t="str">
        <f t="shared" si="132"/>
        <v xml:space="preserve"> </v>
      </c>
      <c r="AD150" t="str">
        <f t="shared" si="133"/>
        <v xml:space="preserve"> </v>
      </c>
      <c r="AE150" t="str">
        <f t="shared" si="115"/>
        <v xml:space="preserve"> </v>
      </c>
      <c r="AF150" t="str">
        <f t="shared" si="134"/>
        <v xml:space="preserve"> </v>
      </c>
      <c r="AG150" t="str">
        <f t="shared" si="135"/>
        <v xml:space="preserve"> </v>
      </c>
      <c r="AH150" t="str">
        <f t="shared" si="116"/>
        <v xml:space="preserve"> </v>
      </c>
      <c r="AI150" t="str">
        <f t="shared" si="136"/>
        <v xml:space="preserve"> </v>
      </c>
      <c r="AJ150" t="str">
        <f t="shared" si="137"/>
        <v xml:space="preserve"> </v>
      </c>
      <c r="AK150" t="str">
        <f t="shared" si="117"/>
        <v xml:space="preserve"> </v>
      </c>
      <c r="AL150" t="str">
        <f t="shared" si="138"/>
        <v xml:space="preserve"> </v>
      </c>
      <c r="AM150" t="str">
        <f t="shared" si="139"/>
        <v xml:space="preserve"> </v>
      </c>
      <c r="AN150" t="str">
        <f t="shared" si="118"/>
        <v xml:space="preserve"> </v>
      </c>
      <c r="AO150" t="str">
        <f t="shared" si="140"/>
        <v xml:space="preserve"> </v>
      </c>
      <c r="AP150" t="str">
        <f t="shared" si="141"/>
        <v xml:space="preserve"> </v>
      </c>
      <c r="AQ150" t="str">
        <f t="shared" si="119"/>
        <v xml:space="preserve"> </v>
      </c>
      <c r="AR150" t="str">
        <f t="shared" si="142"/>
        <v xml:space="preserve"> </v>
      </c>
      <c r="AS150" t="str">
        <f t="shared" si="143"/>
        <v xml:space="preserve"> </v>
      </c>
      <c r="AT150" t="str">
        <f t="shared" si="120"/>
        <v xml:space="preserve"> </v>
      </c>
      <c r="AU150">
        <f t="shared" si="144"/>
        <v>-25.150931</v>
      </c>
      <c r="AV150">
        <f t="shared" si="145"/>
        <v>10.113433000000001</v>
      </c>
      <c r="AW150">
        <f t="shared" si="121"/>
        <v>-0.56953799999999999</v>
      </c>
      <c r="AX150" t="str">
        <f t="shared" si="146"/>
        <v xml:space="preserve"> </v>
      </c>
      <c r="AY150" t="str">
        <f t="shared" si="147"/>
        <v xml:space="preserve"> </v>
      </c>
      <c r="AZ150" t="str">
        <f t="shared" si="122"/>
        <v xml:space="preserve"> </v>
      </c>
      <c r="BA150" t="str">
        <f t="shared" si="148"/>
        <v xml:space="preserve"> </v>
      </c>
      <c r="BB150" t="str">
        <f t="shared" si="149"/>
        <v xml:space="preserve"> </v>
      </c>
      <c r="BC150" t="str">
        <f t="shared" si="123"/>
        <v xml:space="preserve"> </v>
      </c>
      <c r="BD150" t="str">
        <f t="shared" si="150"/>
        <v xml:space="preserve"> </v>
      </c>
      <c r="BE150" t="str">
        <f t="shared" si="151"/>
        <v xml:space="preserve"> </v>
      </c>
      <c r="BF150" t="str">
        <f t="shared" si="124"/>
        <v xml:space="preserve"> </v>
      </c>
      <c r="BG150" t="str">
        <f t="shared" si="152"/>
        <v xml:space="preserve"> </v>
      </c>
      <c r="BH150" t="str">
        <f t="shared" si="153"/>
        <v xml:space="preserve"> </v>
      </c>
      <c r="BI150" t="str">
        <f t="shared" si="125"/>
        <v xml:space="preserve"> </v>
      </c>
      <c r="BJ150" t="str">
        <f t="shared" si="154"/>
        <v xml:space="preserve"> </v>
      </c>
      <c r="BK150" t="str">
        <f t="shared" si="155"/>
        <v xml:space="preserve"> </v>
      </c>
      <c r="BL150" t="str">
        <f t="shared" si="126"/>
        <v xml:space="preserve"> </v>
      </c>
      <c r="BM150" t="str">
        <f t="shared" si="156"/>
        <v xml:space="preserve"> </v>
      </c>
      <c r="BN150" t="str">
        <f t="shared" si="157"/>
        <v xml:space="preserve"> </v>
      </c>
      <c r="BO150" t="str">
        <f t="shared" si="127"/>
        <v xml:space="preserve"> </v>
      </c>
    </row>
    <row r="151" spans="2:67" x14ac:dyDescent="0.25">
      <c r="B151">
        <v>-24.802505</v>
      </c>
      <c r="C151">
        <v>9.3497319999999995</v>
      </c>
      <c r="D151">
        <v>1.386773</v>
      </c>
      <c r="E151">
        <v>-1.0062519999999999</v>
      </c>
      <c r="F151">
        <v>-4.5477639999999999</v>
      </c>
      <c r="G151">
        <v>-4.516616</v>
      </c>
      <c r="H151">
        <v>2.3034780000000001</v>
      </c>
      <c r="I151">
        <v>773.69104000000004</v>
      </c>
      <c r="J151">
        <v>17.014900000000001</v>
      </c>
      <c r="K151" t="s">
        <v>34</v>
      </c>
      <c r="S151">
        <v>1</v>
      </c>
      <c r="T151" t="str">
        <f t="shared" si="111"/>
        <v xml:space="preserve"> </v>
      </c>
      <c r="U151" t="str">
        <f t="shared" si="112"/>
        <v xml:space="preserve"> </v>
      </c>
      <c r="V151" t="str">
        <f t="shared" si="158"/>
        <v xml:space="preserve"> </v>
      </c>
      <c r="W151" t="str">
        <f t="shared" ref="W151:W162" si="159">IF($S151=0,IF($K151=CONCATENATE(W$22," degrees"),$B151," ")," ")</f>
        <v xml:space="preserve"> </v>
      </c>
      <c r="X151" t="str">
        <f t="shared" ref="X151:X162" si="160">IF($S151=0,IF($K151=CONCATENATE(W$22," degrees"),$C151," ")," ")</f>
        <v xml:space="preserve"> </v>
      </c>
      <c r="Y151" t="str">
        <f t="shared" si="113"/>
        <v xml:space="preserve"> </v>
      </c>
      <c r="Z151" t="str">
        <f t="shared" ref="Z151:Z162" si="161">IF($S151=0,IF($K151=CONCATENATE(Z$22," degrees"),$B151," ")," ")</f>
        <v xml:space="preserve"> </v>
      </c>
      <c r="AA151" t="str">
        <f t="shared" ref="AA151:AA162" si="162">IF($S151=0,IF($K151=CONCATENATE(Z$22," degrees"),$C151," ")," ")</f>
        <v xml:space="preserve"> </v>
      </c>
      <c r="AB151" t="str">
        <f t="shared" si="114"/>
        <v xml:space="preserve"> </v>
      </c>
      <c r="AC151" t="str">
        <f t="shared" ref="AC151:AC162" si="163">IF($S151=0,IF($K151=CONCATENATE(AC$22," degrees"),$B151," ")," ")</f>
        <v xml:space="preserve"> </v>
      </c>
      <c r="AD151" t="str">
        <f t="shared" ref="AD151:AD162" si="164">IF($S151=0,IF($K151=CONCATENATE(AC$22," degrees"),$C151," ")," ")</f>
        <v xml:space="preserve"> </v>
      </c>
      <c r="AE151" t="str">
        <f t="shared" si="115"/>
        <v xml:space="preserve"> </v>
      </c>
      <c r="AF151" t="str">
        <f t="shared" ref="AF151:AF162" si="165">IF($S151=0,IF($K151=CONCATENATE(AF$22," degrees"),$B151," ")," ")</f>
        <v xml:space="preserve"> </v>
      </c>
      <c r="AG151" t="str">
        <f t="shared" ref="AG151:AG162" si="166">IF($S151=0,IF($K151=CONCATENATE(AF$22," degrees"),$C151," ")," ")</f>
        <v xml:space="preserve"> </v>
      </c>
      <c r="AH151" t="str">
        <f t="shared" si="116"/>
        <v xml:space="preserve"> </v>
      </c>
      <c r="AI151" t="str">
        <f t="shared" ref="AI151:AI162" si="167">IF($S151=0,IF($K151=CONCATENATE(AI$22," degrees"),$B151," ")," ")</f>
        <v xml:space="preserve"> </v>
      </c>
      <c r="AJ151" t="str">
        <f t="shared" ref="AJ151:AJ162" si="168">IF($S151=0,IF($K151=CONCATENATE(AI$22," degrees"),$C151," ")," ")</f>
        <v xml:space="preserve"> </v>
      </c>
      <c r="AK151" t="str">
        <f t="shared" si="117"/>
        <v xml:space="preserve"> </v>
      </c>
      <c r="AL151" t="str">
        <f t="shared" ref="AL151:AL162" si="169">IF($S151=0,IF($K151=CONCATENATE(AL$22," degrees"),$B151," ")," ")</f>
        <v xml:space="preserve"> </v>
      </c>
      <c r="AM151" t="str">
        <f t="shared" ref="AM151:AM162" si="170">IF($S151=0,IF($K151=CONCATENATE(AL$22," degrees"),$C151," ")," ")</f>
        <v xml:space="preserve"> </v>
      </c>
      <c r="AN151" t="str">
        <f t="shared" si="118"/>
        <v xml:space="preserve"> </v>
      </c>
      <c r="AO151" t="str">
        <f t="shared" ref="AO151:AO162" si="171">IF($S151=0,IF($K151=CONCATENATE(AO$22," degrees"),$B151," ")," ")</f>
        <v xml:space="preserve"> </v>
      </c>
      <c r="AP151" t="str">
        <f t="shared" ref="AP151:AP162" si="172">IF($S151=0,IF($K151=CONCATENATE(AO$22," degrees"),$C151," ")," ")</f>
        <v xml:space="preserve"> </v>
      </c>
      <c r="AQ151" t="str">
        <f t="shared" si="119"/>
        <v xml:space="preserve"> </v>
      </c>
      <c r="AR151" t="str">
        <f t="shared" ref="AR151:AR162" si="173">IF($S151=1,IF($K151=CONCATENATE(AR$22," degrees"),$B151," ")," ")</f>
        <v xml:space="preserve"> </v>
      </c>
      <c r="AS151" t="str">
        <f t="shared" ref="AS151:AS162" si="174">IF($S151=1,IF($K151=CONCATENATE(AR$22," degrees"),$C151," ")," ")</f>
        <v xml:space="preserve"> </v>
      </c>
      <c r="AT151" t="str">
        <f t="shared" si="120"/>
        <v xml:space="preserve"> </v>
      </c>
      <c r="AU151">
        <f t="shared" ref="AU151:AU162" si="175">IF($S151=1,IF($K151=CONCATENATE(AU$22," degrees"),$B151," ")," ")</f>
        <v>-24.802505</v>
      </c>
      <c r="AV151">
        <f t="shared" ref="AV151:AV162" si="176">IF($S151=1,IF($K151=CONCATENATE(AU$22," degrees"),$C151," ")," ")</f>
        <v>9.3497319999999995</v>
      </c>
      <c r="AW151">
        <f t="shared" si="121"/>
        <v>-1.0062519999999999</v>
      </c>
      <c r="AX151" t="str">
        <f t="shared" ref="AX151:AX162" si="177">IF($S151=1,IF($K151=CONCATENATE(AX$22," degrees"),$B151," ")," ")</f>
        <v xml:space="preserve"> </v>
      </c>
      <c r="AY151" t="str">
        <f t="shared" ref="AY151:AY162" si="178">IF($S151=1,IF($K151=CONCATENATE(AX$22," degrees"),$C151," ")," ")</f>
        <v xml:space="preserve"> </v>
      </c>
      <c r="AZ151" t="str">
        <f t="shared" si="122"/>
        <v xml:space="preserve"> </v>
      </c>
      <c r="BA151" t="str">
        <f t="shared" ref="BA151:BA162" si="179">IF($S151=1,IF($K151=CONCATENATE(BA$22," degrees"),$B151," ")," ")</f>
        <v xml:space="preserve"> </v>
      </c>
      <c r="BB151" t="str">
        <f t="shared" ref="BB151:BB162" si="180">IF($S151=1,IF($K151=CONCATENATE(BA$22," degrees"),$C151," ")," ")</f>
        <v xml:space="preserve"> </v>
      </c>
      <c r="BC151" t="str">
        <f t="shared" si="123"/>
        <v xml:space="preserve"> </v>
      </c>
      <c r="BD151" t="str">
        <f t="shared" ref="BD151:BD162" si="181">IF($S151=1,IF($K151=CONCATENATE(BD$22," degrees"),$B151," ")," ")</f>
        <v xml:space="preserve"> </v>
      </c>
      <c r="BE151" t="str">
        <f t="shared" ref="BE151:BE162" si="182">IF($S151=1,IF($K151=CONCATENATE(BD$22," degrees"),$C151," ")," ")</f>
        <v xml:space="preserve"> </v>
      </c>
      <c r="BF151" t="str">
        <f t="shared" si="124"/>
        <v xml:space="preserve"> </v>
      </c>
      <c r="BG151" t="str">
        <f t="shared" ref="BG151:BG162" si="183">IF($S151=1,IF($K151=CONCATENATE(BG$22," degrees"),$B151," ")," ")</f>
        <v xml:space="preserve"> </v>
      </c>
      <c r="BH151" t="str">
        <f t="shared" ref="BH151:BH162" si="184">IF($S151=1,IF($K151=CONCATENATE(BG$22," degrees"),$C151," ")," ")</f>
        <v xml:space="preserve"> </v>
      </c>
      <c r="BI151" t="str">
        <f t="shared" si="125"/>
        <v xml:space="preserve"> </v>
      </c>
      <c r="BJ151" t="str">
        <f t="shared" ref="BJ151:BJ162" si="185">IF($S151=1,IF($K151=CONCATENATE(BJ$22," degrees"),$B151," ")," ")</f>
        <v xml:space="preserve"> </v>
      </c>
      <c r="BK151" t="str">
        <f t="shared" ref="BK151:BK162" si="186">IF($S151=1,IF($K151=CONCATENATE(BJ$22," degrees"),$C151," ")," ")</f>
        <v xml:space="preserve"> </v>
      </c>
      <c r="BL151" t="str">
        <f t="shared" si="126"/>
        <v xml:space="preserve"> </v>
      </c>
      <c r="BM151" t="str">
        <f t="shared" ref="BM151:BM162" si="187">IF($S151=1,IF($K151=CONCATENATE(BM$22," degrees"),$B151," ")," ")</f>
        <v xml:space="preserve"> </v>
      </c>
      <c r="BN151" t="str">
        <f t="shared" ref="BN151:BN162" si="188">IF($S151=1,IF($K151=CONCATENATE(BM$22," degrees"),$C151," ")," ")</f>
        <v xml:space="preserve"> </v>
      </c>
      <c r="BO151" t="str">
        <f t="shared" si="127"/>
        <v xml:space="preserve"> </v>
      </c>
    </row>
    <row r="152" spans="2:67" x14ac:dyDescent="0.25">
      <c r="B152">
        <v>13.817102999999999</v>
      </c>
      <c r="C152">
        <v>-11.911292</v>
      </c>
      <c r="D152">
        <v>4.4658000000000003E-2</v>
      </c>
      <c r="E152">
        <v>5.4398460000000002</v>
      </c>
      <c r="F152">
        <v>-0.62268599999999996</v>
      </c>
      <c r="G152">
        <v>-0.28982599999999997</v>
      </c>
      <c r="H152">
        <v>1.8134330000000001</v>
      </c>
      <c r="I152">
        <v>773.68017599999996</v>
      </c>
      <c r="J152">
        <v>17.016500000000001</v>
      </c>
      <c r="K152" t="s">
        <v>33</v>
      </c>
      <c r="S152">
        <v>0</v>
      </c>
      <c r="T152">
        <f t="shared" ref="T152:T162" si="189">IF($S152=0,IF($K152=CONCATENATE(T$22," degrees"),$B152," ")," ")</f>
        <v>13.817102999999999</v>
      </c>
      <c r="U152">
        <f t="shared" ref="U152:U162" si="190">IF($S152=0,IF($K152=CONCATENATE(T$22," degrees"),$C152," ")," ")</f>
        <v>-11.911292</v>
      </c>
      <c r="V152">
        <f t="shared" si="158"/>
        <v>5.4398460000000002</v>
      </c>
      <c r="W152" t="str">
        <f t="shared" si="159"/>
        <v xml:space="preserve"> </v>
      </c>
      <c r="X152" t="str">
        <f t="shared" si="160"/>
        <v xml:space="preserve"> </v>
      </c>
      <c r="Y152" t="str">
        <f t="shared" ref="Y152:Y162" si="191">IF($S152=0,IF($K152=CONCATENATE(W$22," degrees"),$E152," ")," ")</f>
        <v xml:space="preserve"> </v>
      </c>
      <c r="Z152" t="str">
        <f t="shared" si="161"/>
        <v xml:space="preserve"> </v>
      </c>
      <c r="AA152" t="str">
        <f t="shared" si="162"/>
        <v xml:space="preserve"> </v>
      </c>
      <c r="AB152" t="str">
        <f t="shared" ref="AB152:AB162" si="192">IF($S152=0,IF($K152=CONCATENATE(Z$22," degrees"),$E152," ")," ")</f>
        <v xml:space="preserve"> </v>
      </c>
      <c r="AC152" t="str">
        <f t="shared" si="163"/>
        <v xml:space="preserve"> </v>
      </c>
      <c r="AD152" t="str">
        <f t="shared" si="164"/>
        <v xml:space="preserve"> </v>
      </c>
      <c r="AE152" t="str">
        <f t="shared" ref="AE152:AE162" si="193">IF($S152=0,IF($K152=CONCATENATE(AC$22," degrees"),$E152," ")," ")</f>
        <v xml:space="preserve"> </v>
      </c>
      <c r="AF152" t="str">
        <f t="shared" si="165"/>
        <v xml:space="preserve"> </v>
      </c>
      <c r="AG152" t="str">
        <f t="shared" si="166"/>
        <v xml:space="preserve"> </v>
      </c>
      <c r="AH152" t="str">
        <f t="shared" ref="AH152:AH162" si="194">IF($S152=0,IF($K152=CONCATENATE(AF$22," degrees"),$E152," ")," ")</f>
        <v xml:space="preserve"> </v>
      </c>
      <c r="AI152" t="str">
        <f t="shared" si="167"/>
        <v xml:space="preserve"> </v>
      </c>
      <c r="AJ152" t="str">
        <f t="shared" si="168"/>
        <v xml:space="preserve"> </v>
      </c>
      <c r="AK152" t="str">
        <f t="shared" ref="AK152:AK162" si="195">IF($S152=0,IF($K152=CONCATENATE(AI$22," degrees"),$E152," ")," ")</f>
        <v xml:space="preserve"> </v>
      </c>
      <c r="AL152" t="str">
        <f t="shared" si="169"/>
        <v xml:space="preserve"> </v>
      </c>
      <c r="AM152" t="str">
        <f t="shared" si="170"/>
        <v xml:space="preserve"> </v>
      </c>
      <c r="AN152" t="str">
        <f t="shared" ref="AN152:AN162" si="196">IF($S152=0,IF($K152=CONCATENATE(AL$22," degrees"),$E152," ")," ")</f>
        <v xml:space="preserve"> </v>
      </c>
      <c r="AO152" t="str">
        <f t="shared" si="171"/>
        <v xml:space="preserve"> </v>
      </c>
      <c r="AP152" t="str">
        <f t="shared" si="172"/>
        <v xml:space="preserve"> </v>
      </c>
      <c r="AQ152" t="str">
        <f t="shared" ref="AQ152:AQ162" si="197">IF($S152=0,IF($K152=CONCATENATE(AO$22," degrees"),$E152," ")," ")</f>
        <v xml:space="preserve"> </v>
      </c>
      <c r="AR152" t="str">
        <f t="shared" si="173"/>
        <v xml:space="preserve"> </v>
      </c>
      <c r="AS152" t="str">
        <f t="shared" si="174"/>
        <v xml:space="preserve"> </v>
      </c>
      <c r="AT152" t="str">
        <f t="shared" ref="AT152:AT162" si="198">IF($S152=1,IF($K152=CONCATENATE(AR$22," degrees"),$E152," ")," ")</f>
        <v xml:space="preserve"> </v>
      </c>
      <c r="AU152" t="str">
        <f t="shared" si="175"/>
        <v xml:space="preserve"> </v>
      </c>
      <c r="AV152" t="str">
        <f t="shared" si="176"/>
        <v xml:space="preserve"> </v>
      </c>
      <c r="AW152" t="str">
        <f t="shared" ref="AW152:AW162" si="199">IF($S152=1,IF($K152=CONCATENATE(AU$22," degrees"),$E152," ")," ")</f>
        <v xml:space="preserve"> </v>
      </c>
      <c r="AX152" t="str">
        <f t="shared" si="177"/>
        <v xml:space="preserve"> </v>
      </c>
      <c r="AY152" t="str">
        <f t="shared" si="178"/>
        <v xml:space="preserve"> </v>
      </c>
      <c r="AZ152" t="str">
        <f t="shared" ref="AZ152:AZ162" si="200">IF($S152=1,IF($K152=CONCATENATE(AX$22," degrees"),$E152," ")," ")</f>
        <v xml:space="preserve"> </v>
      </c>
      <c r="BA152" t="str">
        <f t="shared" si="179"/>
        <v xml:space="preserve"> </v>
      </c>
      <c r="BB152" t="str">
        <f t="shared" si="180"/>
        <v xml:space="preserve"> </v>
      </c>
      <c r="BC152" t="str">
        <f t="shared" ref="BC152:BC162" si="201">IF($S152=1,IF($K152=CONCATENATE(BA$22," degrees"),$E152," ")," ")</f>
        <v xml:space="preserve"> </v>
      </c>
      <c r="BD152" t="str">
        <f t="shared" si="181"/>
        <v xml:space="preserve"> </v>
      </c>
      <c r="BE152" t="str">
        <f t="shared" si="182"/>
        <v xml:space="preserve"> </v>
      </c>
      <c r="BF152" t="str">
        <f t="shared" ref="BF152:BF162" si="202">IF($S152=1,IF($K152=CONCATENATE(BD$22," degrees"),$E152," ")," ")</f>
        <v xml:space="preserve"> </v>
      </c>
      <c r="BG152" t="str">
        <f t="shared" si="183"/>
        <v xml:space="preserve"> </v>
      </c>
      <c r="BH152" t="str">
        <f t="shared" si="184"/>
        <v xml:space="preserve"> </v>
      </c>
      <c r="BI152" t="str">
        <f t="shared" ref="BI152:BI162" si="203">IF($S152=1,IF($K152=CONCATENATE(BG$22," degrees"),$E152," ")," ")</f>
        <v xml:space="preserve"> </v>
      </c>
      <c r="BJ152" t="str">
        <f t="shared" si="185"/>
        <v xml:space="preserve"> </v>
      </c>
      <c r="BK152" t="str">
        <f t="shared" si="186"/>
        <v xml:space="preserve"> </v>
      </c>
      <c r="BL152" t="str">
        <f t="shared" ref="BL152:BL162" si="204">IF($S152=1,IF($K152=CONCATENATE(BJ$22," degrees"),$E152," ")," ")</f>
        <v xml:space="preserve"> </v>
      </c>
      <c r="BM152" t="str">
        <f t="shared" si="187"/>
        <v xml:space="preserve"> </v>
      </c>
      <c r="BN152" t="str">
        <f t="shared" si="188"/>
        <v xml:space="preserve"> </v>
      </c>
      <c r="BO152" t="str">
        <f t="shared" ref="BO152:BO162" si="205">IF($S152=1,IF($K152=CONCATENATE(BM$22," degrees"),$E152," ")," ")</f>
        <v xml:space="preserve"> </v>
      </c>
    </row>
    <row r="153" spans="2:67" x14ac:dyDescent="0.25">
      <c r="B153">
        <v>-1.9938819999999999</v>
      </c>
      <c r="C153">
        <v>9.795712</v>
      </c>
      <c r="D153">
        <v>0.91241499999999998</v>
      </c>
      <c r="E153">
        <v>2.471428</v>
      </c>
      <c r="F153">
        <v>-2.8605070000000001</v>
      </c>
      <c r="G153">
        <v>-3.319455</v>
      </c>
      <c r="H153">
        <v>1.813409</v>
      </c>
      <c r="I153">
        <v>773.70343000000003</v>
      </c>
      <c r="J153">
        <v>17.006001000000001</v>
      </c>
      <c r="K153" t="s">
        <v>33</v>
      </c>
      <c r="S153">
        <v>1</v>
      </c>
      <c r="T153" t="str">
        <f t="shared" si="189"/>
        <v xml:space="preserve"> </v>
      </c>
      <c r="U153" t="str">
        <f t="shared" si="190"/>
        <v xml:space="preserve"> </v>
      </c>
      <c r="V153" t="str">
        <f t="shared" si="158"/>
        <v xml:space="preserve"> </v>
      </c>
      <c r="W153" t="str">
        <f t="shared" si="159"/>
        <v xml:space="preserve"> </v>
      </c>
      <c r="X153" t="str">
        <f t="shared" si="160"/>
        <v xml:space="preserve"> </v>
      </c>
      <c r="Y153" t="str">
        <f t="shared" si="191"/>
        <v xml:space="preserve"> </v>
      </c>
      <c r="Z153" t="str">
        <f t="shared" si="161"/>
        <v xml:space="preserve"> </v>
      </c>
      <c r="AA153" t="str">
        <f t="shared" si="162"/>
        <v xml:space="preserve"> </v>
      </c>
      <c r="AB153" t="str">
        <f t="shared" si="192"/>
        <v xml:space="preserve"> </v>
      </c>
      <c r="AC153" t="str">
        <f t="shared" si="163"/>
        <v xml:space="preserve"> </v>
      </c>
      <c r="AD153" t="str">
        <f t="shared" si="164"/>
        <v xml:space="preserve"> </v>
      </c>
      <c r="AE153" t="str">
        <f t="shared" si="193"/>
        <v xml:space="preserve"> </v>
      </c>
      <c r="AF153" t="str">
        <f t="shared" si="165"/>
        <v xml:space="preserve"> </v>
      </c>
      <c r="AG153" t="str">
        <f t="shared" si="166"/>
        <v xml:space="preserve"> </v>
      </c>
      <c r="AH153" t="str">
        <f t="shared" si="194"/>
        <v xml:space="preserve"> </v>
      </c>
      <c r="AI153" t="str">
        <f t="shared" si="167"/>
        <v xml:space="preserve"> </v>
      </c>
      <c r="AJ153" t="str">
        <f t="shared" si="168"/>
        <v xml:space="preserve"> </v>
      </c>
      <c r="AK153" t="str">
        <f t="shared" si="195"/>
        <v xml:space="preserve"> </v>
      </c>
      <c r="AL153" t="str">
        <f t="shared" si="169"/>
        <v xml:space="preserve"> </v>
      </c>
      <c r="AM153" t="str">
        <f t="shared" si="170"/>
        <v xml:space="preserve"> </v>
      </c>
      <c r="AN153" t="str">
        <f t="shared" si="196"/>
        <v xml:space="preserve"> </v>
      </c>
      <c r="AO153" t="str">
        <f t="shared" si="171"/>
        <v xml:space="preserve"> </v>
      </c>
      <c r="AP153" t="str">
        <f t="shared" si="172"/>
        <v xml:space="preserve"> </v>
      </c>
      <c r="AQ153" t="str">
        <f t="shared" si="197"/>
        <v xml:space="preserve"> </v>
      </c>
      <c r="AR153">
        <f t="shared" si="173"/>
        <v>-1.9938819999999999</v>
      </c>
      <c r="AS153">
        <f t="shared" si="174"/>
        <v>9.795712</v>
      </c>
      <c r="AT153">
        <f t="shared" si="198"/>
        <v>2.471428</v>
      </c>
      <c r="AU153" t="str">
        <f t="shared" si="175"/>
        <v xml:space="preserve"> </v>
      </c>
      <c r="AV153" t="str">
        <f t="shared" si="176"/>
        <v xml:space="preserve"> </v>
      </c>
      <c r="AW153" t="str">
        <f t="shared" si="199"/>
        <v xml:space="preserve"> </v>
      </c>
      <c r="AX153" t="str">
        <f t="shared" si="177"/>
        <v xml:space="preserve"> </v>
      </c>
      <c r="AY153" t="str">
        <f t="shared" si="178"/>
        <v xml:space="preserve"> </v>
      </c>
      <c r="AZ153" t="str">
        <f t="shared" si="200"/>
        <v xml:space="preserve"> </v>
      </c>
      <c r="BA153" t="str">
        <f t="shared" si="179"/>
        <v xml:space="preserve"> </v>
      </c>
      <c r="BB153" t="str">
        <f t="shared" si="180"/>
        <v xml:space="preserve"> </v>
      </c>
      <c r="BC153" t="str">
        <f t="shared" si="201"/>
        <v xml:space="preserve"> </v>
      </c>
      <c r="BD153" t="str">
        <f t="shared" si="181"/>
        <v xml:space="preserve"> </v>
      </c>
      <c r="BE153" t="str">
        <f t="shared" si="182"/>
        <v xml:space="preserve"> </v>
      </c>
      <c r="BF153" t="str">
        <f t="shared" si="202"/>
        <v xml:space="preserve"> </v>
      </c>
      <c r="BG153" t="str">
        <f t="shared" si="183"/>
        <v xml:space="preserve"> </v>
      </c>
      <c r="BH153" t="str">
        <f t="shared" si="184"/>
        <v xml:space="preserve"> </v>
      </c>
      <c r="BI153" t="str">
        <f t="shared" si="203"/>
        <v xml:space="preserve"> </v>
      </c>
      <c r="BJ153" t="str">
        <f t="shared" si="185"/>
        <v xml:space="preserve"> </v>
      </c>
      <c r="BK153" t="str">
        <f t="shared" si="186"/>
        <v xml:space="preserve"> </v>
      </c>
      <c r="BL153" t="str">
        <f t="shared" si="204"/>
        <v xml:space="preserve"> </v>
      </c>
      <c r="BM153" t="str">
        <f t="shared" si="187"/>
        <v xml:space="preserve"> </v>
      </c>
      <c r="BN153" t="str">
        <f t="shared" si="188"/>
        <v xml:space="preserve"> </v>
      </c>
      <c r="BO153" t="str">
        <f t="shared" si="205"/>
        <v xml:space="preserve"> </v>
      </c>
    </row>
    <row r="154" spans="2:67" x14ac:dyDescent="0.25">
      <c r="B154">
        <v>-1.6068309999999999</v>
      </c>
      <c r="C154">
        <v>9.2221039999999999</v>
      </c>
      <c r="D154">
        <v>1.0685309999999999</v>
      </c>
      <c r="E154">
        <v>2.387759</v>
      </c>
      <c r="F154">
        <v>-3.5992479999999998</v>
      </c>
      <c r="G154">
        <v>-4.6235900000000001</v>
      </c>
      <c r="H154">
        <v>1.8134140000000001</v>
      </c>
      <c r="I154">
        <v>773.67639199999996</v>
      </c>
      <c r="J154">
        <v>17.013300000000001</v>
      </c>
      <c r="K154" t="s">
        <v>33</v>
      </c>
      <c r="S154">
        <v>1</v>
      </c>
      <c r="T154" t="str">
        <f t="shared" si="189"/>
        <v xml:space="preserve"> </v>
      </c>
      <c r="U154" t="str">
        <f t="shared" si="190"/>
        <v xml:space="preserve"> </v>
      </c>
      <c r="V154" t="str">
        <f t="shared" si="158"/>
        <v xml:space="preserve"> </v>
      </c>
      <c r="W154" t="str">
        <f t="shared" si="159"/>
        <v xml:space="preserve"> </v>
      </c>
      <c r="X154" t="str">
        <f t="shared" si="160"/>
        <v xml:space="preserve"> </v>
      </c>
      <c r="Y154" t="str">
        <f t="shared" si="191"/>
        <v xml:space="preserve"> </v>
      </c>
      <c r="Z154" t="str">
        <f t="shared" si="161"/>
        <v xml:space="preserve"> </v>
      </c>
      <c r="AA154" t="str">
        <f t="shared" si="162"/>
        <v xml:space="preserve"> </v>
      </c>
      <c r="AB154" t="str">
        <f t="shared" si="192"/>
        <v xml:space="preserve"> </v>
      </c>
      <c r="AC154" t="str">
        <f t="shared" si="163"/>
        <v xml:space="preserve"> </v>
      </c>
      <c r="AD154" t="str">
        <f t="shared" si="164"/>
        <v xml:space="preserve"> </v>
      </c>
      <c r="AE154" t="str">
        <f t="shared" si="193"/>
        <v xml:space="preserve"> </v>
      </c>
      <c r="AF154" t="str">
        <f t="shared" si="165"/>
        <v xml:space="preserve"> </v>
      </c>
      <c r="AG154" t="str">
        <f t="shared" si="166"/>
        <v xml:space="preserve"> </v>
      </c>
      <c r="AH154" t="str">
        <f t="shared" si="194"/>
        <v xml:space="preserve"> </v>
      </c>
      <c r="AI154" t="str">
        <f t="shared" si="167"/>
        <v xml:space="preserve"> </v>
      </c>
      <c r="AJ154" t="str">
        <f t="shared" si="168"/>
        <v xml:space="preserve"> </v>
      </c>
      <c r="AK154" t="str">
        <f t="shared" si="195"/>
        <v xml:space="preserve"> </v>
      </c>
      <c r="AL154" t="str">
        <f t="shared" si="169"/>
        <v xml:space="preserve"> </v>
      </c>
      <c r="AM154" t="str">
        <f t="shared" si="170"/>
        <v xml:space="preserve"> </v>
      </c>
      <c r="AN154" t="str">
        <f t="shared" si="196"/>
        <v xml:space="preserve"> </v>
      </c>
      <c r="AO154" t="str">
        <f t="shared" si="171"/>
        <v xml:space="preserve"> </v>
      </c>
      <c r="AP154" t="str">
        <f t="shared" si="172"/>
        <v xml:space="preserve"> </v>
      </c>
      <c r="AQ154" t="str">
        <f t="shared" si="197"/>
        <v xml:space="preserve"> </v>
      </c>
      <c r="AR154">
        <f t="shared" si="173"/>
        <v>-1.6068309999999999</v>
      </c>
      <c r="AS154">
        <f t="shared" si="174"/>
        <v>9.2221039999999999</v>
      </c>
      <c r="AT154">
        <f t="shared" si="198"/>
        <v>2.387759</v>
      </c>
      <c r="AU154" t="str">
        <f t="shared" si="175"/>
        <v xml:space="preserve"> </v>
      </c>
      <c r="AV154" t="str">
        <f t="shared" si="176"/>
        <v xml:space="preserve"> </v>
      </c>
      <c r="AW154" t="str">
        <f t="shared" si="199"/>
        <v xml:space="preserve"> </v>
      </c>
      <c r="AX154" t="str">
        <f t="shared" si="177"/>
        <v xml:space="preserve"> </v>
      </c>
      <c r="AY154" t="str">
        <f t="shared" si="178"/>
        <v xml:space="preserve"> </v>
      </c>
      <c r="AZ154" t="str">
        <f t="shared" si="200"/>
        <v xml:space="preserve"> </v>
      </c>
      <c r="BA154" t="str">
        <f t="shared" si="179"/>
        <v xml:space="preserve"> </v>
      </c>
      <c r="BB154" t="str">
        <f t="shared" si="180"/>
        <v xml:space="preserve"> </v>
      </c>
      <c r="BC154" t="str">
        <f t="shared" si="201"/>
        <v xml:space="preserve"> </v>
      </c>
      <c r="BD154" t="str">
        <f t="shared" si="181"/>
        <v xml:space="preserve"> </v>
      </c>
      <c r="BE154" t="str">
        <f t="shared" si="182"/>
        <v xml:space="preserve"> </v>
      </c>
      <c r="BF154" t="str">
        <f t="shared" si="202"/>
        <v xml:space="preserve"> </v>
      </c>
      <c r="BG154" t="str">
        <f t="shared" si="183"/>
        <v xml:space="preserve"> </v>
      </c>
      <c r="BH154" t="str">
        <f t="shared" si="184"/>
        <v xml:space="preserve"> </v>
      </c>
      <c r="BI154" t="str">
        <f t="shared" si="203"/>
        <v xml:space="preserve"> </v>
      </c>
      <c r="BJ154" t="str">
        <f t="shared" si="185"/>
        <v xml:space="preserve"> </v>
      </c>
      <c r="BK154" t="str">
        <f t="shared" si="186"/>
        <v xml:space="preserve"> </v>
      </c>
      <c r="BL154" t="str">
        <f t="shared" si="204"/>
        <v xml:space="preserve"> </v>
      </c>
      <c r="BM154" t="str">
        <f t="shared" si="187"/>
        <v xml:space="preserve"> </v>
      </c>
      <c r="BN154" t="str">
        <f t="shared" si="188"/>
        <v xml:space="preserve"> </v>
      </c>
      <c r="BO154" t="str">
        <f t="shared" si="205"/>
        <v xml:space="preserve"> </v>
      </c>
    </row>
    <row r="155" spans="2:67" x14ac:dyDescent="0.25">
      <c r="T155" t="str">
        <f t="shared" si="189"/>
        <v xml:space="preserve"> </v>
      </c>
      <c r="U155" t="str">
        <f t="shared" si="190"/>
        <v xml:space="preserve"> </v>
      </c>
      <c r="V155" t="str">
        <f t="shared" si="158"/>
        <v xml:space="preserve"> </v>
      </c>
      <c r="W155" t="str">
        <f t="shared" si="159"/>
        <v xml:space="preserve"> </v>
      </c>
      <c r="X155" t="str">
        <f t="shared" si="160"/>
        <v xml:space="preserve"> </v>
      </c>
      <c r="Y155" t="str">
        <f t="shared" si="191"/>
        <v xml:space="preserve"> </v>
      </c>
      <c r="Z155" t="str">
        <f t="shared" si="161"/>
        <v xml:space="preserve"> </v>
      </c>
      <c r="AA155" t="str">
        <f t="shared" si="162"/>
        <v xml:space="preserve"> </v>
      </c>
      <c r="AB155" t="str">
        <f t="shared" si="192"/>
        <v xml:space="preserve"> </v>
      </c>
      <c r="AC155" t="str">
        <f t="shared" si="163"/>
        <v xml:space="preserve"> </v>
      </c>
      <c r="AD155" t="str">
        <f t="shared" si="164"/>
        <v xml:space="preserve"> </v>
      </c>
      <c r="AE155" t="str">
        <f t="shared" si="193"/>
        <v xml:space="preserve"> </v>
      </c>
      <c r="AF155" t="str">
        <f t="shared" si="165"/>
        <v xml:space="preserve"> </v>
      </c>
      <c r="AG155" t="str">
        <f t="shared" si="166"/>
        <v xml:space="preserve"> </v>
      </c>
      <c r="AH155" t="str">
        <f t="shared" si="194"/>
        <v xml:space="preserve"> </v>
      </c>
      <c r="AI155" t="str">
        <f t="shared" si="167"/>
        <v xml:space="preserve"> </v>
      </c>
      <c r="AJ155" t="str">
        <f t="shared" si="168"/>
        <v xml:space="preserve"> </v>
      </c>
      <c r="AK155" t="str">
        <f t="shared" si="195"/>
        <v xml:space="preserve"> </v>
      </c>
      <c r="AL155" t="str">
        <f t="shared" si="169"/>
        <v xml:space="preserve"> </v>
      </c>
      <c r="AM155" t="str">
        <f t="shared" si="170"/>
        <v xml:space="preserve"> </v>
      </c>
      <c r="AN155" t="str">
        <f t="shared" si="196"/>
        <v xml:space="preserve"> </v>
      </c>
      <c r="AO155" t="str">
        <f t="shared" si="171"/>
        <v xml:space="preserve"> </v>
      </c>
      <c r="AP155" t="str">
        <f t="shared" si="172"/>
        <v xml:space="preserve"> </v>
      </c>
      <c r="AQ155" t="str">
        <f t="shared" si="197"/>
        <v xml:space="preserve"> </v>
      </c>
      <c r="AR155" t="str">
        <f t="shared" si="173"/>
        <v xml:space="preserve"> </v>
      </c>
      <c r="AS155" t="str">
        <f t="shared" si="174"/>
        <v xml:space="preserve"> </v>
      </c>
      <c r="AT155" t="str">
        <f t="shared" si="198"/>
        <v xml:space="preserve"> </v>
      </c>
      <c r="AU155" t="str">
        <f t="shared" si="175"/>
        <v xml:space="preserve"> </v>
      </c>
      <c r="AV155" t="str">
        <f t="shared" si="176"/>
        <v xml:space="preserve"> </v>
      </c>
      <c r="AW155" t="str">
        <f t="shared" si="199"/>
        <v xml:space="preserve"> </v>
      </c>
      <c r="AX155" t="str">
        <f t="shared" si="177"/>
        <v xml:space="preserve"> </v>
      </c>
      <c r="AY155" t="str">
        <f t="shared" si="178"/>
        <v xml:space="preserve"> </v>
      </c>
      <c r="AZ155" t="str">
        <f t="shared" si="200"/>
        <v xml:space="preserve"> </v>
      </c>
      <c r="BA155" t="str">
        <f t="shared" si="179"/>
        <v xml:space="preserve"> </v>
      </c>
      <c r="BB155" t="str">
        <f t="shared" si="180"/>
        <v xml:space="preserve"> </v>
      </c>
      <c r="BC155" t="str">
        <f t="shared" si="201"/>
        <v xml:space="preserve"> </v>
      </c>
      <c r="BD155" t="str">
        <f t="shared" si="181"/>
        <v xml:space="preserve"> </v>
      </c>
      <c r="BE155" t="str">
        <f t="shared" si="182"/>
        <v xml:space="preserve"> </v>
      </c>
      <c r="BF155" t="str">
        <f t="shared" si="202"/>
        <v xml:space="preserve"> </v>
      </c>
      <c r="BG155" t="str">
        <f t="shared" si="183"/>
        <v xml:space="preserve"> </v>
      </c>
      <c r="BH155" t="str">
        <f t="shared" si="184"/>
        <v xml:space="preserve"> </v>
      </c>
      <c r="BI155" t="str">
        <f t="shared" si="203"/>
        <v xml:space="preserve"> </v>
      </c>
      <c r="BJ155" t="str">
        <f t="shared" si="185"/>
        <v xml:space="preserve"> </v>
      </c>
      <c r="BK155" t="str">
        <f t="shared" si="186"/>
        <v xml:space="preserve"> </v>
      </c>
      <c r="BL155" t="str">
        <f t="shared" si="204"/>
        <v xml:space="preserve"> </v>
      </c>
      <c r="BM155" t="str">
        <f t="shared" si="187"/>
        <v xml:space="preserve"> </v>
      </c>
      <c r="BN155" t="str">
        <f t="shared" si="188"/>
        <v xml:space="preserve"> </v>
      </c>
      <c r="BO155" t="str">
        <f t="shared" si="205"/>
        <v xml:space="preserve"> </v>
      </c>
    </row>
    <row r="156" spans="2:67" x14ac:dyDescent="0.25">
      <c r="T156" t="str">
        <f t="shared" si="189"/>
        <v xml:space="preserve"> </v>
      </c>
      <c r="U156" t="str">
        <f t="shared" si="190"/>
        <v xml:space="preserve"> </v>
      </c>
      <c r="V156" t="str">
        <f t="shared" si="158"/>
        <v xml:space="preserve"> </v>
      </c>
      <c r="W156" t="str">
        <f t="shared" si="159"/>
        <v xml:space="preserve"> </v>
      </c>
      <c r="X156" t="str">
        <f t="shared" si="160"/>
        <v xml:space="preserve"> </v>
      </c>
      <c r="Y156" t="str">
        <f t="shared" si="191"/>
        <v xml:space="preserve"> </v>
      </c>
      <c r="Z156" t="str">
        <f t="shared" si="161"/>
        <v xml:space="preserve"> </v>
      </c>
      <c r="AA156" t="str">
        <f t="shared" si="162"/>
        <v xml:space="preserve"> </v>
      </c>
      <c r="AB156" t="str">
        <f t="shared" si="192"/>
        <v xml:space="preserve"> </v>
      </c>
      <c r="AC156" t="str">
        <f t="shared" si="163"/>
        <v xml:space="preserve"> </v>
      </c>
      <c r="AD156" t="str">
        <f t="shared" si="164"/>
        <v xml:space="preserve"> </v>
      </c>
      <c r="AE156" t="str">
        <f t="shared" si="193"/>
        <v xml:space="preserve"> </v>
      </c>
      <c r="AF156" t="str">
        <f t="shared" si="165"/>
        <v xml:space="preserve"> </v>
      </c>
      <c r="AG156" t="str">
        <f t="shared" si="166"/>
        <v xml:space="preserve"> </v>
      </c>
      <c r="AH156" t="str">
        <f t="shared" si="194"/>
        <v xml:space="preserve"> </v>
      </c>
      <c r="AI156" t="str">
        <f t="shared" si="167"/>
        <v xml:space="preserve"> </v>
      </c>
      <c r="AJ156" t="str">
        <f t="shared" si="168"/>
        <v xml:space="preserve"> </v>
      </c>
      <c r="AK156" t="str">
        <f t="shared" si="195"/>
        <v xml:space="preserve"> </v>
      </c>
      <c r="AL156" t="str">
        <f t="shared" si="169"/>
        <v xml:space="preserve"> </v>
      </c>
      <c r="AM156" t="str">
        <f t="shared" si="170"/>
        <v xml:space="preserve"> </v>
      </c>
      <c r="AN156" t="str">
        <f t="shared" si="196"/>
        <v xml:space="preserve"> </v>
      </c>
      <c r="AO156" t="str">
        <f t="shared" si="171"/>
        <v xml:space="preserve"> </v>
      </c>
      <c r="AP156" t="str">
        <f t="shared" si="172"/>
        <v xml:space="preserve"> </v>
      </c>
      <c r="AQ156" t="str">
        <f t="shared" si="197"/>
        <v xml:space="preserve"> </v>
      </c>
      <c r="AR156" t="str">
        <f t="shared" si="173"/>
        <v xml:space="preserve"> </v>
      </c>
      <c r="AS156" t="str">
        <f t="shared" si="174"/>
        <v xml:space="preserve"> </v>
      </c>
      <c r="AT156" t="str">
        <f t="shared" si="198"/>
        <v xml:space="preserve"> </v>
      </c>
      <c r="AU156" t="str">
        <f t="shared" si="175"/>
        <v xml:space="preserve"> </v>
      </c>
      <c r="AV156" t="str">
        <f t="shared" si="176"/>
        <v xml:space="preserve"> </v>
      </c>
      <c r="AW156" t="str">
        <f t="shared" si="199"/>
        <v xml:space="preserve"> </v>
      </c>
      <c r="AX156" t="str">
        <f t="shared" si="177"/>
        <v xml:space="preserve"> </v>
      </c>
      <c r="AY156" t="str">
        <f t="shared" si="178"/>
        <v xml:space="preserve"> </v>
      </c>
      <c r="AZ156" t="str">
        <f t="shared" si="200"/>
        <v xml:space="preserve"> </v>
      </c>
      <c r="BA156" t="str">
        <f t="shared" si="179"/>
        <v xml:space="preserve"> </v>
      </c>
      <c r="BB156" t="str">
        <f t="shared" si="180"/>
        <v xml:space="preserve"> </v>
      </c>
      <c r="BC156" t="str">
        <f t="shared" si="201"/>
        <v xml:space="preserve"> </v>
      </c>
      <c r="BD156" t="str">
        <f t="shared" si="181"/>
        <v xml:space="preserve"> </v>
      </c>
      <c r="BE156" t="str">
        <f t="shared" si="182"/>
        <v xml:space="preserve"> </v>
      </c>
      <c r="BF156" t="str">
        <f t="shared" si="202"/>
        <v xml:space="preserve"> </v>
      </c>
      <c r="BG156" t="str">
        <f t="shared" si="183"/>
        <v xml:space="preserve"> </v>
      </c>
      <c r="BH156" t="str">
        <f t="shared" si="184"/>
        <v xml:space="preserve"> </v>
      </c>
      <c r="BI156" t="str">
        <f t="shared" si="203"/>
        <v xml:space="preserve"> </v>
      </c>
      <c r="BJ156" t="str">
        <f t="shared" si="185"/>
        <v xml:space="preserve"> </v>
      </c>
      <c r="BK156" t="str">
        <f t="shared" si="186"/>
        <v xml:space="preserve"> </v>
      </c>
      <c r="BL156" t="str">
        <f t="shared" si="204"/>
        <v xml:space="preserve"> </v>
      </c>
      <c r="BM156" t="str">
        <f t="shared" si="187"/>
        <v xml:space="preserve"> </v>
      </c>
      <c r="BN156" t="str">
        <f t="shared" si="188"/>
        <v xml:space="preserve"> </v>
      </c>
      <c r="BO156" t="str">
        <f t="shared" si="205"/>
        <v xml:space="preserve"> </v>
      </c>
    </row>
    <row r="157" spans="2:67" x14ac:dyDescent="0.25">
      <c r="T157" t="str">
        <f t="shared" si="189"/>
        <v xml:space="preserve"> </v>
      </c>
      <c r="U157" t="str">
        <f t="shared" si="190"/>
        <v xml:space="preserve"> </v>
      </c>
      <c r="V157" t="str">
        <f t="shared" si="158"/>
        <v xml:space="preserve"> </v>
      </c>
      <c r="W157" t="str">
        <f t="shared" si="159"/>
        <v xml:space="preserve"> </v>
      </c>
      <c r="X157" t="str">
        <f t="shared" si="160"/>
        <v xml:space="preserve"> </v>
      </c>
      <c r="Y157" t="str">
        <f t="shared" si="191"/>
        <v xml:space="preserve"> </v>
      </c>
      <c r="Z157" t="str">
        <f t="shared" si="161"/>
        <v xml:space="preserve"> </v>
      </c>
      <c r="AA157" t="str">
        <f t="shared" si="162"/>
        <v xml:space="preserve"> </v>
      </c>
      <c r="AB157" t="str">
        <f t="shared" si="192"/>
        <v xml:space="preserve"> </v>
      </c>
      <c r="AC157" t="str">
        <f t="shared" si="163"/>
        <v xml:space="preserve"> </v>
      </c>
      <c r="AD157" t="str">
        <f t="shared" si="164"/>
        <v xml:space="preserve"> </v>
      </c>
      <c r="AE157" t="str">
        <f t="shared" si="193"/>
        <v xml:space="preserve"> </v>
      </c>
      <c r="AF157" t="str">
        <f t="shared" si="165"/>
        <v xml:space="preserve"> </v>
      </c>
      <c r="AG157" t="str">
        <f t="shared" si="166"/>
        <v xml:space="preserve"> </v>
      </c>
      <c r="AH157" t="str">
        <f t="shared" si="194"/>
        <v xml:space="preserve"> </v>
      </c>
      <c r="AI157" t="str">
        <f t="shared" si="167"/>
        <v xml:space="preserve"> </v>
      </c>
      <c r="AJ157" t="str">
        <f t="shared" si="168"/>
        <v xml:space="preserve"> </v>
      </c>
      <c r="AK157" t="str">
        <f t="shared" si="195"/>
        <v xml:space="preserve"> </v>
      </c>
      <c r="AL157" t="str">
        <f t="shared" si="169"/>
        <v xml:space="preserve"> </v>
      </c>
      <c r="AM157" t="str">
        <f t="shared" si="170"/>
        <v xml:space="preserve"> </v>
      </c>
      <c r="AN157" t="str">
        <f t="shared" si="196"/>
        <v xml:space="preserve"> </v>
      </c>
      <c r="AO157" t="str">
        <f t="shared" si="171"/>
        <v xml:space="preserve"> </v>
      </c>
      <c r="AP157" t="str">
        <f t="shared" si="172"/>
        <v xml:space="preserve"> </v>
      </c>
      <c r="AQ157" t="str">
        <f t="shared" si="197"/>
        <v xml:space="preserve"> </v>
      </c>
      <c r="AR157" t="str">
        <f t="shared" si="173"/>
        <v xml:space="preserve"> </v>
      </c>
      <c r="AS157" t="str">
        <f t="shared" si="174"/>
        <v xml:space="preserve"> </v>
      </c>
      <c r="AT157" t="str">
        <f t="shared" si="198"/>
        <v xml:space="preserve"> </v>
      </c>
      <c r="AU157" t="str">
        <f t="shared" si="175"/>
        <v xml:space="preserve"> </v>
      </c>
      <c r="AV157" t="str">
        <f t="shared" si="176"/>
        <v xml:space="preserve"> </v>
      </c>
      <c r="AW157" t="str">
        <f t="shared" si="199"/>
        <v xml:space="preserve"> </v>
      </c>
      <c r="AX157" t="str">
        <f t="shared" si="177"/>
        <v xml:space="preserve"> </v>
      </c>
      <c r="AY157" t="str">
        <f t="shared" si="178"/>
        <v xml:space="preserve"> </v>
      </c>
      <c r="AZ157" t="str">
        <f t="shared" si="200"/>
        <v xml:space="preserve"> </v>
      </c>
      <c r="BA157" t="str">
        <f t="shared" si="179"/>
        <v xml:space="preserve"> </v>
      </c>
      <c r="BB157" t="str">
        <f t="shared" si="180"/>
        <v xml:space="preserve"> </v>
      </c>
      <c r="BC157" t="str">
        <f t="shared" si="201"/>
        <v xml:space="preserve"> </v>
      </c>
      <c r="BD157" t="str">
        <f t="shared" si="181"/>
        <v xml:space="preserve"> </v>
      </c>
      <c r="BE157" t="str">
        <f t="shared" si="182"/>
        <v xml:space="preserve"> </v>
      </c>
      <c r="BF157" t="str">
        <f t="shared" si="202"/>
        <v xml:space="preserve"> </v>
      </c>
      <c r="BG157" t="str">
        <f t="shared" si="183"/>
        <v xml:space="preserve"> </v>
      </c>
      <c r="BH157" t="str">
        <f t="shared" si="184"/>
        <v xml:space="preserve"> </v>
      </c>
      <c r="BI157" t="str">
        <f t="shared" si="203"/>
        <v xml:space="preserve"> </v>
      </c>
      <c r="BJ157" t="str">
        <f t="shared" si="185"/>
        <v xml:space="preserve"> </v>
      </c>
      <c r="BK157" t="str">
        <f t="shared" si="186"/>
        <v xml:space="preserve"> </v>
      </c>
      <c r="BL157" t="str">
        <f t="shared" si="204"/>
        <v xml:space="preserve"> </v>
      </c>
      <c r="BM157" t="str">
        <f t="shared" si="187"/>
        <v xml:space="preserve"> </v>
      </c>
      <c r="BN157" t="str">
        <f t="shared" si="188"/>
        <v xml:space="preserve"> </v>
      </c>
      <c r="BO157" t="str">
        <f t="shared" si="205"/>
        <v xml:space="preserve"> </v>
      </c>
    </row>
    <row r="158" spans="2:67" x14ac:dyDescent="0.25">
      <c r="T158" t="str">
        <f t="shared" si="189"/>
        <v xml:space="preserve"> </v>
      </c>
      <c r="U158" t="str">
        <f t="shared" si="190"/>
        <v xml:space="preserve"> </v>
      </c>
      <c r="V158" t="str">
        <f t="shared" si="158"/>
        <v xml:space="preserve"> </v>
      </c>
      <c r="W158" t="str">
        <f t="shared" si="159"/>
        <v xml:space="preserve"> </v>
      </c>
      <c r="X158" t="str">
        <f t="shared" si="160"/>
        <v xml:space="preserve"> </v>
      </c>
      <c r="Y158" t="str">
        <f t="shared" si="191"/>
        <v xml:space="preserve"> </v>
      </c>
      <c r="Z158" t="str">
        <f t="shared" si="161"/>
        <v xml:space="preserve"> </v>
      </c>
      <c r="AA158" t="str">
        <f t="shared" si="162"/>
        <v xml:space="preserve"> </v>
      </c>
      <c r="AB158" t="str">
        <f t="shared" si="192"/>
        <v xml:space="preserve"> </v>
      </c>
      <c r="AC158" t="str">
        <f t="shared" si="163"/>
        <v xml:space="preserve"> </v>
      </c>
      <c r="AD158" t="str">
        <f t="shared" si="164"/>
        <v xml:space="preserve"> </v>
      </c>
      <c r="AE158" t="str">
        <f t="shared" si="193"/>
        <v xml:space="preserve"> </v>
      </c>
      <c r="AF158" t="str">
        <f t="shared" si="165"/>
        <v xml:space="preserve"> </v>
      </c>
      <c r="AG158" t="str">
        <f t="shared" si="166"/>
        <v xml:space="preserve"> </v>
      </c>
      <c r="AH158" t="str">
        <f t="shared" si="194"/>
        <v xml:space="preserve"> </v>
      </c>
      <c r="AI158" t="str">
        <f t="shared" si="167"/>
        <v xml:space="preserve"> </v>
      </c>
      <c r="AJ158" t="str">
        <f t="shared" si="168"/>
        <v xml:space="preserve"> </v>
      </c>
      <c r="AK158" t="str">
        <f t="shared" si="195"/>
        <v xml:space="preserve"> </v>
      </c>
      <c r="AL158" t="str">
        <f t="shared" si="169"/>
        <v xml:space="preserve"> </v>
      </c>
      <c r="AM158" t="str">
        <f t="shared" si="170"/>
        <v xml:space="preserve"> </v>
      </c>
      <c r="AN158" t="str">
        <f t="shared" si="196"/>
        <v xml:space="preserve"> </v>
      </c>
      <c r="AO158" t="str">
        <f t="shared" si="171"/>
        <v xml:space="preserve"> </v>
      </c>
      <c r="AP158" t="str">
        <f t="shared" si="172"/>
        <v xml:space="preserve"> </v>
      </c>
      <c r="AQ158" t="str">
        <f t="shared" si="197"/>
        <v xml:space="preserve"> </v>
      </c>
      <c r="AR158" t="str">
        <f t="shared" si="173"/>
        <v xml:space="preserve"> </v>
      </c>
      <c r="AS158" t="str">
        <f t="shared" si="174"/>
        <v xml:space="preserve"> </v>
      </c>
      <c r="AT158" t="str">
        <f t="shared" si="198"/>
        <v xml:space="preserve"> </v>
      </c>
      <c r="AU158" t="str">
        <f t="shared" si="175"/>
        <v xml:space="preserve"> </v>
      </c>
      <c r="AV158" t="str">
        <f t="shared" si="176"/>
        <v xml:space="preserve"> </v>
      </c>
      <c r="AW158" t="str">
        <f t="shared" si="199"/>
        <v xml:space="preserve"> </v>
      </c>
      <c r="AX158" t="str">
        <f t="shared" si="177"/>
        <v xml:space="preserve"> </v>
      </c>
      <c r="AY158" t="str">
        <f t="shared" si="178"/>
        <v xml:space="preserve"> </v>
      </c>
      <c r="AZ158" t="str">
        <f t="shared" si="200"/>
        <v xml:space="preserve"> </v>
      </c>
      <c r="BA158" t="str">
        <f t="shared" si="179"/>
        <v xml:space="preserve"> </v>
      </c>
      <c r="BB158" t="str">
        <f t="shared" si="180"/>
        <v xml:space="preserve"> </v>
      </c>
      <c r="BC158" t="str">
        <f t="shared" si="201"/>
        <v xml:space="preserve"> </v>
      </c>
      <c r="BD158" t="str">
        <f t="shared" si="181"/>
        <v xml:space="preserve"> </v>
      </c>
      <c r="BE158" t="str">
        <f t="shared" si="182"/>
        <v xml:space="preserve"> </v>
      </c>
      <c r="BF158" t="str">
        <f t="shared" si="202"/>
        <v xml:space="preserve"> </v>
      </c>
      <c r="BG158" t="str">
        <f t="shared" si="183"/>
        <v xml:space="preserve"> </v>
      </c>
      <c r="BH158" t="str">
        <f t="shared" si="184"/>
        <v xml:space="preserve"> </v>
      </c>
      <c r="BI158" t="str">
        <f t="shared" si="203"/>
        <v xml:space="preserve"> </v>
      </c>
      <c r="BJ158" t="str">
        <f t="shared" si="185"/>
        <v xml:space="preserve"> </v>
      </c>
      <c r="BK158" t="str">
        <f t="shared" si="186"/>
        <v xml:space="preserve"> </v>
      </c>
      <c r="BL158" t="str">
        <f t="shared" si="204"/>
        <v xml:space="preserve"> </v>
      </c>
      <c r="BM158" t="str">
        <f t="shared" si="187"/>
        <v xml:space="preserve"> </v>
      </c>
      <c r="BN158" t="str">
        <f t="shared" si="188"/>
        <v xml:space="preserve"> </v>
      </c>
      <c r="BO158" t="str">
        <f t="shared" si="205"/>
        <v xml:space="preserve"> </v>
      </c>
    </row>
    <row r="159" spans="2:67" x14ac:dyDescent="0.25">
      <c r="T159" t="str">
        <f t="shared" si="189"/>
        <v xml:space="preserve"> </v>
      </c>
      <c r="U159" t="str">
        <f t="shared" si="190"/>
        <v xml:space="preserve"> </v>
      </c>
      <c r="V159" t="str">
        <f t="shared" si="158"/>
        <v xml:space="preserve"> </v>
      </c>
      <c r="W159" t="str">
        <f t="shared" si="159"/>
        <v xml:space="preserve"> </v>
      </c>
      <c r="X159" t="str">
        <f t="shared" si="160"/>
        <v xml:space="preserve"> </v>
      </c>
      <c r="Y159" t="str">
        <f t="shared" si="191"/>
        <v xml:space="preserve"> </v>
      </c>
      <c r="Z159" t="str">
        <f t="shared" si="161"/>
        <v xml:space="preserve"> </v>
      </c>
      <c r="AA159" t="str">
        <f t="shared" si="162"/>
        <v xml:space="preserve"> </v>
      </c>
      <c r="AB159" t="str">
        <f t="shared" si="192"/>
        <v xml:space="preserve"> </v>
      </c>
      <c r="AC159" t="str">
        <f t="shared" si="163"/>
        <v xml:space="preserve"> </v>
      </c>
      <c r="AD159" t="str">
        <f t="shared" si="164"/>
        <v xml:space="preserve"> </v>
      </c>
      <c r="AE159" t="str">
        <f t="shared" si="193"/>
        <v xml:space="preserve"> </v>
      </c>
      <c r="AF159" t="str">
        <f t="shared" si="165"/>
        <v xml:space="preserve"> </v>
      </c>
      <c r="AG159" t="str">
        <f t="shared" si="166"/>
        <v xml:space="preserve"> </v>
      </c>
      <c r="AH159" t="str">
        <f t="shared" si="194"/>
        <v xml:space="preserve"> </v>
      </c>
      <c r="AI159" t="str">
        <f t="shared" si="167"/>
        <v xml:space="preserve"> </v>
      </c>
      <c r="AJ159" t="str">
        <f t="shared" si="168"/>
        <v xml:space="preserve"> </v>
      </c>
      <c r="AK159" t="str">
        <f t="shared" si="195"/>
        <v xml:space="preserve"> </v>
      </c>
      <c r="AL159" t="str">
        <f t="shared" si="169"/>
        <v xml:space="preserve"> </v>
      </c>
      <c r="AM159" t="str">
        <f t="shared" si="170"/>
        <v xml:space="preserve"> </v>
      </c>
      <c r="AN159" t="str">
        <f t="shared" si="196"/>
        <v xml:space="preserve"> </v>
      </c>
      <c r="AO159" t="str">
        <f t="shared" si="171"/>
        <v xml:space="preserve"> </v>
      </c>
      <c r="AP159" t="str">
        <f t="shared" si="172"/>
        <v xml:space="preserve"> </v>
      </c>
      <c r="AQ159" t="str">
        <f t="shared" si="197"/>
        <v xml:space="preserve"> </v>
      </c>
      <c r="AR159" t="str">
        <f t="shared" si="173"/>
        <v xml:space="preserve"> </v>
      </c>
      <c r="AS159" t="str">
        <f t="shared" si="174"/>
        <v xml:space="preserve"> </v>
      </c>
      <c r="AT159" t="str">
        <f t="shared" si="198"/>
        <v xml:space="preserve"> </v>
      </c>
      <c r="AU159" t="str">
        <f t="shared" si="175"/>
        <v xml:space="preserve"> </v>
      </c>
      <c r="AV159" t="str">
        <f t="shared" si="176"/>
        <v xml:space="preserve"> </v>
      </c>
      <c r="AW159" t="str">
        <f t="shared" si="199"/>
        <v xml:space="preserve"> </v>
      </c>
      <c r="AX159" t="str">
        <f t="shared" si="177"/>
        <v xml:space="preserve"> </v>
      </c>
      <c r="AY159" t="str">
        <f t="shared" si="178"/>
        <v xml:space="preserve"> </v>
      </c>
      <c r="AZ159" t="str">
        <f t="shared" si="200"/>
        <v xml:space="preserve"> </v>
      </c>
      <c r="BA159" t="str">
        <f t="shared" si="179"/>
        <v xml:space="preserve"> </v>
      </c>
      <c r="BB159" t="str">
        <f t="shared" si="180"/>
        <v xml:space="preserve"> </v>
      </c>
      <c r="BC159" t="str">
        <f t="shared" si="201"/>
        <v xml:space="preserve"> </v>
      </c>
      <c r="BD159" t="str">
        <f t="shared" si="181"/>
        <v xml:space="preserve"> </v>
      </c>
      <c r="BE159" t="str">
        <f t="shared" si="182"/>
        <v xml:space="preserve"> </v>
      </c>
      <c r="BF159" t="str">
        <f t="shared" si="202"/>
        <v xml:space="preserve"> </v>
      </c>
      <c r="BG159" t="str">
        <f t="shared" si="183"/>
        <v xml:space="preserve"> </v>
      </c>
      <c r="BH159" t="str">
        <f t="shared" si="184"/>
        <v xml:space="preserve"> </v>
      </c>
      <c r="BI159" t="str">
        <f t="shared" si="203"/>
        <v xml:space="preserve"> </v>
      </c>
      <c r="BJ159" t="str">
        <f t="shared" si="185"/>
        <v xml:space="preserve"> </v>
      </c>
      <c r="BK159" t="str">
        <f t="shared" si="186"/>
        <v xml:space="preserve"> </v>
      </c>
      <c r="BL159" t="str">
        <f t="shared" si="204"/>
        <v xml:space="preserve"> </v>
      </c>
      <c r="BM159" t="str">
        <f t="shared" si="187"/>
        <v xml:space="preserve"> </v>
      </c>
      <c r="BN159" t="str">
        <f t="shared" si="188"/>
        <v xml:space="preserve"> </v>
      </c>
      <c r="BO159" t="str">
        <f t="shared" si="205"/>
        <v xml:space="preserve"> </v>
      </c>
    </row>
    <row r="160" spans="2:67" x14ac:dyDescent="0.25">
      <c r="T160" t="str">
        <f t="shared" si="189"/>
        <v xml:space="preserve"> </v>
      </c>
      <c r="U160" t="str">
        <f t="shared" si="190"/>
        <v xml:space="preserve"> </v>
      </c>
      <c r="V160" t="str">
        <f t="shared" si="158"/>
        <v xml:space="preserve"> </v>
      </c>
      <c r="W160" t="str">
        <f t="shared" si="159"/>
        <v xml:space="preserve"> </v>
      </c>
      <c r="X160" t="str">
        <f t="shared" si="160"/>
        <v xml:space="preserve"> </v>
      </c>
      <c r="Y160" t="str">
        <f t="shared" si="191"/>
        <v xml:space="preserve"> </v>
      </c>
      <c r="Z160" t="str">
        <f t="shared" si="161"/>
        <v xml:space="preserve"> </v>
      </c>
      <c r="AA160" t="str">
        <f t="shared" si="162"/>
        <v xml:space="preserve"> </v>
      </c>
      <c r="AB160" t="str">
        <f t="shared" si="192"/>
        <v xml:space="preserve"> </v>
      </c>
      <c r="AC160" t="str">
        <f t="shared" si="163"/>
        <v xml:space="preserve"> </v>
      </c>
      <c r="AD160" t="str">
        <f t="shared" si="164"/>
        <v xml:space="preserve"> </v>
      </c>
      <c r="AE160" t="str">
        <f t="shared" si="193"/>
        <v xml:space="preserve"> </v>
      </c>
      <c r="AF160" t="str">
        <f t="shared" si="165"/>
        <v xml:space="preserve"> </v>
      </c>
      <c r="AG160" t="str">
        <f t="shared" si="166"/>
        <v xml:space="preserve"> </v>
      </c>
      <c r="AH160" t="str">
        <f t="shared" si="194"/>
        <v xml:space="preserve"> </v>
      </c>
      <c r="AI160" t="str">
        <f t="shared" si="167"/>
        <v xml:space="preserve"> </v>
      </c>
      <c r="AJ160" t="str">
        <f t="shared" si="168"/>
        <v xml:space="preserve"> </v>
      </c>
      <c r="AK160" t="str">
        <f t="shared" si="195"/>
        <v xml:space="preserve"> </v>
      </c>
      <c r="AL160" t="str">
        <f t="shared" si="169"/>
        <v xml:space="preserve"> </v>
      </c>
      <c r="AM160" t="str">
        <f t="shared" si="170"/>
        <v xml:space="preserve"> </v>
      </c>
      <c r="AN160" t="str">
        <f t="shared" si="196"/>
        <v xml:space="preserve"> </v>
      </c>
      <c r="AO160" t="str">
        <f t="shared" si="171"/>
        <v xml:space="preserve"> </v>
      </c>
      <c r="AP160" t="str">
        <f t="shared" si="172"/>
        <v xml:space="preserve"> </v>
      </c>
      <c r="AQ160" t="str">
        <f t="shared" si="197"/>
        <v xml:space="preserve"> </v>
      </c>
      <c r="AR160" t="str">
        <f t="shared" si="173"/>
        <v xml:space="preserve"> </v>
      </c>
      <c r="AS160" t="str">
        <f t="shared" si="174"/>
        <v xml:space="preserve"> </v>
      </c>
      <c r="AT160" t="str">
        <f t="shared" si="198"/>
        <v xml:space="preserve"> </v>
      </c>
      <c r="AU160" t="str">
        <f t="shared" si="175"/>
        <v xml:space="preserve"> </v>
      </c>
      <c r="AV160" t="str">
        <f t="shared" si="176"/>
        <v xml:space="preserve"> </v>
      </c>
      <c r="AW160" t="str">
        <f t="shared" si="199"/>
        <v xml:space="preserve"> </v>
      </c>
      <c r="AX160" t="str">
        <f t="shared" si="177"/>
        <v xml:space="preserve"> </v>
      </c>
      <c r="AY160" t="str">
        <f t="shared" si="178"/>
        <v xml:space="preserve"> </v>
      </c>
      <c r="AZ160" t="str">
        <f t="shared" si="200"/>
        <v xml:space="preserve"> </v>
      </c>
      <c r="BA160" t="str">
        <f t="shared" si="179"/>
        <v xml:space="preserve"> </v>
      </c>
      <c r="BB160" t="str">
        <f t="shared" si="180"/>
        <v xml:space="preserve"> </v>
      </c>
      <c r="BC160" t="str">
        <f t="shared" si="201"/>
        <v xml:space="preserve"> </v>
      </c>
      <c r="BD160" t="str">
        <f t="shared" si="181"/>
        <v xml:space="preserve"> </v>
      </c>
      <c r="BE160" t="str">
        <f t="shared" si="182"/>
        <v xml:space="preserve"> </v>
      </c>
      <c r="BF160" t="str">
        <f t="shared" si="202"/>
        <v xml:space="preserve"> </v>
      </c>
      <c r="BG160" t="str">
        <f t="shared" si="183"/>
        <v xml:space="preserve"> </v>
      </c>
      <c r="BH160" t="str">
        <f t="shared" si="184"/>
        <v xml:space="preserve"> </v>
      </c>
      <c r="BI160" t="str">
        <f t="shared" si="203"/>
        <v xml:space="preserve"> </v>
      </c>
      <c r="BJ160" t="str">
        <f t="shared" si="185"/>
        <v xml:space="preserve"> </v>
      </c>
      <c r="BK160" t="str">
        <f t="shared" si="186"/>
        <v xml:space="preserve"> </v>
      </c>
      <c r="BL160" t="str">
        <f t="shared" si="204"/>
        <v xml:space="preserve"> </v>
      </c>
      <c r="BM160" t="str">
        <f t="shared" si="187"/>
        <v xml:space="preserve"> </v>
      </c>
      <c r="BN160" t="str">
        <f t="shared" si="188"/>
        <v xml:space="preserve"> </v>
      </c>
      <c r="BO160" t="str">
        <f t="shared" si="205"/>
        <v xml:space="preserve"> </v>
      </c>
    </row>
    <row r="161" spans="19:67" x14ac:dyDescent="0.25">
      <c r="T161" t="str">
        <f t="shared" si="189"/>
        <v xml:space="preserve"> </v>
      </c>
      <c r="U161" t="str">
        <f t="shared" si="190"/>
        <v xml:space="preserve"> </v>
      </c>
      <c r="V161" t="str">
        <f t="shared" si="158"/>
        <v xml:space="preserve"> </v>
      </c>
      <c r="W161" t="str">
        <f t="shared" si="159"/>
        <v xml:space="preserve"> </v>
      </c>
      <c r="X161" t="str">
        <f t="shared" si="160"/>
        <v xml:space="preserve"> </v>
      </c>
      <c r="Y161" t="str">
        <f t="shared" si="191"/>
        <v xml:space="preserve"> </v>
      </c>
      <c r="Z161" t="str">
        <f t="shared" si="161"/>
        <v xml:space="preserve"> </v>
      </c>
      <c r="AA161" t="str">
        <f t="shared" si="162"/>
        <v xml:space="preserve"> </v>
      </c>
      <c r="AB161" t="str">
        <f t="shared" si="192"/>
        <v xml:space="preserve"> </v>
      </c>
      <c r="AC161" t="str">
        <f t="shared" si="163"/>
        <v xml:space="preserve"> </v>
      </c>
      <c r="AD161" t="str">
        <f t="shared" si="164"/>
        <v xml:space="preserve"> </v>
      </c>
      <c r="AE161" t="str">
        <f t="shared" si="193"/>
        <v xml:space="preserve"> </v>
      </c>
      <c r="AF161" t="str">
        <f t="shared" si="165"/>
        <v xml:space="preserve"> </v>
      </c>
      <c r="AG161" t="str">
        <f t="shared" si="166"/>
        <v xml:space="preserve"> </v>
      </c>
      <c r="AH161" t="str">
        <f t="shared" si="194"/>
        <v xml:space="preserve"> </v>
      </c>
      <c r="AI161" t="str">
        <f t="shared" si="167"/>
        <v xml:space="preserve"> </v>
      </c>
      <c r="AJ161" t="str">
        <f t="shared" si="168"/>
        <v xml:space="preserve"> </v>
      </c>
      <c r="AK161" t="str">
        <f t="shared" si="195"/>
        <v xml:space="preserve"> </v>
      </c>
      <c r="AL161" t="str">
        <f t="shared" si="169"/>
        <v xml:space="preserve"> </v>
      </c>
      <c r="AM161" t="str">
        <f t="shared" si="170"/>
        <v xml:space="preserve"> </v>
      </c>
      <c r="AN161" t="str">
        <f t="shared" si="196"/>
        <v xml:space="preserve"> </v>
      </c>
      <c r="AO161" t="str">
        <f t="shared" si="171"/>
        <v xml:space="preserve"> </v>
      </c>
      <c r="AP161" t="str">
        <f t="shared" si="172"/>
        <v xml:space="preserve"> </v>
      </c>
      <c r="AQ161" t="str">
        <f t="shared" si="197"/>
        <v xml:space="preserve"> </v>
      </c>
      <c r="AR161" t="str">
        <f t="shared" si="173"/>
        <v xml:space="preserve"> </v>
      </c>
      <c r="AS161" t="str">
        <f t="shared" si="174"/>
        <v xml:space="preserve"> </v>
      </c>
      <c r="AT161" t="str">
        <f t="shared" si="198"/>
        <v xml:space="preserve"> </v>
      </c>
      <c r="AU161" t="str">
        <f t="shared" si="175"/>
        <v xml:space="preserve"> </v>
      </c>
      <c r="AV161" t="str">
        <f t="shared" si="176"/>
        <v xml:space="preserve"> </v>
      </c>
      <c r="AW161" t="str">
        <f t="shared" si="199"/>
        <v xml:space="preserve"> </v>
      </c>
      <c r="AX161" t="str">
        <f t="shared" si="177"/>
        <v xml:space="preserve"> </v>
      </c>
      <c r="AY161" t="str">
        <f t="shared" si="178"/>
        <v xml:space="preserve"> </v>
      </c>
      <c r="AZ161" t="str">
        <f t="shared" si="200"/>
        <v xml:space="preserve"> </v>
      </c>
      <c r="BA161" t="str">
        <f t="shared" si="179"/>
        <v xml:space="preserve"> </v>
      </c>
      <c r="BB161" t="str">
        <f t="shared" si="180"/>
        <v xml:space="preserve"> </v>
      </c>
      <c r="BC161" t="str">
        <f t="shared" si="201"/>
        <v xml:space="preserve"> </v>
      </c>
      <c r="BD161" t="str">
        <f t="shared" si="181"/>
        <v xml:space="preserve"> </v>
      </c>
      <c r="BE161" t="str">
        <f t="shared" si="182"/>
        <v xml:space="preserve"> </v>
      </c>
      <c r="BF161" t="str">
        <f t="shared" si="202"/>
        <v xml:space="preserve"> </v>
      </c>
      <c r="BG161" t="str">
        <f t="shared" si="183"/>
        <v xml:space="preserve"> </v>
      </c>
      <c r="BH161" t="str">
        <f t="shared" si="184"/>
        <v xml:space="preserve"> </v>
      </c>
      <c r="BI161" t="str">
        <f t="shared" si="203"/>
        <v xml:space="preserve"> </v>
      </c>
      <c r="BJ161" t="str">
        <f t="shared" si="185"/>
        <v xml:space="preserve"> </v>
      </c>
      <c r="BK161" t="str">
        <f t="shared" si="186"/>
        <v xml:space="preserve"> </v>
      </c>
      <c r="BL161" t="str">
        <f t="shared" si="204"/>
        <v xml:space="preserve"> </v>
      </c>
      <c r="BM161" t="str">
        <f t="shared" si="187"/>
        <v xml:space="preserve"> </v>
      </c>
      <c r="BN161" t="str">
        <f t="shared" si="188"/>
        <v xml:space="preserve"> </v>
      </c>
      <c r="BO161" t="str">
        <f t="shared" si="205"/>
        <v xml:space="preserve"> </v>
      </c>
    </row>
    <row r="162" spans="19:67" x14ac:dyDescent="0.25">
      <c r="T162" t="str">
        <f t="shared" si="189"/>
        <v xml:space="preserve"> </v>
      </c>
      <c r="U162" t="str">
        <f t="shared" si="190"/>
        <v xml:space="preserve"> </v>
      </c>
      <c r="V162" t="str">
        <f t="shared" si="158"/>
        <v xml:space="preserve"> </v>
      </c>
      <c r="W162" t="str">
        <f t="shared" si="159"/>
        <v xml:space="preserve"> </v>
      </c>
      <c r="X162" t="str">
        <f t="shared" si="160"/>
        <v xml:space="preserve"> </v>
      </c>
      <c r="Y162" t="str">
        <f t="shared" si="191"/>
        <v xml:space="preserve"> </v>
      </c>
      <c r="Z162" t="str">
        <f t="shared" si="161"/>
        <v xml:space="preserve"> </v>
      </c>
      <c r="AA162" t="str">
        <f t="shared" si="162"/>
        <v xml:space="preserve"> </v>
      </c>
      <c r="AB162" t="str">
        <f t="shared" si="192"/>
        <v xml:space="preserve"> </v>
      </c>
      <c r="AC162" t="str">
        <f t="shared" si="163"/>
        <v xml:space="preserve"> </v>
      </c>
      <c r="AD162" t="str">
        <f t="shared" si="164"/>
        <v xml:space="preserve"> </v>
      </c>
      <c r="AE162" t="str">
        <f t="shared" si="193"/>
        <v xml:space="preserve"> </v>
      </c>
      <c r="AF162" t="str">
        <f t="shared" si="165"/>
        <v xml:space="preserve"> </v>
      </c>
      <c r="AG162" t="str">
        <f t="shared" si="166"/>
        <v xml:space="preserve"> </v>
      </c>
      <c r="AH162" t="str">
        <f t="shared" si="194"/>
        <v xml:space="preserve"> </v>
      </c>
      <c r="AI162" t="str">
        <f t="shared" si="167"/>
        <v xml:space="preserve"> </v>
      </c>
      <c r="AJ162" t="str">
        <f t="shared" si="168"/>
        <v xml:space="preserve"> </v>
      </c>
      <c r="AK162" t="str">
        <f t="shared" si="195"/>
        <v xml:space="preserve"> </v>
      </c>
      <c r="AL162" t="str">
        <f t="shared" si="169"/>
        <v xml:space="preserve"> </v>
      </c>
      <c r="AM162" t="str">
        <f t="shared" si="170"/>
        <v xml:space="preserve"> </v>
      </c>
      <c r="AN162" t="str">
        <f t="shared" si="196"/>
        <v xml:space="preserve"> </v>
      </c>
      <c r="AO162" t="str">
        <f t="shared" si="171"/>
        <v xml:space="preserve"> </v>
      </c>
      <c r="AP162" t="str">
        <f t="shared" si="172"/>
        <v xml:space="preserve"> </v>
      </c>
      <c r="AQ162" t="str">
        <f t="shared" si="197"/>
        <v xml:space="preserve"> </v>
      </c>
      <c r="AR162" t="str">
        <f t="shared" si="173"/>
        <v xml:space="preserve"> </v>
      </c>
      <c r="AS162" t="str">
        <f t="shared" si="174"/>
        <v xml:space="preserve"> </v>
      </c>
      <c r="AT162" t="str">
        <f t="shared" si="198"/>
        <v xml:space="preserve"> </v>
      </c>
      <c r="AU162" t="str">
        <f t="shared" si="175"/>
        <v xml:space="preserve"> </v>
      </c>
      <c r="AV162" t="str">
        <f t="shared" si="176"/>
        <v xml:space="preserve"> </v>
      </c>
      <c r="AW162" t="str">
        <f t="shared" si="199"/>
        <v xml:space="preserve"> </v>
      </c>
      <c r="AX162" t="str">
        <f t="shared" si="177"/>
        <v xml:space="preserve"> </v>
      </c>
      <c r="AY162" t="str">
        <f t="shared" si="178"/>
        <v xml:space="preserve"> </v>
      </c>
      <c r="AZ162" t="str">
        <f t="shared" si="200"/>
        <v xml:space="preserve"> </v>
      </c>
      <c r="BA162" t="str">
        <f t="shared" si="179"/>
        <v xml:space="preserve"> </v>
      </c>
      <c r="BB162" t="str">
        <f t="shared" si="180"/>
        <v xml:space="preserve"> </v>
      </c>
      <c r="BC162" t="str">
        <f t="shared" si="201"/>
        <v xml:space="preserve"> </v>
      </c>
      <c r="BD162" t="str">
        <f t="shared" si="181"/>
        <v xml:space="preserve"> </v>
      </c>
      <c r="BE162" t="str">
        <f t="shared" si="182"/>
        <v xml:space="preserve"> </v>
      </c>
      <c r="BF162" t="str">
        <f t="shared" si="202"/>
        <v xml:space="preserve"> </v>
      </c>
      <c r="BG162" t="str">
        <f t="shared" si="183"/>
        <v xml:space="preserve"> </v>
      </c>
      <c r="BH162" t="str">
        <f t="shared" si="184"/>
        <v xml:space="preserve"> </v>
      </c>
      <c r="BI162" t="str">
        <f t="shared" si="203"/>
        <v xml:space="preserve"> </v>
      </c>
      <c r="BJ162" t="str">
        <f t="shared" si="185"/>
        <v xml:space="preserve"> </v>
      </c>
      <c r="BK162" t="str">
        <f t="shared" si="186"/>
        <v xml:space="preserve"> </v>
      </c>
      <c r="BL162" t="str">
        <f t="shared" si="204"/>
        <v xml:space="preserve"> </v>
      </c>
      <c r="BM162" t="str">
        <f t="shared" si="187"/>
        <v xml:space="preserve"> </v>
      </c>
      <c r="BN162" t="str">
        <f t="shared" si="188"/>
        <v xml:space="preserve"> </v>
      </c>
      <c r="BO162" t="str">
        <f t="shared" si="205"/>
        <v xml:space="preserve"> </v>
      </c>
    </row>
    <row r="163" spans="19:67" x14ac:dyDescent="0.25">
      <c r="S163" s="4" t="s">
        <v>59</v>
      </c>
      <c r="T163" s="4">
        <f>AVERAGE(T23:T162)</f>
        <v>11.575042</v>
      </c>
      <c r="U163" s="4">
        <f>AVERAGE(U23:U162)</f>
        <v>-11.076665111111112</v>
      </c>
      <c r="V163" s="4">
        <f>AVERAGE(V23:V162)</f>
        <v>5.453303</v>
      </c>
      <c r="W163" s="4">
        <f t="shared" ref="W163:AQ163" si="206">AVERAGE(W23:W162)</f>
        <v>-10.311258181818182</v>
      </c>
      <c r="X163" s="4">
        <f t="shared" si="206"/>
        <v>-10.593963545454544</v>
      </c>
      <c r="Y163" s="4">
        <f t="shared" si="206"/>
        <v>-0.10610854545454544</v>
      </c>
      <c r="Z163" s="4">
        <f t="shared" si="206"/>
        <v>-31.109566600000004</v>
      </c>
      <c r="AA163" s="4">
        <f t="shared" si="206"/>
        <v>-11.0538498</v>
      </c>
      <c r="AB163" s="4">
        <f t="shared" si="206"/>
        <v>-6.3654074999999999</v>
      </c>
      <c r="AC163" s="4">
        <f t="shared" si="206"/>
        <v>-43.482791111111112</v>
      </c>
      <c r="AD163" s="4">
        <f t="shared" si="206"/>
        <v>-14.223851444444445</v>
      </c>
      <c r="AE163" s="4">
        <f t="shared" si="206"/>
        <v>-14.873898444444446</v>
      </c>
      <c r="AF163" s="4">
        <f t="shared" si="206"/>
        <v>-52.832528444444442</v>
      </c>
      <c r="AG163" s="4">
        <f t="shared" si="206"/>
        <v>-18.204006444444445</v>
      </c>
      <c r="AH163" s="4">
        <f t="shared" si="206"/>
        <v>-25.687538333333336</v>
      </c>
      <c r="AI163" s="4">
        <f t="shared" si="206"/>
        <v>-58.695551222222221</v>
      </c>
      <c r="AJ163" s="4">
        <f t="shared" si="206"/>
        <v>-23.959199666666667</v>
      </c>
      <c r="AK163" s="4">
        <f t="shared" si="206"/>
        <v>-38.831353222222219</v>
      </c>
      <c r="AL163" s="4">
        <f t="shared" si="206"/>
        <v>-41.979210400000007</v>
      </c>
      <c r="AM163" s="4">
        <f t="shared" si="206"/>
        <v>-34.620680199999995</v>
      </c>
      <c r="AN163" s="4">
        <f t="shared" si="206"/>
        <v>-50.999085600000001</v>
      </c>
      <c r="AO163" s="4" t="e">
        <f t="shared" si="206"/>
        <v>#DIV/0!</v>
      </c>
      <c r="AP163" s="4" t="e">
        <f t="shared" si="206"/>
        <v>#DIV/0!</v>
      </c>
      <c r="AQ163" s="4" t="e">
        <f t="shared" si="206"/>
        <v>#DIV/0!</v>
      </c>
      <c r="AR163" s="4">
        <f t="shared" ref="AR163:BO163" si="207">AVERAGE(AR23:AR162)</f>
        <v>-1.8127549999999999</v>
      </c>
      <c r="AS163" s="4">
        <f t="shared" si="207"/>
        <v>9.7803065</v>
      </c>
      <c r="AT163" s="4">
        <f t="shared" si="207"/>
        <v>2.4390112500000001</v>
      </c>
      <c r="AU163" s="4">
        <f t="shared" si="207"/>
        <v>-24.781753599999995</v>
      </c>
      <c r="AV163" s="4">
        <f t="shared" si="207"/>
        <v>8.9714776000000001</v>
      </c>
      <c r="AW163" s="4">
        <f t="shared" si="207"/>
        <v>-1.9067862000000002</v>
      </c>
      <c r="AX163" s="4">
        <f t="shared" si="207"/>
        <v>-47.503097428571429</v>
      </c>
      <c r="AY163" s="4">
        <f t="shared" si="207"/>
        <v>7.5238827142857145</v>
      </c>
      <c r="AZ163" s="4">
        <f t="shared" si="207"/>
        <v>-7.2408860000000006</v>
      </c>
      <c r="BA163" s="4">
        <f t="shared" si="207"/>
        <v>-73.8763735</v>
      </c>
      <c r="BB163" s="4">
        <f t="shared" si="207"/>
        <v>4.3450751666666667</v>
      </c>
      <c r="BC163" s="4">
        <f t="shared" si="207"/>
        <v>-12.461969000000002</v>
      </c>
      <c r="BD163" s="4">
        <f t="shared" si="207"/>
        <v>-99.965137666666678</v>
      </c>
      <c r="BE163" s="4">
        <f t="shared" si="207"/>
        <v>-3.2877535000000004</v>
      </c>
      <c r="BF163" s="4">
        <f t="shared" si="207"/>
        <v>-20.204445333333336</v>
      </c>
      <c r="BG163" s="4">
        <f t="shared" si="207"/>
        <v>-115.26853849999998</v>
      </c>
      <c r="BH163" s="4">
        <f t="shared" si="207"/>
        <v>-13.829739500000001</v>
      </c>
      <c r="BI163" s="4">
        <f t="shared" si="207"/>
        <v>-31.22287266666666</v>
      </c>
      <c r="BJ163" s="4">
        <f t="shared" si="207"/>
        <v>-100.55525525</v>
      </c>
      <c r="BK163" s="4">
        <f t="shared" si="207"/>
        <v>-33.362750249999998</v>
      </c>
      <c r="BL163" s="4">
        <f t="shared" si="207"/>
        <v>-48.256058250000002</v>
      </c>
      <c r="BM163" s="4" t="e">
        <f t="shared" si="207"/>
        <v>#DIV/0!</v>
      </c>
      <c r="BN163" s="4" t="e">
        <f t="shared" si="207"/>
        <v>#DIV/0!</v>
      </c>
      <c r="BO163" s="4" t="e">
        <f t="shared" si="207"/>
        <v>#DIV/0!</v>
      </c>
    </row>
    <row r="164" spans="19:67" x14ac:dyDescent="0.25">
      <c r="S164" t="s">
        <v>115</v>
      </c>
      <c r="T164" s="11">
        <f t="shared" ref="T164:BO164" si="208">_xlfn.STDEV.P(T23:T162)</f>
        <v>2.4870193812850636</v>
      </c>
      <c r="U164" s="11">
        <f t="shared" si="208"/>
        <v>0.51711681398939568</v>
      </c>
      <c r="V164" s="11">
        <f t="shared" si="208"/>
        <v>0.34226981480015634</v>
      </c>
      <c r="W164" s="11">
        <f t="shared" si="208"/>
        <v>2.4061462890040097</v>
      </c>
      <c r="X164" s="11">
        <f t="shared" si="208"/>
        <v>0.63375252271735483</v>
      </c>
      <c r="Y164" s="11">
        <f t="shared" si="208"/>
        <v>0.69283377870562912</v>
      </c>
      <c r="Z164" s="11">
        <f t="shared" si="208"/>
        <v>2.6311122701322418</v>
      </c>
      <c r="AA164" s="11">
        <f t="shared" si="208"/>
        <v>0.51624110250130206</v>
      </c>
      <c r="AB164" s="11">
        <f t="shared" si="208"/>
        <v>0.55702088242708625</v>
      </c>
      <c r="AC164" s="11">
        <f t="shared" si="208"/>
        <v>1.2025219218730323</v>
      </c>
      <c r="AD164" s="11">
        <f t="shared" si="208"/>
        <v>0.23008346241991368</v>
      </c>
      <c r="AE164" s="11">
        <f t="shared" si="208"/>
        <v>0.57105913974106226</v>
      </c>
      <c r="AF164" s="11">
        <f t="shared" si="208"/>
        <v>1.4836906484673886</v>
      </c>
      <c r="AG164" s="11">
        <f t="shared" si="208"/>
        <v>0.64957009408772459</v>
      </c>
      <c r="AH164" s="11">
        <f t="shared" si="208"/>
        <v>1.5952049651415405</v>
      </c>
      <c r="AI164" s="11">
        <f t="shared" si="208"/>
        <v>2.819970064969239</v>
      </c>
      <c r="AJ164" s="11">
        <f t="shared" si="208"/>
        <v>0.89564555632149667</v>
      </c>
      <c r="AK164" s="11">
        <f t="shared" si="208"/>
        <v>2.688627911780149</v>
      </c>
      <c r="AL164" s="11">
        <f t="shared" si="208"/>
        <v>2.6892784484408172</v>
      </c>
      <c r="AM164" s="11">
        <f t="shared" si="208"/>
        <v>0.77610088436037594</v>
      </c>
      <c r="AN164" s="11">
        <f t="shared" si="208"/>
        <v>1.9602046875837851</v>
      </c>
      <c r="AO164" s="11" t="e">
        <f t="shared" si="208"/>
        <v>#DIV/0!</v>
      </c>
      <c r="AP164" s="11" t="e">
        <f t="shared" si="208"/>
        <v>#DIV/0!</v>
      </c>
      <c r="AQ164" s="11" t="e">
        <f t="shared" si="208"/>
        <v>#DIV/0!</v>
      </c>
      <c r="AR164" s="11">
        <f t="shared" si="208"/>
        <v>1.7560236090444516</v>
      </c>
      <c r="AS164" s="11">
        <f t="shared" si="208"/>
        <v>0.46056349883946529</v>
      </c>
      <c r="AT164" s="11">
        <f t="shared" si="208"/>
        <v>0.25809148100516277</v>
      </c>
      <c r="AU164" s="11">
        <f t="shared" si="208"/>
        <v>1.8583166548385239</v>
      </c>
      <c r="AV164" s="11">
        <f t="shared" si="208"/>
        <v>1.022228587190871</v>
      </c>
      <c r="AW164" s="11">
        <f t="shared" si="208"/>
        <v>1.0231889627163497</v>
      </c>
      <c r="AX164" s="11">
        <f t="shared" si="208"/>
        <v>1.4004454699035549</v>
      </c>
      <c r="AY164" s="11">
        <f t="shared" si="208"/>
        <v>1.0487786540240407</v>
      </c>
      <c r="AZ164" s="11">
        <f t="shared" si="208"/>
        <v>1.2672351751594577</v>
      </c>
      <c r="BA164" s="11">
        <f t="shared" si="208"/>
        <v>2.2750872078506323</v>
      </c>
      <c r="BB164" s="11">
        <f t="shared" si="208"/>
        <v>0.28258551061782855</v>
      </c>
      <c r="BC164" s="11">
        <f t="shared" si="208"/>
        <v>0.44486842567849921</v>
      </c>
      <c r="BD164" s="11">
        <f t="shared" si="208"/>
        <v>2.5148527763627095</v>
      </c>
      <c r="BE164" s="11">
        <f t="shared" si="208"/>
        <v>0.63387328669452214</v>
      </c>
      <c r="BF164" s="11">
        <f t="shared" si="208"/>
        <v>1.2344353057697635</v>
      </c>
      <c r="BG164" s="11">
        <f t="shared" si="208"/>
        <v>5.1849423075677121</v>
      </c>
      <c r="BH164" s="11">
        <f t="shared" si="208"/>
        <v>1.5102068105621269</v>
      </c>
      <c r="BI164" s="11">
        <f t="shared" si="208"/>
        <v>2.5593631088630673</v>
      </c>
      <c r="BJ164" s="11">
        <f t="shared" si="208"/>
        <v>9.0951108349220906</v>
      </c>
      <c r="BK164" s="11">
        <f t="shared" si="208"/>
        <v>1.953433535443984</v>
      </c>
      <c r="BL164" s="11">
        <f t="shared" si="208"/>
        <v>0.87509899013065184</v>
      </c>
      <c r="BM164" s="11" t="e">
        <f t="shared" si="208"/>
        <v>#DIV/0!</v>
      </c>
      <c r="BN164" s="11" t="e">
        <f t="shared" si="208"/>
        <v>#DIV/0!</v>
      </c>
      <c r="BO164" s="11" t="e">
        <f t="shared" si="208"/>
        <v>#DIV/0!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4"/>
  <sheetViews>
    <sheetView topLeftCell="R67" zoomScale="57" zoomScaleNormal="57" workbookViewId="0">
      <selection activeCell="AR162" sqref="AR162"/>
    </sheetView>
  </sheetViews>
  <sheetFormatPr defaultRowHeight="15" x14ac:dyDescent="0.25"/>
  <cols>
    <col min="1" max="1" width="20.5703125" bestFit="1" customWidth="1"/>
    <col min="2" max="2" width="20" bestFit="1" customWidth="1"/>
    <col min="3" max="7" width="21.5703125" bestFit="1" customWidth="1"/>
    <col min="8" max="8" width="10.42578125" bestFit="1" customWidth="1"/>
    <col min="9" max="9" width="10.85546875" bestFit="1" customWidth="1"/>
    <col min="10" max="10" width="10.42578125" bestFit="1" customWidth="1"/>
    <col min="11" max="11" width="9.85546875" bestFit="1" customWidth="1"/>
  </cols>
  <sheetData>
    <row r="1" spans="1:54" x14ac:dyDescent="0.25">
      <c r="A1" t="s">
        <v>0</v>
      </c>
    </row>
    <row r="2" spans="1:54" x14ac:dyDescent="0.25">
      <c r="A2" t="s">
        <v>1</v>
      </c>
      <c r="B2">
        <v>2</v>
      </c>
    </row>
    <row r="3" spans="1:54" x14ac:dyDescent="0.25">
      <c r="A3" t="s">
        <v>2</v>
      </c>
      <c r="B3">
        <v>2</v>
      </c>
    </row>
    <row r="4" spans="1:54" x14ac:dyDescent="0.25">
      <c r="A4" t="s">
        <v>3</v>
      </c>
      <c r="B4" t="s">
        <v>4</v>
      </c>
    </row>
    <row r="5" spans="1:54" x14ac:dyDescent="0.25">
      <c r="A5" t="s">
        <v>5</v>
      </c>
      <c r="B5" t="s">
        <v>6</v>
      </c>
    </row>
    <row r="6" spans="1:54" x14ac:dyDescent="0.25">
      <c r="A6" t="s">
        <v>7</v>
      </c>
      <c r="B6" t="s">
        <v>8</v>
      </c>
      <c r="P6" t="s">
        <v>52</v>
      </c>
      <c r="S6" t="s">
        <v>53</v>
      </c>
    </row>
    <row r="7" spans="1:54" x14ac:dyDescent="0.25">
      <c r="A7" t="s">
        <v>9</v>
      </c>
      <c r="B7" t="s">
        <v>8</v>
      </c>
      <c r="O7" t="s">
        <v>49</v>
      </c>
      <c r="P7" t="s">
        <v>62</v>
      </c>
      <c r="Q7" t="s">
        <v>63</v>
      </c>
      <c r="R7" t="s">
        <v>86</v>
      </c>
      <c r="S7" t="s">
        <v>60</v>
      </c>
      <c r="T7" t="s">
        <v>61</v>
      </c>
      <c r="U7" t="s">
        <v>87</v>
      </c>
      <c r="AI7" t="s">
        <v>117</v>
      </c>
      <c r="AP7" t="s">
        <v>118</v>
      </c>
      <c r="AW7" t="s">
        <v>115</v>
      </c>
    </row>
    <row r="8" spans="1:54" x14ac:dyDescent="0.25">
      <c r="A8" t="s">
        <v>10</v>
      </c>
      <c r="B8" t="s">
        <v>11</v>
      </c>
      <c r="O8">
        <v>-5</v>
      </c>
      <c r="P8">
        <f>-(T163-ASp_0ms!$N23-Struts_Only!$N$26)</f>
        <v>-18.679202999999998</v>
      </c>
      <c r="Q8">
        <f>-(U163-ASp_0ms!$O23-Struts_Only!$O$26)</f>
        <v>6.5254047777777746</v>
      </c>
      <c r="R8">
        <f>(V163-ASp_0ms!$P23-Struts_Only!$P$26)</f>
        <v>11.664988111111111</v>
      </c>
      <c r="S8">
        <f>-(AR163-ASp_0ms!$N23-Struts_Only!$N$26)</f>
        <v>-6.3497566666666669</v>
      </c>
      <c r="T8">
        <f>-(AS163-ASp_0ms!$O23-Struts_Only!$O$26)</f>
        <v>-12.230055</v>
      </c>
      <c r="U8">
        <f>(AT163-ASp_0ms!$P23-Struts_Only!$P$26)</f>
        <v>10.585160333333334</v>
      </c>
      <c r="AI8">
        <f>-(T163+T164-ASp_0ms!$N23-Struts_Only!$N$26)</f>
        <v>-22.122280854967844</v>
      </c>
      <c r="AJ8">
        <f>-(U163+U164-ASp_0ms!$O23-Struts_Only!$O$26)</f>
        <v>5.4510808699319799</v>
      </c>
      <c r="AK8">
        <f>(V163+V164-ASp_0ms!$P23-Struts_Only!$P$26)</f>
        <v>11.923652956065512</v>
      </c>
      <c r="AL8">
        <f>-(AR163+AR164-ASp_0ms!$N23-Struts_Only!$N$26)</f>
        <v>-6.7592671356909646</v>
      </c>
      <c r="AM8">
        <f>-(AS163+AS164-ASp_0ms!$O23-Struts_Only!$O$26)</f>
        <v>-12.471455863176791</v>
      </c>
      <c r="AN8">
        <f>(AT163+AT164-ASp_0ms!$P23-Struts_Only!$P$26)</f>
        <v>10.691585422623877</v>
      </c>
      <c r="AP8">
        <f>-(T163-T164-ASp_0ms!$N23-Struts_Only!$N$26)</f>
        <v>-15.236125145032149</v>
      </c>
      <c r="AQ8">
        <f>-(U163-U164-ASp_0ms!$O23-Struts_Only!$O$26)</f>
        <v>7.5997286856235693</v>
      </c>
      <c r="AR8">
        <f>(V163-V164-ASp_0ms!$P23-Struts_Only!$P$26)</f>
        <v>11.406323266156711</v>
      </c>
      <c r="AS8">
        <f>-(AR163-AR164-ASp_0ms!$N23-Struts_Only!$N$26)</f>
        <v>-5.9402461976423693</v>
      </c>
      <c r="AT8">
        <f>-(AS163-AS164-ASp_0ms!$O23-Struts_Only!$O$26)</f>
        <v>-11.988654136823209</v>
      </c>
      <c r="AU8">
        <f>(AT163-AT164-ASp_0ms!$P23-Struts_Only!$P$26)</f>
        <v>10.478735244042792</v>
      </c>
      <c r="AW8">
        <f t="shared" ref="AW8:AW13" si="0">ABS(AI8-AP8)/2</f>
        <v>3.4430778549678474</v>
      </c>
      <c r="AX8">
        <f t="shared" ref="AX8:BB13" si="1">ABS(AJ8-AQ8)/2</f>
        <v>1.0743239078457947</v>
      </c>
      <c r="AY8">
        <f t="shared" si="1"/>
        <v>0.25866484495440023</v>
      </c>
      <c r="AZ8">
        <f t="shared" si="1"/>
        <v>0.40951046902429766</v>
      </c>
      <c r="BA8">
        <f t="shared" si="1"/>
        <v>0.24140086317679099</v>
      </c>
      <c r="BB8">
        <f t="shared" si="1"/>
        <v>0.10642508929054273</v>
      </c>
    </row>
    <row r="9" spans="1:54" x14ac:dyDescent="0.25">
      <c r="A9" t="s">
        <v>12</v>
      </c>
      <c r="B9" t="s">
        <v>13</v>
      </c>
      <c r="O9">
        <v>0</v>
      </c>
      <c r="P9">
        <f>-(W163-ASp_0ms!$N24-Struts_Only!$N$26)</f>
        <v>19.918196111111115</v>
      </c>
      <c r="Q9">
        <f>-(X163-ASp_0ms!$O24-Struts_Only!$O$26)</f>
        <v>5.6948008333333338</v>
      </c>
      <c r="R9">
        <f>(Y163-ASp_0ms!$P24-Struts_Only!$P$26)</f>
        <v>11.172792555555557</v>
      </c>
      <c r="S9">
        <f>-(AU163-ASp_0ms!$N24-Struts_Only!$N$26)</f>
        <v>33.058048083333333</v>
      </c>
      <c r="T9">
        <f>-(AV163-ASp_0ms!$O24-Struts_Only!$O$26)</f>
        <v>-12.623936500000001</v>
      </c>
      <c r="U9">
        <f>(AW163-ASp_0ms!$P24-Struts_Only!$P$26)</f>
        <v>12.097731833333334</v>
      </c>
      <c r="AI9">
        <f>-(W163+W164-ASp_0ms!$N24-Struts_Only!$N$26)</f>
        <v>16.796728884831452</v>
      </c>
      <c r="AJ9">
        <f>-(X163+X164-ASp_0ms!$O24-Struts_Only!$O$26)</f>
        <v>4.4181401638156519</v>
      </c>
      <c r="AK9">
        <f>(Y163+Y164-ASp_0ms!$P24-Struts_Only!$P$26)</f>
        <v>11.459182077562357</v>
      </c>
      <c r="AL9">
        <f>-(AU163+AU164-ASp_0ms!$N24-Struts_Only!$N$26)</f>
        <v>32.43962151595796</v>
      </c>
      <c r="AM9">
        <f>-(AV163+AV164-ASp_0ms!$O24-Struts_Only!$O$26)</f>
        <v>-12.834303793137503</v>
      </c>
      <c r="AN9">
        <f>(AW163+AW164-ASp_0ms!$P24-Struts_Only!$P$26)</f>
        <v>12.338987139424724</v>
      </c>
      <c r="AP9">
        <f>-(W163-W164-ASp_0ms!$N24-Struts_Only!$N$26)</f>
        <v>23.039663337390778</v>
      </c>
      <c r="AQ9">
        <f>-(X163-X164-ASp_0ms!$O24-Struts_Only!$O$26)</f>
        <v>6.9714615028510156</v>
      </c>
      <c r="AR9">
        <f>(Y163-Y164-ASp_0ms!$P24-Struts_Only!$P$26)</f>
        <v>10.886403033548756</v>
      </c>
      <c r="AS9">
        <f>-(AU163-AU164-ASp_0ms!$N24-Struts_Only!$N$26)</f>
        <v>33.676474650708705</v>
      </c>
      <c r="AT9">
        <f>-(AV163-AV164-ASp_0ms!$O24-Struts_Only!$O$26)</f>
        <v>-12.413569206862498</v>
      </c>
      <c r="AU9">
        <f>(AW163-AW164-ASp_0ms!$P24-Struts_Only!$P$26)</f>
        <v>11.856476527241945</v>
      </c>
      <c r="AW9">
        <f t="shared" si="0"/>
        <v>3.1214672262796626</v>
      </c>
      <c r="AX9">
        <f t="shared" si="1"/>
        <v>1.2766606695176819</v>
      </c>
      <c r="AY9">
        <f t="shared" si="1"/>
        <v>0.28638952200680023</v>
      </c>
      <c r="AZ9">
        <f t="shared" si="1"/>
        <v>0.61842656737537283</v>
      </c>
      <c r="BA9">
        <f t="shared" si="1"/>
        <v>0.21036729313750246</v>
      </c>
      <c r="BB9">
        <f t="shared" si="1"/>
        <v>0.24125530609138934</v>
      </c>
    </row>
    <row r="10" spans="1:54" x14ac:dyDescent="0.25">
      <c r="A10" t="s">
        <v>14</v>
      </c>
      <c r="B10" s="1">
        <v>42275</v>
      </c>
      <c r="O10">
        <v>5</v>
      </c>
      <c r="P10">
        <f>-(Z163-ASp_0ms!$N25-Struts_Only!$N$26)</f>
        <v>55.48860505555556</v>
      </c>
      <c r="Q10">
        <f>-(AA163-ASp_0ms!$O25-Struts_Only!$O$26)</f>
        <v>6.445676555555556</v>
      </c>
      <c r="R10">
        <f>(AB163-ASp_0ms!$P25-Struts_Only!$P$26)</f>
        <v>10.219376666666669</v>
      </c>
      <c r="S10">
        <f>-(AX163-ASp_0ms!$N25-Struts_Only!$N$26)</f>
        <v>72.787388333333325</v>
      </c>
      <c r="T10">
        <f>-(AY163-ASp_0ms!$O25-Struts_Only!$O$26)</f>
        <v>-11.010131250000001</v>
      </c>
      <c r="U10">
        <f>(AZ163-ASp_0ms!$P25-Struts_Only!$P$26)</f>
        <v>11.734569333333335</v>
      </c>
      <c r="AI10">
        <f>-(Z163+Z164-ASp_0ms!$N25-Struts_Only!$N$26)</f>
        <v>52.560968006889489</v>
      </c>
      <c r="AJ10">
        <f>-(AA163+AA164-ASp_0ms!$O25-Struts_Only!$O$26)</f>
        <v>5.2152084481479104</v>
      </c>
      <c r="AK10">
        <f>(AB163+AB164-ASp_0ms!$P25-Struts_Only!$P$26)</f>
        <v>10.539363231270386</v>
      </c>
      <c r="AL10">
        <f>-(AX163+AX164-ASp_0ms!$N25-Struts_Only!$N$26)</f>
        <v>72.077335313157192</v>
      </c>
      <c r="AM10">
        <f>-(AY163+AY164-ASp_0ms!$O25-Struts_Only!$O$26)</f>
        <v>-11.173466682511405</v>
      </c>
      <c r="AN10">
        <f>(AZ163+AZ164-ASp_0ms!$P25-Struts_Only!$P$26)</f>
        <v>12.045161270066245</v>
      </c>
      <c r="AP10">
        <f>-(Z163-Z164-ASp_0ms!$N25-Struts_Only!$N$26)</f>
        <v>58.416242104221631</v>
      </c>
      <c r="AQ10">
        <f>-(AA163-AA164-ASp_0ms!$O25-Struts_Only!$O$26)</f>
        <v>7.6761446629632015</v>
      </c>
      <c r="AR10">
        <f>(AB163-AB164-ASp_0ms!$P25-Struts_Only!$P$26)</f>
        <v>9.8993901020629522</v>
      </c>
      <c r="AS10">
        <f>-(AX163-AX164-ASp_0ms!$N25-Struts_Only!$N$26)</f>
        <v>73.497441353509458</v>
      </c>
      <c r="AT10">
        <f>-(AY163-AY164-ASp_0ms!$O25-Struts_Only!$O$26)</f>
        <v>-10.846795817488596</v>
      </c>
      <c r="AU10">
        <f>(AZ163-AZ164-ASp_0ms!$P25-Struts_Only!$P$26)</f>
        <v>11.423977396600424</v>
      </c>
      <c r="AW10">
        <f t="shared" si="0"/>
        <v>2.927637048666071</v>
      </c>
      <c r="AX10">
        <f t="shared" si="1"/>
        <v>1.2304681074076456</v>
      </c>
      <c r="AY10">
        <f t="shared" si="1"/>
        <v>0.31998656460371677</v>
      </c>
      <c r="AZ10">
        <f t="shared" si="1"/>
        <v>0.71005302017613303</v>
      </c>
      <c r="BA10">
        <f t="shared" si="1"/>
        <v>0.16333543251140448</v>
      </c>
      <c r="BB10">
        <f t="shared" si="1"/>
        <v>0.31059193673291041</v>
      </c>
    </row>
    <row r="11" spans="1:54" x14ac:dyDescent="0.25">
      <c r="A11" t="s">
        <v>15</v>
      </c>
      <c r="B11" s="2">
        <v>8.5384027777777767E-3</v>
      </c>
      <c r="O11">
        <v>10</v>
      </c>
      <c r="P11">
        <f>-(AC163-ASp_0ms!$N26-Struts_Only!$N$26)</f>
        <v>78.570937958333332</v>
      </c>
      <c r="Q11">
        <f>-(AD163-ASp_0ms!$O26-Struts_Only!$O$26)</f>
        <v>11.76089475</v>
      </c>
      <c r="R11">
        <f>(AE163-ASp_0ms!$P26-Struts_Only!$P$26)</f>
        <v>5.7651953333333328</v>
      </c>
      <c r="S11">
        <f>-(BA163-ASp_0ms!$N26-Struts_Only!$N$26)</f>
        <v>114.02835008333334</v>
      </c>
      <c r="T11">
        <f>-(BB163-ASp_0ms!$O26-Struts_Only!$O$26)</f>
        <v>-5.6480744999999999</v>
      </c>
      <c r="U11">
        <f>(BC163-ASp_0ms!$P26-Struts_Only!$P$26)</f>
        <v>11.513617083333335</v>
      </c>
      <c r="AI11">
        <f>-(AC163+AC164-ASp_0ms!$N26-Struts_Only!$N$26)</f>
        <v>75.519010826903198</v>
      </c>
      <c r="AJ11">
        <f>-(AD163+AD164-ASp_0ms!$O26-Struts_Only!$O$26)</f>
        <v>11.136956727712578</v>
      </c>
      <c r="AK11">
        <f>(AE163+A164-ASp_0ms!$P26-Struts_Only!$P$26)</f>
        <v>5.7651953333333328</v>
      </c>
      <c r="AL11">
        <f>-(BA163+BA164-ASp_0ms!$N26-Struts_Only!$N$26)</f>
        <v>113.16874719146193</v>
      </c>
      <c r="AM11">
        <f>-(BB163+BB164-ASp_0ms!$O26-Struts_Only!$O$26)</f>
        <v>-5.9058602549647574</v>
      </c>
      <c r="AN11">
        <f>(BC163+BC164-ASp_0ms!$P26-Struts_Only!$P$26)</f>
        <v>12.014367630976757</v>
      </c>
      <c r="AP11">
        <f>-(AC163-AC164-ASp_0ms!$N26-Struts_Only!$N$26)</f>
        <v>81.622865089763465</v>
      </c>
      <c r="AQ11">
        <f>-(AD163-AD164-ASp_0ms!$O26-Struts_Only!$O$26)</f>
        <v>12.384832772287423</v>
      </c>
      <c r="AR11">
        <f>(AE163-A164-ASp_0ms!$P26-Struts_Only!$P$26)</f>
        <v>5.7651953333333328</v>
      </c>
      <c r="AS11">
        <f>-(BA163-BA164-ASp_0ms!$N26-Struts_Only!$N$26)</f>
        <v>114.88795297520474</v>
      </c>
      <c r="AT11">
        <f>-(BB163-BB164-ASp_0ms!$O26-Struts_Only!$O$26)</f>
        <v>-5.3902887450352424</v>
      </c>
      <c r="AU11">
        <f>(BC163-BC164-ASp_0ms!$P26-Struts_Only!$P$26)</f>
        <v>11.012866535689913</v>
      </c>
      <c r="AW11">
        <f t="shared" si="0"/>
        <v>3.0519271314301335</v>
      </c>
      <c r="AX11">
        <f t="shared" si="1"/>
        <v>0.62393802228742246</v>
      </c>
      <c r="AY11">
        <f t="shared" si="1"/>
        <v>0</v>
      </c>
      <c r="AZ11">
        <f t="shared" si="1"/>
        <v>0.85960289187140404</v>
      </c>
      <c r="BA11">
        <f t="shared" si="1"/>
        <v>0.25778575496475753</v>
      </c>
      <c r="BB11">
        <f t="shared" si="1"/>
        <v>0.50075054764342219</v>
      </c>
    </row>
    <row r="12" spans="1:54" x14ac:dyDescent="0.25">
      <c r="A12" t="s">
        <v>16</v>
      </c>
      <c r="O12">
        <v>15</v>
      </c>
      <c r="P12">
        <f>-(AF163-ASp_0ms!$N27-Struts_Only!$N$26)</f>
        <v>93.380107083333343</v>
      </c>
      <c r="Q12">
        <f>-(AG163-ASp_0ms!$O27-Struts_Only!$O$26)</f>
        <v>18.947000000000003</v>
      </c>
      <c r="R12">
        <f>(AH163-ASp_0ms!$P27-Struts_Only!$P$26)</f>
        <v>-1.7068942916666696</v>
      </c>
      <c r="S12">
        <f>-(BD163-ASp_0ms!$N27-Struts_Only!$N$26)</f>
        <v>159.54514033333336</v>
      </c>
      <c r="T12">
        <f>-(BE163-ASp_0ms!$O27-Struts_Only!$O$26)</f>
        <v>6.6783579999999976</v>
      </c>
      <c r="U12">
        <f>(BF163-ASp_0ms!$P27-Struts_Only!$P$26)</f>
        <v>10.101613583333334</v>
      </c>
      <c r="AI12">
        <f>-(AF163+AF164-ASp_0ms!$N27-Struts_Only!$N$26)</f>
        <v>91.845314615030404</v>
      </c>
      <c r="AJ12">
        <f>-(AG163+AG164-ASp_0ms!$O27-Struts_Only!$O$26)</f>
        <v>18.266963949205817</v>
      </c>
      <c r="AK12">
        <f>(AH163+AH164-ASp_0ms!$P27-Struts_Only!$P$26)</f>
        <v>6.4587648645060725E-2</v>
      </c>
      <c r="AL12">
        <f>-(BD163+BD164-ASp_0ms!$N27-Struts_Only!$N$26)</f>
        <v>159.14980291567662</v>
      </c>
      <c r="AM12">
        <f>-(BE163+BE164-ASp_0ms!$O27-Struts_Only!$O$26)</f>
        <v>6.4615016081291312</v>
      </c>
      <c r="AN12">
        <f>(BF163+BF164-ASp_0ms!$P27-Struts_Only!$P$26)</f>
        <v>11.533181391682868</v>
      </c>
      <c r="AP12">
        <f>-(AF163-AF164-ASp_0ms!$N27-Struts_Only!$N$26)</f>
        <v>94.914899551636282</v>
      </c>
      <c r="AQ12">
        <f>-(AG163-AG164-ASp_0ms!$O27-Struts_Only!$O$26)</f>
        <v>19.627036050794189</v>
      </c>
      <c r="AR12">
        <f>(AH163-AH164-ASp_0ms!$P27-Struts_Only!$P$26)</f>
        <v>-3.4783762319783964</v>
      </c>
      <c r="AS12">
        <f>-(BD163-BD164-ASp_0ms!$N27-Struts_Only!$N$26)</f>
        <v>159.94047775099011</v>
      </c>
      <c r="AT12">
        <f>-(BE163-BE164-ASp_0ms!$O27-Struts_Only!$O$26)</f>
        <v>6.8952143918708639</v>
      </c>
      <c r="AU12">
        <f>(BF163-BF164-ASp_0ms!$P27-Struts_Only!$P$26)</f>
        <v>8.6700457749837998</v>
      </c>
      <c r="AW12">
        <f t="shared" si="0"/>
        <v>1.534792468302939</v>
      </c>
      <c r="AX12">
        <f t="shared" si="1"/>
        <v>0.68003605079418605</v>
      </c>
      <c r="AY12">
        <f t="shared" si="1"/>
        <v>1.7714819403117286</v>
      </c>
      <c r="AZ12">
        <f t="shared" si="1"/>
        <v>0.3953374176567479</v>
      </c>
      <c r="BA12">
        <f t="shared" si="1"/>
        <v>0.21685639187086636</v>
      </c>
      <c r="BB12">
        <f t="shared" si="1"/>
        <v>1.4315678083495342</v>
      </c>
    </row>
    <row r="13" spans="1:54" x14ac:dyDescent="0.25">
      <c r="O13">
        <v>20</v>
      </c>
      <c r="P13">
        <f>-(AI163-ASp_0ms!$N28-Struts_Only!$N$26)</f>
        <v>105.43811308333332</v>
      </c>
      <c r="Q13">
        <f>-(AJ163-ASp_0ms!$O28-Struts_Only!$O$26)</f>
        <v>27.848151999999999</v>
      </c>
      <c r="R13">
        <f>(AK163-ASp_0ms!$P28-Struts_Only!$P$26)</f>
        <v>-11.660334416666666</v>
      </c>
      <c r="S13">
        <f>-(BG163-ASp_0ms!$N28-Struts_Only!$N$26)</f>
        <v>184.43643483333335</v>
      </c>
      <c r="T13">
        <f>-(BH163-ASp_0ms!$O28-Struts_Only!$O$26)</f>
        <v>21.048085499999999</v>
      </c>
      <c r="U13">
        <f>(BI163-ASp_0ms!$P28-Struts_Only!$P$26)</f>
        <v>3.1977473333333375</v>
      </c>
      <c r="AI13">
        <f>-(AI163+AI164-ASp_0ms!$N28-Struts_Only!$N$26)</f>
        <v>104.93383427777663</v>
      </c>
      <c r="AJ13">
        <f>-(AJ163+AJ164-ASp_0ms!$O28-Struts_Only!$O$26)</f>
        <v>27.497471781118534</v>
      </c>
      <c r="AK13">
        <f>(AK163+AK164-ASp_0ms!$P28-Struts_Only!$P$26)</f>
        <v>-11.208364554144632</v>
      </c>
      <c r="AL13">
        <f>-(BG163+BG164-ASp_0ms!$N28-Struts_Only!$N$26)</f>
        <v>183.44821183333335</v>
      </c>
      <c r="AM13">
        <f>-(BH163+BH164-ASp_0ms!$O28-Struts_Only!$O$26)</f>
        <v>20.716975499999997</v>
      </c>
      <c r="AN13">
        <f>(BI163+BI164-ASp_0ms!$P28-Struts_Only!$P$26)</f>
        <v>3.5163303333333413</v>
      </c>
      <c r="AP13">
        <f>-(AI163-AI164-ASp_0ms!$N28-Struts_Only!$N$26)</f>
        <v>105.94239188889001</v>
      </c>
      <c r="AQ13">
        <f>-(AJ163-AJ164-ASp_0ms!$O28-Struts_Only!$O$26)</f>
        <v>28.198832218881464</v>
      </c>
      <c r="AR13">
        <f>(AK163-AK164-ASp_0ms!$P28-Struts_Only!$P$26)</f>
        <v>-12.112304279188701</v>
      </c>
      <c r="AS13">
        <f>-(BG163-BG164-ASp_0ms!$N28-Struts_Only!$N$26)</f>
        <v>185.42465783333336</v>
      </c>
      <c r="AT13">
        <f>-(BH163-BH164-ASp_0ms!$O28-Struts_Only!$O$26)</f>
        <v>21.379195500000002</v>
      </c>
      <c r="AU13">
        <f>(BI163-BI164-ASp_0ms!$P28-Struts_Only!$P$26)</f>
        <v>2.8791643333333337</v>
      </c>
      <c r="AW13">
        <f t="shared" si="0"/>
        <v>0.50427880555669446</v>
      </c>
      <c r="AX13">
        <f t="shared" si="1"/>
        <v>0.35068021888146461</v>
      </c>
      <c r="AY13">
        <f t="shared" si="1"/>
        <v>0.4519698625220343</v>
      </c>
      <c r="AZ13">
        <f t="shared" si="1"/>
        <v>0.98822300000000496</v>
      </c>
      <c r="BA13">
        <f t="shared" si="1"/>
        <v>0.33111000000000246</v>
      </c>
      <c r="BB13">
        <f t="shared" si="1"/>
        <v>0.31858300000000384</v>
      </c>
    </row>
    <row r="14" spans="1:54" x14ac:dyDescent="0.25">
      <c r="A14" t="s">
        <v>17</v>
      </c>
      <c r="B14">
        <v>9</v>
      </c>
      <c r="O14">
        <v>25</v>
      </c>
    </row>
    <row r="15" spans="1:54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O15">
        <v>30</v>
      </c>
    </row>
    <row r="16" spans="1:54" x14ac:dyDescent="0.25">
      <c r="A16" t="s">
        <v>14</v>
      </c>
      <c r="B16" s="1">
        <v>42275</v>
      </c>
      <c r="C16" s="1">
        <v>42275</v>
      </c>
      <c r="D16" s="1">
        <v>42275</v>
      </c>
      <c r="E16" s="1">
        <v>42275</v>
      </c>
      <c r="F16" s="1">
        <v>42275</v>
      </c>
      <c r="G16" s="1">
        <v>42275</v>
      </c>
      <c r="H16" s="1">
        <v>42275</v>
      </c>
      <c r="I16" s="1">
        <v>42275</v>
      </c>
      <c r="J16" s="1">
        <v>42275</v>
      </c>
    </row>
    <row r="17" spans="1:67" x14ac:dyDescent="0.25">
      <c r="A17" t="s">
        <v>15</v>
      </c>
      <c r="B17" s="2">
        <v>9.4737731481481478E-3</v>
      </c>
      <c r="C17" s="2">
        <v>9.4737731481481478E-3</v>
      </c>
      <c r="D17" s="2">
        <v>9.4737731481481478E-3</v>
      </c>
      <c r="E17" s="2">
        <v>9.4737731481481478E-3</v>
      </c>
      <c r="F17" s="2">
        <v>9.4737731481481478E-3</v>
      </c>
      <c r="G17" s="2">
        <v>9.4737731481481478E-3</v>
      </c>
      <c r="H17" s="2">
        <v>9.4737731481481478E-3</v>
      </c>
      <c r="I17" s="2">
        <v>9.4737731481481478E-3</v>
      </c>
      <c r="J17" s="2">
        <v>9.4737731481481478E-3</v>
      </c>
    </row>
    <row r="18" spans="1:67" x14ac:dyDescent="0.25">
      <c r="A18" t="s">
        <v>19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</row>
    <row r="19" spans="1:67" x14ac:dyDescent="0.25">
      <c r="A19" t="s">
        <v>20</v>
      </c>
      <c r="B19" s="3">
        <v>9999</v>
      </c>
      <c r="C19" s="3">
        <v>9999</v>
      </c>
      <c r="D19" s="3">
        <v>9999</v>
      </c>
      <c r="E19" s="3">
        <v>9999</v>
      </c>
      <c r="F19" s="3">
        <v>9999</v>
      </c>
      <c r="G19" s="3">
        <v>9999</v>
      </c>
      <c r="H19" s="3">
        <v>9999</v>
      </c>
      <c r="I19" s="3">
        <v>0</v>
      </c>
      <c r="J19" s="3">
        <v>0</v>
      </c>
    </row>
    <row r="20" spans="1:67" x14ac:dyDescent="0.25">
      <c r="A20" t="s">
        <v>21</v>
      </c>
      <c r="B20">
        <v>10000</v>
      </c>
      <c r="C20">
        <v>10000</v>
      </c>
      <c r="D20">
        <v>10000</v>
      </c>
      <c r="E20">
        <v>10000</v>
      </c>
      <c r="F20">
        <v>10000</v>
      </c>
      <c r="G20">
        <v>10000</v>
      </c>
      <c r="H20">
        <v>10000</v>
      </c>
      <c r="I20">
        <v>1</v>
      </c>
      <c r="J20">
        <v>1</v>
      </c>
    </row>
    <row r="21" spans="1:67" x14ac:dyDescent="0.25">
      <c r="A21" t="s">
        <v>16</v>
      </c>
      <c r="S21" s="4"/>
      <c r="T21" t="s">
        <v>57</v>
      </c>
      <c r="AR21" t="s">
        <v>58</v>
      </c>
    </row>
    <row r="22" spans="1:67" x14ac:dyDescent="0.25">
      <c r="A22" t="s">
        <v>22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S22" t="s">
        <v>56</v>
      </c>
      <c r="T22">
        <v>-5</v>
      </c>
      <c r="W22">
        <v>0</v>
      </c>
      <c r="Z22">
        <v>5</v>
      </c>
      <c r="AC22">
        <v>10</v>
      </c>
      <c r="AF22">
        <v>15</v>
      </c>
      <c r="AI22">
        <v>20</v>
      </c>
      <c r="AL22">
        <v>25</v>
      </c>
      <c r="AO22">
        <v>30</v>
      </c>
      <c r="AR22">
        <v>-5</v>
      </c>
      <c r="AU22">
        <v>0</v>
      </c>
      <c r="AX22">
        <v>5</v>
      </c>
      <c r="BA22">
        <v>10</v>
      </c>
      <c r="BD22">
        <v>15</v>
      </c>
      <c r="BG22">
        <v>20</v>
      </c>
      <c r="BJ22">
        <v>25</v>
      </c>
      <c r="BM22">
        <v>30</v>
      </c>
    </row>
    <row r="23" spans="1:67" x14ac:dyDescent="0.25">
      <c r="B23">
        <v>15.140328</v>
      </c>
      <c r="C23">
        <v>-18.566735000000001</v>
      </c>
      <c r="D23">
        <v>-5.9763999999999998E-2</v>
      </c>
      <c r="E23">
        <v>6.2606469999999996</v>
      </c>
      <c r="F23">
        <v>-0.81932499999999997</v>
      </c>
      <c r="G23">
        <v>7.0692000000000005E-2</v>
      </c>
      <c r="H23">
        <v>1.813952</v>
      </c>
      <c r="I23">
        <v>774.362976</v>
      </c>
      <c r="J23">
        <v>18.616699000000001</v>
      </c>
      <c r="K23" t="s">
        <v>33</v>
      </c>
      <c r="S23">
        <v>0</v>
      </c>
      <c r="T23">
        <f>IF($S23=0,IF($K23=CONCATENATE(T$22," degrees"),$B23," ")," ")</f>
        <v>15.140328</v>
      </c>
      <c r="U23">
        <f>IF($S23=0,IF($K23=CONCATENATE(T$22," degrees"),$C23," ")," ")</f>
        <v>-18.566735000000001</v>
      </c>
      <c r="V23">
        <f t="shared" ref="V23:V68" si="2">IF($S23=0,IF($K23=CONCATENATE(T$22," degrees"),$E23," ")," ")</f>
        <v>6.2606469999999996</v>
      </c>
      <c r="W23" t="str">
        <f t="shared" ref="W23:W54" si="3">IF($S23=0,IF($K23=CONCATENATE(W$22," degrees"),$B23," ")," ")</f>
        <v xml:space="preserve"> </v>
      </c>
      <c r="X23" t="str">
        <f t="shared" ref="X23:X54" si="4">IF($S23=0,IF($K23=CONCATENATE(W$22," degrees"),$C23," ")," ")</f>
        <v xml:space="preserve"> </v>
      </c>
      <c r="Y23" t="str">
        <f>IF($S23=0,IF($K23=CONCATENATE(W$22," degrees"),$E23," ")," ")</f>
        <v xml:space="preserve"> </v>
      </c>
      <c r="Z23" t="str">
        <f t="shared" ref="Z23:Z54" si="5">IF($S23=0,IF($K23=CONCATENATE(Z$22," degrees"),$B23," ")," ")</f>
        <v xml:space="preserve"> </v>
      </c>
      <c r="AA23" t="str">
        <f t="shared" ref="AA23:AA54" si="6">IF($S23=0,IF($K23=CONCATENATE(Z$22," degrees"),$C23," ")," ")</f>
        <v xml:space="preserve"> </v>
      </c>
      <c r="AB23" t="str">
        <f>IF($S23=0,IF($K23=CONCATENATE(Z$22," degrees"),$E23," ")," ")</f>
        <v xml:space="preserve"> </v>
      </c>
      <c r="AC23" t="str">
        <f t="shared" ref="AC23:AC54" si="7">IF($S23=0,IF($K23=CONCATENATE(AC$22," degrees"),$B23," ")," ")</f>
        <v xml:space="preserve"> </v>
      </c>
      <c r="AD23" t="str">
        <f t="shared" ref="AD23:AD54" si="8">IF($S23=0,IF($K23=CONCATENATE(AC$22," degrees"),$C23," ")," ")</f>
        <v xml:space="preserve"> </v>
      </c>
      <c r="AE23" t="str">
        <f>IF($S23=0,IF($K23=CONCATENATE(AC$22," degrees"),$E23," ")," ")</f>
        <v xml:space="preserve"> </v>
      </c>
      <c r="AF23" t="str">
        <f t="shared" ref="AF23:AF54" si="9">IF($S23=0,IF($K23=CONCATENATE(AF$22," degrees"),$B23," ")," ")</f>
        <v xml:space="preserve"> </v>
      </c>
      <c r="AG23" t="str">
        <f t="shared" ref="AG23:AG54" si="10">IF($S23=0,IF($K23=CONCATENATE(AF$22," degrees"),$C23," ")," ")</f>
        <v xml:space="preserve"> </v>
      </c>
      <c r="AH23" t="str">
        <f>IF($S23=0,IF($K23=CONCATENATE(AF$22," degrees"),$E23," ")," ")</f>
        <v xml:space="preserve"> </v>
      </c>
      <c r="AI23" t="str">
        <f t="shared" ref="AI23:AI54" si="11">IF($S23=0,IF($K23=CONCATENATE(AI$22," degrees"),$B23," ")," ")</f>
        <v xml:space="preserve"> </v>
      </c>
      <c r="AJ23" t="str">
        <f t="shared" ref="AJ23:AJ54" si="12">IF($S23=0,IF($K23=CONCATENATE(AI$22," degrees"),$C23," ")," ")</f>
        <v xml:space="preserve"> </v>
      </c>
      <c r="AK23" t="str">
        <f>IF($S23=0,IF($K23=CONCATENATE(AI$22," degrees"),$E23," ")," ")</f>
        <v xml:space="preserve"> </v>
      </c>
      <c r="AL23" t="str">
        <f t="shared" ref="AL23:AL54" si="13">IF($S23=0,IF($K23=CONCATENATE(AL$22," degrees"),$B23," ")," ")</f>
        <v xml:space="preserve"> </v>
      </c>
      <c r="AM23" t="str">
        <f t="shared" ref="AM23:AM54" si="14">IF($S23=0,IF($K23=CONCATENATE(AL$22," degrees"),$C23," ")," ")</f>
        <v xml:space="preserve"> </v>
      </c>
      <c r="AN23" t="str">
        <f>IF($S23=0,IF($K23=CONCATENATE(AL$22," degrees"),$E23," ")," ")</f>
        <v xml:space="preserve"> </v>
      </c>
      <c r="AO23" t="str">
        <f t="shared" ref="AO23:AO54" si="15">IF($S23=0,IF($K23=CONCATENATE(AO$22," degrees"),$B23," ")," ")</f>
        <v xml:space="preserve"> </v>
      </c>
      <c r="AP23" t="str">
        <f t="shared" ref="AP23:AP54" si="16">IF($S23=0,IF($K23=CONCATENATE(AO$22," degrees"),$C23," ")," ")</f>
        <v xml:space="preserve"> </v>
      </c>
      <c r="AQ23" t="str">
        <f>IF($S23=0,IF($K23=CONCATENATE(AO$22," degrees"),$E23," ")," ")</f>
        <v xml:space="preserve"> </v>
      </c>
      <c r="AR23" t="str">
        <f t="shared" ref="AR23:AR54" si="17">IF($S23=1,IF($K23=CONCATENATE(AR$22," degrees"),$B23," ")," ")</f>
        <v xml:space="preserve"> </v>
      </c>
      <c r="AS23" t="str">
        <f t="shared" ref="AS23:AS54" si="18">IF($S23=1,IF($K23=CONCATENATE(AR$22," degrees"),$C23," ")," ")</f>
        <v xml:space="preserve"> </v>
      </c>
      <c r="AT23" t="str">
        <f>IF($S23=1,IF($K23=CONCATENATE(AR$22," degrees"),$E23," ")," ")</f>
        <v xml:space="preserve"> </v>
      </c>
      <c r="AU23" t="str">
        <f t="shared" ref="AU23:AU54" si="19">IF($S23=1,IF($K23=CONCATENATE(AU$22," degrees"),$B23," ")," ")</f>
        <v xml:space="preserve"> </v>
      </c>
      <c r="AV23" t="str">
        <f t="shared" ref="AV23:AV54" si="20">IF($S23=1,IF($K23=CONCATENATE(AU$22," degrees"),$C23," ")," ")</f>
        <v xml:space="preserve"> </v>
      </c>
      <c r="AW23" t="str">
        <f>IF($S23=1,IF($K23=CONCATENATE(AU$22," degrees"),$E23," ")," ")</f>
        <v xml:space="preserve"> </v>
      </c>
      <c r="AX23" t="str">
        <f t="shared" ref="AX23:AX54" si="21">IF($S23=1,IF($K23=CONCATENATE(AX$22," degrees"),$B23," ")," ")</f>
        <v xml:space="preserve"> </v>
      </c>
      <c r="AY23" t="str">
        <f t="shared" ref="AY23:AY54" si="22">IF($S23=1,IF($K23=CONCATENATE(AX$22," degrees"),$C23," ")," ")</f>
        <v xml:space="preserve"> </v>
      </c>
      <c r="AZ23" t="str">
        <f>IF($S23=1,IF($K23=CONCATENATE(AX$22," degrees"),$E23," ")," ")</f>
        <v xml:space="preserve"> </v>
      </c>
      <c r="BA23" t="str">
        <f t="shared" ref="BA23:BA54" si="23">IF($S23=1,IF($K23=CONCATENATE(BA$22," degrees"),$B23," ")," ")</f>
        <v xml:space="preserve"> </v>
      </c>
      <c r="BB23" t="str">
        <f t="shared" ref="BB23:BB54" si="24">IF($S23=1,IF($K23=CONCATENATE(BA$22," degrees"),$C23," ")," ")</f>
        <v xml:space="preserve"> </v>
      </c>
      <c r="BC23" t="str">
        <f>IF($S23=1,IF($K23=CONCATENATE(BA$22," degrees"),$E23," ")," ")</f>
        <v xml:space="preserve"> </v>
      </c>
      <c r="BD23" t="str">
        <f t="shared" ref="BD23:BD54" si="25">IF($S23=1,IF($K23=CONCATENATE(BD$22," degrees"),$B23," ")," ")</f>
        <v xml:space="preserve"> </v>
      </c>
      <c r="BE23" t="str">
        <f t="shared" ref="BE23:BE54" si="26">IF($S23=1,IF($K23=CONCATENATE(BD$22," degrees"),$C23," ")," ")</f>
        <v xml:space="preserve"> </v>
      </c>
      <c r="BF23" t="str">
        <f>IF($S23=1,IF($K23=CONCATENATE(BD$22," degrees"),$E23," ")," ")</f>
        <v xml:space="preserve"> </v>
      </c>
      <c r="BG23" t="str">
        <f t="shared" ref="BG23:BG54" si="27">IF($S23=1,IF($K23=CONCATENATE(BG$22," degrees"),$B23," ")," ")</f>
        <v xml:space="preserve"> </v>
      </c>
      <c r="BH23" t="str">
        <f t="shared" ref="BH23:BH54" si="28">IF($S23=1,IF($K23=CONCATENATE(BG$22," degrees"),$C23," ")," ")</f>
        <v xml:space="preserve"> </v>
      </c>
      <c r="BI23" t="str">
        <f>IF($S23=1,IF($K23=CONCATENATE(BG$22," degrees"),$E23," ")," ")</f>
        <v xml:space="preserve"> </v>
      </c>
      <c r="BJ23" t="str">
        <f t="shared" ref="BJ23:BJ54" si="29">IF($S23=1,IF($K23=CONCATENATE(BJ$22," degrees"),$B23," ")," ")</f>
        <v xml:space="preserve"> </v>
      </c>
      <c r="BK23" t="str">
        <f t="shared" ref="BK23:BK54" si="30">IF($S23=1,IF($K23=CONCATENATE(BJ$22," degrees"),$C23," ")," ")</f>
        <v xml:space="preserve"> </v>
      </c>
      <c r="BL23" t="str">
        <f>IF($S23=1,IF($K23=CONCATENATE(BJ$22," degrees"),$E23," ")," ")</f>
        <v xml:space="preserve"> </v>
      </c>
      <c r="BM23" t="str">
        <f t="shared" ref="BM23:BM54" si="31">IF($S23=1,IF($K23=CONCATENATE(BM$22," degrees"),$B23," ")," ")</f>
        <v xml:space="preserve"> </v>
      </c>
      <c r="BN23" t="str">
        <f t="shared" ref="BN23:BN54" si="32">IF($S23=1,IF($K23=CONCATENATE(BM$22," degrees"),$C23," ")," ")</f>
        <v xml:space="preserve"> </v>
      </c>
      <c r="BO23" t="str">
        <f>IF($S23=1,IF($K23=CONCATENATE(BM$22," degrees"),$E23," ")," ")</f>
        <v xml:space="preserve"> </v>
      </c>
    </row>
    <row r="24" spans="1:67" x14ac:dyDescent="0.25">
      <c r="B24">
        <v>15.089914</v>
      </c>
      <c r="C24">
        <v>-18.520471000000001</v>
      </c>
      <c r="D24">
        <v>-0.11967999999999999</v>
      </c>
      <c r="E24">
        <v>6.2373079999999996</v>
      </c>
      <c r="F24">
        <v>-0.86942200000000003</v>
      </c>
      <c r="G24">
        <v>6.2463999999999999E-2</v>
      </c>
      <c r="H24">
        <v>1.813947</v>
      </c>
      <c r="I24">
        <v>774.36291500000004</v>
      </c>
      <c r="J24">
        <v>18.627700999999998</v>
      </c>
      <c r="K24" t="s">
        <v>33</v>
      </c>
      <c r="S24">
        <v>0</v>
      </c>
      <c r="T24">
        <f t="shared" ref="T24:T87" si="33">IF($S24=0,IF($K24=CONCATENATE(T$22," degrees"),$B24," ")," ")</f>
        <v>15.089914</v>
      </c>
      <c r="U24">
        <f t="shared" ref="U24:U87" si="34">IF($S24=0,IF($K24=CONCATENATE(T$22," degrees"),$C24," ")," ")</f>
        <v>-18.520471000000001</v>
      </c>
      <c r="V24">
        <f t="shared" si="2"/>
        <v>6.2373079999999996</v>
      </c>
      <c r="W24" t="str">
        <f t="shared" si="3"/>
        <v xml:space="preserve"> </v>
      </c>
      <c r="X24" t="str">
        <f t="shared" si="4"/>
        <v xml:space="preserve"> </v>
      </c>
      <c r="Y24" t="str">
        <f t="shared" ref="Y24:Y87" si="35">IF($S24=0,IF($K24=CONCATENATE(W$22," degrees"),$E24," ")," ")</f>
        <v xml:space="preserve"> </v>
      </c>
      <c r="Z24" t="str">
        <f t="shared" si="5"/>
        <v xml:space="preserve"> </v>
      </c>
      <c r="AA24" t="str">
        <f t="shared" si="6"/>
        <v xml:space="preserve"> </v>
      </c>
      <c r="AB24" t="str">
        <f t="shared" ref="AB24:AB87" si="36">IF($S24=0,IF($K24=CONCATENATE(Z$22," degrees"),$E24," ")," ")</f>
        <v xml:space="preserve"> </v>
      </c>
      <c r="AC24" t="str">
        <f t="shared" si="7"/>
        <v xml:space="preserve"> </v>
      </c>
      <c r="AD24" t="str">
        <f t="shared" si="8"/>
        <v xml:space="preserve"> </v>
      </c>
      <c r="AE24" t="str">
        <f t="shared" ref="AE24:AE87" si="37">IF($S24=0,IF($K24=CONCATENATE(AC$22," degrees"),$E24," ")," ")</f>
        <v xml:space="preserve"> </v>
      </c>
      <c r="AF24" t="str">
        <f t="shared" si="9"/>
        <v xml:space="preserve"> </v>
      </c>
      <c r="AG24" t="str">
        <f t="shared" si="10"/>
        <v xml:space="preserve"> </v>
      </c>
      <c r="AH24" t="str">
        <f t="shared" ref="AH24:AH87" si="38">IF($S24=0,IF($K24=CONCATENATE(AF$22," degrees"),$E24," ")," ")</f>
        <v xml:space="preserve"> </v>
      </c>
      <c r="AI24" t="str">
        <f t="shared" si="11"/>
        <v xml:space="preserve"> </v>
      </c>
      <c r="AJ24" t="str">
        <f t="shared" si="12"/>
        <v xml:space="preserve"> </v>
      </c>
      <c r="AK24" t="str">
        <f t="shared" ref="AK24:AK87" si="39">IF($S24=0,IF($K24=CONCATENATE(AI$22," degrees"),$E24," ")," ")</f>
        <v xml:space="preserve"> </v>
      </c>
      <c r="AL24" t="str">
        <f t="shared" si="13"/>
        <v xml:space="preserve"> </v>
      </c>
      <c r="AM24" t="str">
        <f t="shared" si="14"/>
        <v xml:space="preserve"> </v>
      </c>
      <c r="AN24" t="str">
        <f t="shared" ref="AN24:AN87" si="40">IF($S24=0,IF($K24=CONCATENATE(AL$22," degrees"),$E24," ")," ")</f>
        <v xml:space="preserve"> </v>
      </c>
      <c r="AO24" t="str">
        <f t="shared" si="15"/>
        <v xml:space="preserve"> </v>
      </c>
      <c r="AP24" t="str">
        <f t="shared" si="16"/>
        <v xml:space="preserve"> </v>
      </c>
      <c r="AQ24" t="str">
        <f t="shared" ref="AQ24:AQ87" si="41">IF($S24=0,IF($K24=CONCATENATE(AO$22," degrees"),$E24," ")," ")</f>
        <v xml:space="preserve"> </v>
      </c>
      <c r="AR24" t="str">
        <f t="shared" si="17"/>
        <v xml:space="preserve"> </v>
      </c>
      <c r="AS24" t="str">
        <f t="shared" si="18"/>
        <v xml:space="preserve"> </v>
      </c>
      <c r="AT24" t="str">
        <f t="shared" ref="AT24:AT87" si="42">IF($S24=1,IF($K24=CONCATENATE(AR$22," degrees"),$E24," ")," ")</f>
        <v xml:space="preserve"> </v>
      </c>
      <c r="AU24" t="str">
        <f t="shared" si="19"/>
        <v xml:space="preserve"> </v>
      </c>
      <c r="AV24" t="str">
        <f t="shared" si="20"/>
        <v xml:space="preserve"> </v>
      </c>
      <c r="AW24" t="str">
        <f t="shared" ref="AW24:AW87" si="43">IF($S24=1,IF($K24=CONCATENATE(AU$22," degrees"),$E24," ")," ")</f>
        <v xml:space="preserve"> </v>
      </c>
      <c r="AX24" t="str">
        <f t="shared" si="21"/>
        <v xml:space="preserve"> </v>
      </c>
      <c r="AY24" t="str">
        <f t="shared" si="22"/>
        <v xml:space="preserve"> </v>
      </c>
      <c r="AZ24" t="str">
        <f t="shared" ref="AZ24:AZ87" si="44">IF($S24=1,IF($K24=CONCATENATE(AX$22," degrees"),$E24," ")," ")</f>
        <v xml:space="preserve"> </v>
      </c>
      <c r="BA24" t="str">
        <f t="shared" si="23"/>
        <v xml:space="preserve"> </v>
      </c>
      <c r="BB24" t="str">
        <f t="shared" si="24"/>
        <v xml:space="preserve"> </v>
      </c>
      <c r="BC24" t="str">
        <f t="shared" ref="BC24:BC87" si="45">IF($S24=1,IF($K24=CONCATENATE(BA$22," degrees"),$E24," ")," ")</f>
        <v xml:space="preserve"> </v>
      </c>
      <c r="BD24" t="str">
        <f t="shared" si="25"/>
        <v xml:space="preserve"> </v>
      </c>
      <c r="BE24" t="str">
        <f t="shared" si="26"/>
        <v xml:space="preserve"> </v>
      </c>
      <c r="BF24" t="str">
        <f t="shared" ref="BF24:BF87" si="46">IF($S24=1,IF($K24=CONCATENATE(BD$22," degrees"),$E24," ")," ")</f>
        <v xml:space="preserve"> </v>
      </c>
      <c r="BG24" t="str">
        <f t="shared" si="27"/>
        <v xml:space="preserve"> </v>
      </c>
      <c r="BH24" t="str">
        <f t="shared" si="28"/>
        <v xml:space="preserve"> </v>
      </c>
      <c r="BI24" t="str">
        <f t="shared" ref="BI24:BI87" si="47">IF($S24=1,IF($K24=CONCATENATE(BG$22," degrees"),$E24," ")," ")</f>
        <v xml:space="preserve"> </v>
      </c>
      <c r="BJ24" t="str">
        <f t="shared" si="29"/>
        <v xml:space="preserve"> </v>
      </c>
      <c r="BK24" t="str">
        <f t="shared" si="30"/>
        <v xml:space="preserve"> </v>
      </c>
      <c r="BL24" t="str">
        <f t="shared" ref="BL24:BL87" si="48">IF($S24=1,IF($K24=CONCATENATE(BJ$22," degrees"),$E24," ")," ")</f>
        <v xml:space="preserve"> </v>
      </c>
      <c r="BM24" t="str">
        <f t="shared" si="31"/>
        <v xml:space="preserve"> </v>
      </c>
      <c r="BN24" t="str">
        <f t="shared" si="32"/>
        <v xml:space="preserve"> </v>
      </c>
      <c r="BO24" t="str">
        <f t="shared" ref="BO24:BO87" si="49">IF($S24=1,IF($K24=CONCATENATE(BM$22," degrees"),$E24," ")," ")</f>
        <v xml:space="preserve"> </v>
      </c>
    </row>
    <row r="25" spans="1:67" x14ac:dyDescent="0.25">
      <c r="B25">
        <v>15.07578</v>
      </c>
      <c r="C25">
        <v>-18.479441999999999</v>
      </c>
      <c r="D25">
        <v>4.0618000000000001E-2</v>
      </c>
      <c r="E25">
        <v>6.2799649999999998</v>
      </c>
      <c r="F25">
        <v>-0.79158799999999996</v>
      </c>
      <c r="G25">
        <v>8.4015000000000006E-2</v>
      </c>
      <c r="H25">
        <v>1.8139320000000001</v>
      </c>
      <c r="I25">
        <v>774.36657700000001</v>
      </c>
      <c r="J25">
        <v>18.629299</v>
      </c>
      <c r="K25" t="s">
        <v>33</v>
      </c>
      <c r="S25">
        <v>0</v>
      </c>
      <c r="T25">
        <f t="shared" si="33"/>
        <v>15.07578</v>
      </c>
      <c r="U25">
        <f t="shared" si="34"/>
        <v>-18.479441999999999</v>
      </c>
      <c r="V25">
        <f t="shared" si="2"/>
        <v>6.2799649999999998</v>
      </c>
      <c r="W25" t="str">
        <f t="shared" si="3"/>
        <v xml:space="preserve"> </v>
      </c>
      <c r="X25" t="str">
        <f t="shared" si="4"/>
        <v xml:space="preserve"> </v>
      </c>
      <c r="Y25" t="str">
        <f t="shared" si="35"/>
        <v xml:space="preserve"> </v>
      </c>
      <c r="Z25" t="str">
        <f t="shared" si="5"/>
        <v xml:space="preserve"> </v>
      </c>
      <c r="AA25" t="str">
        <f t="shared" si="6"/>
        <v xml:space="preserve"> </v>
      </c>
      <c r="AB25" t="str">
        <f t="shared" si="36"/>
        <v xml:space="preserve"> </v>
      </c>
      <c r="AC25" t="str">
        <f t="shared" si="7"/>
        <v xml:space="preserve"> </v>
      </c>
      <c r="AD25" t="str">
        <f t="shared" si="8"/>
        <v xml:space="preserve"> </v>
      </c>
      <c r="AE25" t="str">
        <f t="shared" si="37"/>
        <v xml:space="preserve"> </v>
      </c>
      <c r="AF25" t="str">
        <f t="shared" si="9"/>
        <v xml:space="preserve"> </v>
      </c>
      <c r="AG25" t="str">
        <f t="shared" si="10"/>
        <v xml:space="preserve"> </v>
      </c>
      <c r="AH25" t="str">
        <f t="shared" si="38"/>
        <v xml:space="preserve"> </v>
      </c>
      <c r="AI25" t="str">
        <f t="shared" si="11"/>
        <v xml:space="preserve"> </v>
      </c>
      <c r="AJ25" t="str">
        <f t="shared" si="12"/>
        <v xml:space="preserve"> </v>
      </c>
      <c r="AK25" t="str">
        <f t="shared" si="39"/>
        <v xml:space="preserve"> </v>
      </c>
      <c r="AL25" t="str">
        <f t="shared" si="13"/>
        <v xml:space="preserve"> </v>
      </c>
      <c r="AM25" t="str">
        <f t="shared" si="14"/>
        <v xml:space="preserve"> </v>
      </c>
      <c r="AN25" t="str">
        <f t="shared" si="40"/>
        <v xml:space="preserve"> </v>
      </c>
      <c r="AO25" t="str">
        <f t="shared" si="15"/>
        <v xml:space="preserve"> </v>
      </c>
      <c r="AP25" t="str">
        <f t="shared" si="16"/>
        <v xml:space="preserve"> </v>
      </c>
      <c r="AQ25" t="str">
        <f t="shared" si="41"/>
        <v xml:space="preserve"> </v>
      </c>
      <c r="AR25" t="str">
        <f t="shared" si="17"/>
        <v xml:space="preserve"> </v>
      </c>
      <c r="AS25" t="str">
        <f t="shared" si="18"/>
        <v xml:space="preserve"> </v>
      </c>
      <c r="AT25" t="str">
        <f t="shared" si="42"/>
        <v xml:space="preserve"> </v>
      </c>
      <c r="AU25" t="str">
        <f t="shared" si="19"/>
        <v xml:space="preserve"> </v>
      </c>
      <c r="AV25" t="str">
        <f t="shared" si="20"/>
        <v xml:space="preserve"> </v>
      </c>
      <c r="AW25" t="str">
        <f t="shared" si="43"/>
        <v xml:space="preserve"> </v>
      </c>
      <c r="AX25" t="str">
        <f t="shared" si="21"/>
        <v xml:space="preserve"> </v>
      </c>
      <c r="AY25" t="str">
        <f t="shared" si="22"/>
        <v xml:space="preserve"> </v>
      </c>
      <c r="AZ25" t="str">
        <f t="shared" si="44"/>
        <v xml:space="preserve"> </v>
      </c>
      <c r="BA25" t="str">
        <f t="shared" si="23"/>
        <v xml:space="preserve"> </v>
      </c>
      <c r="BB25" t="str">
        <f t="shared" si="24"/>
        <v xml:space="preserve"> </v>
      </c>
      <c r="BC25" t="str">
        <f t="shared" si="45"/>
        <v xml:space="preserve"> </v>
      </c>
      <c r="BD25" t="str">
        <f t="shared" si="25"/>
        <v xml:space="preserve"> </v>
      </c>
      <c r="BE25" t="str">
        <f t="shared" si="26"/>
        <v xml:space="preserve"> </v>
      </c>
      <c r="BF25" t="str">
        <f t="shared" si="46"/>
        <v xml:space="preserve"> </v>
      </c>
      <c r="BG25" t="str">
        <f t="shared" si="27"/>
        <v xml:space="preserve"> </v>
      </c>
      <c r="BH25" t="str">
        <f t="shared" si="28"/>
        <v xml:space="preserve"> </v>
      </c>
      <c r="BI25" t="str">
        <f t="shared" si="47"/>
        <v xml:space="preserve"> </v>
      </c>
      <c r="BJ25" t="str">
        <f t="shared" si="29"/>
        <v xml:space="preserve"> </v>
      </c>
      <c r="BK25" t="str">
        <f t="shared" si="30"/>
        <v xml:space="preserve"> </v>
      </c>
      <c r="BL25" t="str">
        <f t="shared" si="48"/>
        <v xml:space="preserve"> </v>
      </c>
      <c r="BM25" t="str">
        <f t="shared" si="31"/>
        <v xml:space="preserve"> </v>
      </c>
      <c r="BN25" t="str">
        <f t="shared" si="32"/>
        <v xml:space="preserve"> </v>
      </c>
      <c r="BO25" t="str">
        <f t="shared" si="49"/>
        <v xml:space="preserve"> </v>
      </c>
    </row>
    <row r="26" spans="1:67" x14ac:dyDescent="0.25">
      <c r="B26">
        <v>-23.579015999999999</v>
      </c>
      <c r="C26">
        <v>-17.538584</v>
      </c>
      <c r="D26">
        <v>0.62629199999999996</v>
      </c>
      <c r="E26">
        <v>0.41825099999999998</v>
      </c>
      <c r="F26">
        <v>-0.94617300000000004</v>
      </c>
      <c r="G26">
        <v>0.30869999999999997</v>
      </c>
      <c r="H26">
        <v>2.305307</v>
      </c>
      <c r="I26">
        <v>774.35974099999999</v>
      </c>
      <c r="J26">
        <v>18.663499999999999</v>
      </c>
      <c r="K26" t="s">
        <v>34</v>
      </c>
      <c r="S26">
        <v>0</v>
      </c>
      <c r="T26" t="str">
        <f t="shared" si="33"/>
        <v xml:space="preserve"> </v>
      </c>
      <c r="U26" t="str">
        <f t="shared" si="34"/>
        <v xml:space="preserve"> </v>
      </c>
      <c r="V26" t="str">
        <f t="shared" si="2"/>
        <v xml:space="preserve"> </v>
      </c>
      <c r="W26">
        <f t="shared" si="3"/>
        <v>-23.579015999999999</v>
      </c>
      <c r="X26">
        <f t="shared" si="4"/>
        <v>-17.538584</v>
      </c>
      <c r="Y26">
        <f t="shared" si="35"/>
        <v>0.41825099999999998</v>
      </c>
      <c r="Z26" t="str">
        <f t="shared" si="5"/>
        <v xml:space="preserve"> </v>
      </c>
      <c r="AA26" t="str">
        <f t="shared" si="6"/>
        <v xml:space="preserve"> </v>
      </c>
      <c r="AB26" t="str">
        <f t="shared" si="36"/>
        <v xml:space="preserve"> </v>
      </c>
      <c r="AC26" t="str">
        <f t="shared" si="7"/>
        <v xml:space="preserve"> </v>
      </c>
      <c r="AD26" t="str">
        <f t="shared" si="8"/>
        <v xml:space="preserve"> </v>
      </c>
      <c r="AE26" t="str">
        <f t="shared" si="37"/>
        <v xml:space="preserve"> </v>
      </c>
      <c r="AF26" t="str">
        <f t="shared" si="9"/>
        <v xml:space="preserve"> </v>
      </c>
      <c r="AG26" t="str">
        <f t="shared" si="10"/>
        <v xml:space="preserve"> </v>
      </c>
      <c r="AH26" t="str">
        <f t="shared" si="38"/>
        <v xml:space="preserve"> </v>
      </c>
      <c r="AI26" t="str">
        <f t="shared" si="11"/>
        <v xml:space="preserve"> </v>
      </c>
      <c r="AJ26" t="str">
        <f t="shared" si="12"/>
        <v xml:space="preserve"> </v>
      </c>
      <c r="AK26" t="str">
        <f t="shared" si="39"/>
        <v xml:space="preserve"> </v>
      </c>
      <c r="AL26" t="str">
        <f t="shared" si="13"/>
        <v xml:space="preserve"> </v>
      </c>
      <c r="AM26" t="str">
        <f t="shared" si="14"/>
        <v xml:space="preserve"> </v>
      </c>
      <c r="AN26" t="str">
        <f t="shared" si="40"/>
        <v xml:space="preserve"> </v>
      </c>
      <c r="AO26" t="str">
        <f t="shared" si="15"/>
        <v xml:space="preserve"> </v>
      </c>
      <c r="AP26" t="str">
        <f t="shared" si="16"/>
        <v xml:space="preserve"> </v>
      </c>
      <c r="AQ26" t="str">
        <f t="shared" si="41"/>
        <v xml:space="preserve"> </v>
      </c>
      <c r="AR26" t="str">
        <f t="shared" si="17"/>
        <v xml:space="preserve"> </v>
      </c>
      <c r="AS26" t="str">
        <f t="shared" si="18"/>
        <v xml:space="preserve"> </v>
      </c>
      <c r="AT26" t="str">
        <f t="shared" si="42"/>
        <v xml:space="preserve"> </v>
      </c>
      <c r="AU26" t="str">
        <f t="shared" si="19"/>
        <v xml:space="preserve"> </v>
      </c>
      <c r="AV26" t="str">
        <f t="shared" si="20"/>
        <v xml:space="preserve"> </v>
      </c>
      <c r="AW26" t="str">
        <f t="shared" si="43"/>
        <v xml:space="preserve"> </v>
      </c>
      <c r="AX26" t="str">
        <f t="shared" si="21"/>
        <v xml:space="preserve"> </v>
      </c>
      <c r="AY26" t="str">
        <f t="shared" si="22"/>
        <v xml:space="preserve"> </v>
      </c>
      <c r="AZ26" t="str">
        <f t="shared" si="44"/>
        <v xml:space="preserve"> </v>
      </c>
      <c r="BA26" t="str">
        <f t="shared" si="23"/>
        <v xml:space="preserve"> </v>
      </c>
      <c r="BB26" t="str">
        <f t="shared" si="24"/>
        <v xml:space="preserve"> </v>
      </c>
      <c r="BC26" t="str">
        <f t="shared" si="45"/>
        <v xml:space="preserve"> </v>
      </c>
      <c r="BD26" t="str">
        <f t="shared" si="25"/>
        <v xml:space="preserve"> </v>
      </c>
      <c r="BE26" t="str">
        <f t="shared" si="26"/>
        <v xml:space="preserve"> </v>
      </c>
      <c r="BF26" t="str">
        <f t="shared" si="46"/>
        <v xml:space="preserve"> </v>
      </c>
      <c r="BG26" t="str">
        <f t="shared" si="27"/>
        <v xml:space="preserve"> </v>
      </c>
      <c r="BH26" t="str">
        <f t="shared" si="28"/>
        <v xml:space="preserve"> </v>
      </c>
      <c r="BI26" t="str">
        <f t="shared" si="47"/>
        <v xml:space="preserve"> </v>
      </c>
      <c r="BJ26" t="str">
        <f t="shared" si="29"/>
        <v xml:space="preserve"> </v>
      </c>
      <c r="BK26" t="str">
        <f t="shared" si="30"/>
        <v xml:space="preserve"> </v>
      </c>
      <c r="BL26" t="str">
        <f t="shared" si="48"/>
        <v xml:space="preserve"> </v>
      </c>
      <c r="BM26" t="str">
        <f t="shared" si="31"/>
        <v xml:space="preserve"> </v>
      </c>
      <c r="BN26" t="str">
        <f t="shared" si="32"/>
        <v xml:space="preserve"> </v>
      </c>
      <c r="BO26" t="str">
        <f t="shared" si="49"/>
        <v xml:space="preserve"> </v>
      </c>
    </row>
    <row r="27" spans="1:67" x14ac:dyDescent="0.25">
      <c r="B27">
        <v>-23.626449999999998</v>
      </c>
      <c r="C27">
        <v>-17.595897999999998</v>
      </c>
      <c r="D27">
        <v>0.64145300000000005</v>
      </c>
      <c r="E27">
        <v>0.448266</v>
      </c>
      <c r="F27">
        <v>-0.94066499999999997</v>
      </c>
      <c r="G27">
        <v>0.32434800000000003</v>
      </c>
      <c r="H27">
        <v>2.3053149999999998</v>
      </c>
      <c r="I27">
        <v>774.38629200000003</v>
      </c>
      <c r="J27">
        <v>18.673100000000002</v>
      </c>
      <c r="K27" t="s">
        <v>34</v>
      </c>
      <c r="S27">
        <v>0</v>
      </c>
      <c r="T27" t="str">
        <f t="shared" si="33"/>
        <v xml:space="preserve"> </v>
      </c>
      <c r="U27" t="str">
        <f t="shared" si="34"/>
        <v xml:space="preserve"> </v>
      </c>
      <c r="V27" t="str">
        <f t="shared" si="2"/>
        <v xml:space="preserve"> </v>
      </c>
      <c r="W27">
        <f t="shared" si="3"/>
        <v>-23.626449999999998</v>
      </c>
      <c r="X27">
        <f t="shared" si="4"/>
        <v>-17.595897999999998</v>
      </c>
      <c r="Y27">
        <f t="shared" si="35"/>
        <v>0.448266</v>
      </c>
      <c r="Z27" t="str">
        <f t="shared" si="5"/>
        <v xml:space="preserve"> </v>
      </c>
      <c r="AA27" t="str">
        <f t="shared" si="6"/>
        <v xml:space="preserve"> </v>
      </c>
      <c r="AB27" t="str">
        <f t="shared" si="36"/>
        <v xml:space="preserve"> </v>
      </c>
      <c r="AC27" t="str">
        <f t="shared" si="7"/>
        <v xml:space="preserve"> </v>
      </c>
      <c r="AD27" t="str">
        <f t="shared" si="8"/>
        <v xml:space="preserve"> </v>
      </c>
      <c r="AE27" t="str">
        <f t="shared" si="37"/>
        <v xml:space="preserve"> </v>
      </c>
      <c r="AF27" t="str">
        <f t="shared" si="9"/>
        <v xml:space="preserve"> </v>
      </c>
      <c r="AG27" t="str">
        <f t="shared" si="10"/>
        <v xml:space="preserve"> </v>
      </c>
      <c r="AH27" t="str">
        <f t="shared" si="38"/>
        <v xml:space="preserve"> </v>
      </c>
      <c r="AI27" t="str">
        <f t="shared" si="11"/>
        <v xml:space="preserve"> </v>
      </c>
      <c r="AJ27" t="str">
        <f t="shared" si="12"/>
        <v xml:space="preserve"> </v>
      </c>
      <c r="AK27" t="str">
        <f t="shared" si="39"/>
        <v xml:space="preserve"> </v>
      </c>
      <c r="AL27" t="str">
        <f t="shared" si="13"/>
        <v xml:space="preserve"> </v>
      </c>
      <c r="AM27" t="str">
        <f t="shared" si="14"/>
        <v xml:space="preserve"> </v>
      </c>
      <c r="AN27" t="str">
        <f t="shared" si="40"/>
        <v xml:space="preserve"> </v>
      </c>
      <c r="AO27" t="str">
        <f t="shared" si="15"/>
        <v xml:space="preserve"> </v>
      </c>
      <c r="AP27" t="str">
        <f t="shared" si="16"/>
        <v xml:space="preserve"> </v>
      </c>
      <c r="AQ27" t="str">
        <f t="shared" si="41"/>
        <v xml:space="preserve"> </v>
      </c>
      <c r="AR27" t="str">
        <f t="shared" si="17"/>
        <v xml:space="preserve"> </v>
      </c>
      <c r="AS27" t="str">
        <f t="shared" si="18"/>
        <v xml:space="preserve"> </v>
      </c>
      <c r="AT27" t="str">
        <f t="shared" si="42"/>
        <v xml:space="preserve"> </v>
      </c>
      <c r="AU27" t="str">
        <f t="shared" si="19"/>
        <v xml:space="preserve"> </v>
      </c>
      <c r="AV27" t="str">
        <f t="shared" si="20"/>
        <v xml:space="preserve"> </v>
      </c>
      <c r="AW27" t="str">
        <f t="shared" si="43"/>
        <v xml:space="preserve"> </v>
      </c>
      <c r="AX27" t="str">
        <f t="shared" si="21"/>
        <v xml:space="preserve"> </v>
      </c>
      <c r="AY27" t="str">
        <f t="shared" si="22"/>
        <v xml:space="preserve"> </v>
      </c>
      <c r="AZ27" t="str">
        <f t="shared" si="44"/>
        <v xml:space="preserve"> </v>
      </c>
      <c r="BA27" t="str">
        <f t="shared" si="23"/>
        <v xml:space="preserve"> </v>
      </c>
      <c r="BB27" t="str">
        <f t="shared" si="24"/>
        <v xml:space="preserve"> </v>
      </c>
      <c r="BC27" t="str">
        <f t="shared" si="45"/>
        <v xml:space="preserve"> </v>
      </c>
      <c r="BD27" t="str">
        <f t="shared" si="25"/>
        <v xml:space="preserve"> </v>
      </c>
      <c r="BE27" t="str">
        <f t="shared" si="26"/>
        <v xml:space="preserve"> </v>
      </c>
      <c r="BF27" t="str">
        <f t="shared" si="46"/>
        <v xml:space="preserve"> </v>
      </c>
      <c r="BG27" t="str">
        <f t="shared" si="27"/>
        <v xml:space="preserve"> </v>
      </c>
      <c r="BH27" t="str">
        <f t="shared" si="28"/>
        <v xml:space="preserve"> </v>
      </c>
      <c r="BI27" t="str">
        <f t="shared" si="47"/>
        <v xml:space="preserve"> </v>
      </c>
      <c r="BJ27" t="str">
        <f t="shared" si="29"/>
        <v xml:space="preserve"> </v>
      </c>
      <c r="BK27" t="str">
        <f t="shared" si="30"/>
        <v xml:space="preserve"> </v>
      </c>
      <c r="BL27" t="str">
        <f t="shared" si="48"/>
        <v xml:space="preserve"> </v>
      </c>
      <c r="BM27" t="str">
        <f t="shared" si="31"/>
        <v xml:space="preserve"> </v>
      </c>
      <c r="BN27" t="str">
        <f t="shared" si="32"/>
        <v xml:space="preserve"> </v>
      </c>
      <c r="BO27" t="str">
        <f t="shared" si="49"/>
        <v xml:space="preserve"> </v>
      </c>
    </row>
    <row r="28" spans="1:67" x14ac:dyDescent="0.25">
      <c r="B28">
        <v>-23.644369000000001</v>
      </c>
      <c r="C28">
        <v>-17.64602</v>
      </c>
      <c r="D28">
        <v>0.68173399999999995</v>
      </c>
      <c r="E28">
        <v>0.41294199999999998</v>
      </c>
      <c r="F28">
        <v>-0.88533700000000004</v>
      </c>
      <c r="G28">
        <v>0.318218</v>
      </c>
      <c r="H28">
        <v>2.3052959999999998</v>
      </c>
      <c r="I28">
        <v>774.36437999999998</v>
      </c>
      <c r="J28">
        <v>18.693999999999999</v>
      </c>
      <c r="K28" t="s">
        <v>34</v>
      </c>
      <c r="S28">
        <v>0</v>
      </c>
      <c r="T28" t="str">
        <f t="shared" si="33"/>
        <v xml:space="preserve"> </v>
      </c>
      <c r="U28" t="str">
        <f t="shared" si="34"/>
        <v xml:space="preserve"> </v>
      </c>
      <c r="V28" t="str">
        <f t="shared" si="2"/>
        <v xml:space="preserve"> </v>
      </c>
      <c r="W28">
        <f t="shared" si="3"/>
        <v>-23.644369000000001</v>
      </c>
      <c r="X28">
        <f t="shared" si="4"/>
        <v>-17.64602</v>
      </c>
      <c r="Y28">
        <f t="shared" si="35"/>
        <v>0.41294199999999998</v>
      </c>
      <c r="Z28" t="str">
        <f t="shared" si="5"/>
        <v xml:space="preserve"> </v>
      </c>
      <c r="AA28" t="str">
        <f t="shared" si="6"/>
        <v xml:space="preserve"> </v>
      </c>
      <c r="AB28" t="str">
        <f t="shared" si="36"/>
        <v xml:space="preserve"> </v>
      </c>
      <c r="AC28" t="str">
        <f t="shared" si="7"/>
        <v xml:space="preserve"> </v>
      </c>
      <c r="AD28" t="str">
        <f t="shared" si="8"/>
        <v xml:space="preserve"> </v>
      </c>
      <c r="AE28" t="str">
        <f t="shared" si="37"/>
        <v xml:space="preserve"> </v>
      </c>
      <c r="AF28" t="str">
        <f t="shared" si="9"/>
        <v xml:space="preserve"> </v>
      </c>
      <c r="AG28" t="str">
        <f t="shared" si="10"/>
        <v xml:space="preserve"> </v>
      </c>
      <c r="AH28" t="str">
        <f t="shared" si="38"/>
        <v xml:space="preserve"> </v>
      </c>
      <c r="AI28" t="str">
        <f t="shared" si="11"/>
        <v xml:space="preserve"> </v>
      </c>
      <c r="AJ28" t="str">
        <f t="shared" si="12"/>
        <v xml:space="preserve"> </v>
      </c>
      <c r="AK28" t="str">
        <f t="shared" si="39"/>
        <v xml:space="preserve"> </v>
      </c>
      <c r="AL28" t="str">
        <f t="shared" si="13"/>
        <v xml:space="preserve"> </v>
      </c>
      <c r="AM28" t="str">
        <f t="shared" si="14"/>
        <v xml:space="preserve"> </v>
      </c>
      <c r="AN28" t="str">
        <f t="shared" si="40"/>
        <v xml:space="preserve"> </v>
      </c>
      <c r="AO28" t="str">
        <f t="shared" si="15"/>
        <v xml:space="preserve"> </v>
      </c>
      <c r="AP28" t="str">
        <f t="shared" si="16"/>
        <v xml:space="preserve"> </v>
      </c>
      <c r="AQ28" t="str">
        <f t="shared" si="41"/>
        <v xml:space="preserve"> </v>
      </c>
      <c r="AR28" t="str">
        <f t="shared" si="17"/>
        <v xml:space="preserve"> </v>
      </c>
      <c r="AS28" t="str">
        <f t="shared" si="18"/>
        <v xml:space="preserve"> </v>
      </c>
      <c r="AT28" t="str">
        <f t="shared" si="42"/>
        <v xml:space="preserve"> </v>
      </c>
      <c r="AU28" t="str">
        <f t="shared" si="19"/>
        <v xml:space="preserve"> </v>
      </c>
      <c r="AV28" t="str">
        <f t="shared" si="20"/>
        <v xml:space="preserve"> </v>
      </c>
      <c r="AW28" t="str">
        <f t="shared" si="43"/>
        <v xml:space="preserve"> </v>
      </c>
      <c r="AX28" t="str">
        <f t="shared" si="21"/>
        <v xml:space="preserve"> </v>
      </c>
      <c r="AY28" t="str">
        <f t="shared" si="22"/>
        <v xml:space="preserve"> </v>
      </c>
      <c r="AZ28" t="str">
        <f t="shared" si="44"/>
        <v xml:space="preserve"> </v>
      </c>
      <c r="BA28" t="str">
        <f t="shared" si="23"/>
        <v xml:space="preserve"> </v>
      </c>
      <c r="BB28" t="str">
        <f t="shared" si="24"/>
        <v xml:space="preserve"> </v>
      </c>
      <c r="BC28" t="str">
        <f t="shared" si="45"/>
        <v xml:space="preserve"> </v>
      </c>
      <c r="BD28" t="str">
        <f t="shared" si="25"/>
        <v xml:space="preserve"> </v>
      </c>
      <c r="BE28" t="str">
        <f t="shared" si="26"/>
        <v xml:space="preserve"> </v>
      </c>
      <c r="BF28" t="str">
        <f t="shared" si="46"/>
        <v xml:space="preserve"> </v>
      </c>
      <c r="BG28" t="str">
        <f t="shared" si="27"/>
        <v xml:space="preserve"> </v>
      </c>
      <c r="BH28" t="str">
        <f t="shared" si="28"/>
        <v xml:space="preserve"> </v>
      </c>
      <c r="BI28" t="str">
        <f t="shared" si="47"/>
        <v xml:space="preserve"> </v>
      </c>
      <c r="BJ28" t="str">
        <f t="shared" si="29"/>
        <v xml:space="preserve"> </v>
      </c>
      <c r="BK28" t="str">
        <f t="shared" si="30"/>
        <v xml:space="preserve"> </v>
      </c>
      <c r="BL28" t="str">
        <f t="shared" si="48"/>
        <v xml:space="preserve"> </v>
      </c>
      <c r="BM28" t="str">
        <f t="shared" si="31"/>
        <v xml:space="preserve"> </v>
      </c>
      <c r="BN28" t="str">
        <f t="shared" si="32"/>
        <v xml:space="preserve"> </v>
      </c>
      <c r="BO28" t="str">
        <f t="shared" si="49"/>
        <v xml:space="preserve"> </v>
      </c>
    </row>
    <row r="29" spans="1:67" x14ac:dyDescent="0.25">
      <c r="B29">
        <v>-23.607531000000002</v>
      </c>
      <c r="C29">
        <v>-17.599457000000001</v>
      </c>
      <c r="D29">
        <v>0.71804199999999996</v>
      </c>
      <c r="E29">
        <v>0.44024400000000002</v>
      </c>
      <c r="F29">
        <v>-0.88853199999999999</v>
      </c>
      <c r="G29">
        <v>0.31534499999999999</v>
      </c>
      <c r="H29">
        <v>2.3052999999999999</v>
      </c>
      <c r="I29">
        <v>774.35357699999997</v>
      </c>
      <c r="J29">
        <v>18.700600000000001</v>
      </c>
      <c r="K29" t="s">
        <v>34</v>
      </c>
      <c r="S29">
        <v>0</v>
      </c>
      <c r="T29" t="str">
        <f t="shared" si="33"/>
        <v xml:space="preserve"> </v>
      </c>
      <c r="U29" t="str">
        <f t="shared" si="34"/>
        <v xml:space="preserve"> </v>
      </c>
      <c r="V29" t="str">
        <f t="shared" si="2"/>
        <v xml:space="preserve"> </v>
      </c>
      <c r="W29">
        <f t="shared" si="3"/>
        <v>-23.607531000000002</v>
      </c>
      <c r="X29">
        <f t="shared" si="4"/>
        <v>-17.599457000000001</v>
      </c>
      <c r="Y29">
        <f t="shared" si="35"/>
        <v>0.44024400000000002</v>
      </c>
      <c r="Z29" t="str">
        <f t="shared" si="5"/>
        <v xml:space="preserve"> </v>
      </c>
      <c r="AA29" t="str">
        <f t="shared" si="6"/>
        <v xml:space="preserve"> </v>
      </c>
      <c r="AB29" t="str">
        <f t="shared" si="36"/>
        <v xml:space="preserve"> </v>
      </c>
      <c r="AC29" t="str">
        <f t="shared" si="7"/>
        <v xml:space="preserve"> </v>
      </c>
      <c r="AD29" t="str">
        <f t="shared" si="8"/>
        <v xml:space="preserve"> </v>
      </c>
      <c r="AE29" t="str">
        <f t="shared" si="37"/>
        <v xml:space="preserve"> </v>
      </c>
      <c r="AF29" t="str">
        <f t="shared" si="9"/>
        <v xml:space="preserve"> </v>
      </c>
      <c r="AG29" t="str">
        <f t="shared" si="10"/>
        <v xml:space="preserve"> </v>
      </c>
      <c r="AH29" t="str">
        <f t="shared" si="38"/>
        <v xml:space="preserve"> </v>
      </c>
      <c r="AI29" t="str">
        <f t="shared" si="11"/>
        <v xml:space="preserve"> </v>
      </c>
      <c r="AJ29" t="str">
        <f t="shared" si="12"/>
        <v xml:space="preserve"> </v>
      </c>
      <c r="AK29" t="str">
        <f t="shared" si="39"/>
        <v xml:space="preserve"> </v>
      </c>
      <c r="AL29" t="str">
        <f t="shared" si="13"/>
        <v xml:space="preserve"> </v>
      </c>
      <c r="AM29" t="str">
        <f t="shared" si="14"/>
        <v xml:space="preserve"> </v>
      </c>
      <c r="AN29" t="str">
        <f t="shared" si="40"/>
        <v xml:space="preserve"> </v>
      </c>
      <c r="AO29" t="str">
        <f t="shared" si="15"/>
        <v xml:space="preserve"> </v>
      </c>
      <c r="AP29" t="str">
        <f t="shared" si="16"/>
        <v xml:space="preserve"> </v>
      </c>
      <c r="AQ29" t="str">
        <f t="shared" si="41"/>
        <v xml:space="preserve"> </v>
      </c>
      <c r="AR29" t="str">
        <f t="shared" si="17"/>
        <v xml:space="preserve"> </v>
      </c>
      <c r="AS29" t="str">
        <f t="shared" si="18"/>
        <v xml:space="preserve"> </v>
      </c>
      <c r="AT29" t="str">
        <f t="shared" si="42"/>
        <v xml:space="preserve"> </v>
      </c>
      <c r="AU29" t="str">
        <f t="shared" si="19"/>
        <v xml:space="preserve"> </v>
      </c>
      <c r="AV29" t="str">
        <f t="shared" si="20"/>
        <v xml:space="preserve"> </v>
      </c>
      <c r="AW29" t="str">
        <f t="shared" si="43"/>
        <v xml:space="preserve"> </v>
      </c>
      <c r="AX29" t="str">
        <f t="shared" si="21"/>
        <v xml:space="preserve"> </v>
      </c>
      <c r="AY29" t="str">
        <f t="shared" si="22"/>
        <v xml:space="preserve"> </v>
      </c>
      <c r="AZ29" t="str">
        <f t="shared" si="44"/>
        <v xml:space="preserve"> </v>
      </c>
      <c r="BA29" t="str">
        <f t="shared" si="23"/>
        <v xml:space="preserve"> </v>
      </c>
      <c r="BB29" t="str">
        <f t="shared" si="24"/>
        <v xml:space="preserve"> </v>
      </c>
      <c r="BC29" t="str">
        <f t="shared" si="45"/>
        <v xml:space="preserve"> </v>
      </c>
      <c r="BD29" t="str">
        <f t="shared" si="25"/>
        <v xml:space="preserve"> </v>
      </c>
      <c r="BE29" t="str">
        <f t="shared" si="26"/>
        <v xml:space="preserve"> </v>
      </c>
      <c r="BF29" t="str">
        <f t="shared" si="46"/>
        <v xml:space="preserve"> </v>
      </c>
      <c r="BG29" t="str">
        <f t="shared" si="27"/>
        <v xml:space="preserve"> </v>
      </c>
      <c r="BH29" t="str">
        <f t="shared" si="28"/>
        <v xml:space="preserve"> </v>
      </c>
      <c r="BI29" t="str">
        <f t="shared" si="47"/>
        <v xml:space="preserve"> </v>
      </c>
      <c r="BJ29" t="str">
        <f t="shared" si="29"/>
        <v xml:space="preserve"> </v>
      </c>
      <c r="BK29" t="str">
        <f t="shared" si="30"/>
        <v xml:space="preserve"> </v>
      </c>
      <c r="BL29" t="str">
        <f t="shared" si="48"/>
        <v xml:space="preserve"> </v>
      </c>
      <c r="BM29" t="str">
        <f t="shared" si="31"/>
        <v xml:space="preserve"> </v>
      </c>
      <c r="BN29" t="str">
        <f t="shared" si="32"/>
        <v xml:space="preserve"> </v>
      </c>
      <c r="BO29" t="str">
        <f t="shared" si="49"/>
        <v xml:space="preserve"> </v>
      </c>
    </row>
    <row r="30" spans="1:67" x14ac:dyDescent="0.25">
      <c r="B30">
        <v>-59.186450000000001</v>
      </c>
      <c r="C30">
        <v>-18.538260999999999</v>
      </c>
      <c r="D30">
        <v>1.1613329999999999</v>
      </c>
      <c r="E30">
        <v>-6.5410700000000004</v>
      </c>
      <c r="F30">
        <v>-0.42599199999999998</v>
      </c>
      <c r="G30">
        <v>0.41071000000000002</v>
      </c>
      <c r="H30">
        <v>2.7975539999999999</v>
      </c>
      <c r="I30">
        <v>774.351135</v>
      </c>
      <c r="J30">
        <v>18.750098999999999</v>
      </c>
      <c r="K30" t="s">
        <v>35</v>
      </c>
      <c r="S30">
        <v>0</v>
      </c>
      <c r="T30" t="str">
        <f t="shared" si="33"/>
        <v xml:space="preserve"> </v>
      </c>
      <c r="U30" t="str">
        <f t="shared" si="34"/>
        <v xml:space="preserve"> </v>
      </c>
      <c r="V30" t="str">
        <f t="shared" si="2"/>
        <v xml:space="preserve"> </v>
      </c>
      <c r="W30" t="str">
        <f t="shared" si="3"/>
        <v xml:space="preserve"> </v>
      </c>
      <c r="X30" t="str">
        <f t="shared" si="4"/>
        <v xml:space="preserve"> </v>
      </c>
      <c r="Y30" t="str">
        <f t="shared" si="35"/>
        <v xml:space="preserve"> </v>
      </c>
      <c r="Z30">
        <f t="shared" si="5"/>
        <v>-59.186450000000001</v>
      </c>
      <c r="AA30">
        <f t="shared" si="6"/>
        <v>-18.538260999999999</v>
      </c>
      <c r="AB30">
        <f t="shared" si="36"/>
        <v>-6.5410700000000004</v>
      </c>
      <c r="AC30" t="str">
        <f t="shared" si="7"/>
        <v xml:space="preserve"> </v>
      </c>
      <c r="AD30" t="str">
        <f t="shared" si="8"/>
        <v xml:space="preserve"> </v>
      </c>
      <c r="AE30" t="str">
        <f t="shared" si="37"/>
        <v xml:space="preserve"> </v>
      </c>
      <c r="AF30" t="str">
        <f t="shared" si="9"/>
        <v xml:space="preserve"> </v>
      </c>
      <c r="AG30" t="str">
        <f t="shared" si="10"/>
        <v xml:space="preserve"> </v>
      </c>
      <c r="AH30" t="str">
        <f t="shared" si="38"/>
        <v xml:space="preserve"> </v>
      </c>
      <c r="AI30" t="str">
        <f t="shared" si="11"/>
        <v xml:space="preserve"> </v>
      </c>
      <c r="AJ30" t="str">
        <f t="shared" si="12"/>
        <v xml:space="preserve"> </v>
      </c>
      <c r="AK30" t="str">
        <f t="shared" si="39"/>
        <v xml:space="preserve"> </v>
      </c>
      <c r="AL30" t="str">
        <f t="shared" si="13"/>
        <v xml:space="preserve"> </v>
      </c>
      <c r="AM30" t="str">
        <f t="shared" si="14"/>
        <v xml:space="preserve"> </v>
      </c>
      <c r="AN30" t="str">
        <f t="shared" si="40"/>
        <v xml:space="preserve"> </v>
      </c>
      <c r="AO30" t="str">
        <f t="shared" si="15"/>
        <v xml:space="preserve"> </v>
      </c>
      <c r="AP30" t="str">
        <f t="shared" si="16"/>
        <v xml:space="preserve"> </v>
      </c>
      <c r="AQ30" t="str">
        <f t="shared" si="41"/>
        <v xml:space="preserve"> </v>
      </c>
      <c r="AR30" t="str">
        <f t="shared" si="17"/>
        <v xml:space="preserve"> </v>
      </c>
      <c r="AS30" t="str">
        <f t="shared" si="18"/>
        <v xml:space="preserve"> </v>
      </c>
      <c r="AT30" t="str">
        <f t="shared" si="42"/>
        <v xml:space="preserve"> </v>
      </c>
      <c r="AU30" t="str">
        <f t="shared" si="19"/>
        <v xml:space="preserve"> </v>
      </c>
      <c r="AV30" t="str">
        <f t="shared" si="20"/>
        <v xml:space="preserve"> </v>
      </c>
      <c r="AW30" t="str">
        <f t="shared" si="43"/>
        <v xml:space="preserve"> </v>
      </c>
      <c r="AX30" t="str">
        <f t="shared" si="21"/>
        <v xml:space="preserve"> </v>
      </c>
      <c r="AY30" t="str">
        <f t="shared" si="22"/>
        <v xml:space="preserve"> </v>
      </c>
      <c r="AZ30" t="str">
        <f t="shared" si="44"/>
        <v xml:space="preserve"> </v>
      </c>
      <c r="BA30" t="str">
        <f t="shared" si="23"/>
        <v xml:space="preserve"> </v>
      </c>
      <c r="BB30" t="str">
        <f t="shared" si="24"/>
        <v xml:space="preserve"> </v>
      </c>
      <c r="BC30" t="str">
        <f t="shared" si="45"/>
        <v xml:space="preserve"> </v>
      </c>
      <c r="BD30" t="str">
        <f t="shared" si="25"/>
        <v xml:space="preserve"> </v>
      </c>
      <c r="BE30" t="str">
        <f t="shared" si="26"/>
        <v xml:space="preserve"> </v>
      </c>
      <c r="BF30" t="str">
        <f t="shared" si="46"/>
        <v xml:space="preserve"> </v>
      </c>
      <c r="BG30" t="str">
        <f t="shared" si="27"/>
        <v xml:space="preserve"> </v>
      </c>
      <c r="BH30" t="str">
        <f t="shared" si="28"/>
        <v xml:space="preserve"> </v>
      </c>
      <c r="BI30" t="str">
        <f t="shared" si="47"/>
        <v xml:space="preserve"> </v>
      </c>
      <c r="BJ30" t="str">
        <f t="shared" si="29"/>
        <v xml:space="preserve"> </v>
      </c>
      <c r="BK30" t="str">
        <f t="shared" si="30"/>
        <v xml:space="preserve"> </v>
      </c>
      <c r="BL30" t="str">
        <f t="shared" si="48"/>
        <v xml:space="preserve"> </v>
      </c>
      <c r="BM30" t="str">
        <f t="shared" si="31"/>
        <v xml:space="preserve"> </v>
      </c>
      <c r="BN30" t="str">
        <f t="shared" si="32"/>
        <v xml:space="preserve"> </v>
      </c>
      <c r="BO30" t="str">
        <f t="shared" si="49"/>
        <v xml:space="preserve"> </v>
      </c>
    </row>
    <row r="31" spans="1:67" x14ac:dyDescent="0.25">
      <c r="B31">
        <v>-59.169387</v>
      </c>
      <c r="C31">
        <v>-18.552150999999999</v>
      </c>
      <c r="D31">
        <v>1.1249359999999999</v>
      </c>
      <c r="E31">
        <v>-6.520848</v>
      </c>
      <c r="F31">
        <v>-0.43230000000000002</v>
      </c>
      <c r="G31">
        <v>0.39457199999999998</v>
      </c>
      <c r="H31">
        <v>2.7975449999999999</v>
      </c>
      <c r="I31">
        <v>774.36206100000004</v>
      </c>
      <c r="J31">
        <v>18.758199999999999</v>
      </c>
      <c r="K31" t="s">
        <v>35</v>
      </c>
      <c r="S31">
        <v>0</v>
      </c>
      <c r="T31" t="str">
        <f t="shared" si="33"/>
        <v xml:space="preserve"> </v>
      </c>
      <c r="U31" t="str">
        <f t="shared" si="34"/>
        <v xml:space="preserve"> </v>
      </c>
      <c r="V31" t="str">
        <f t="shared" si="2"/>
        <v xml:space="preserve"> </v>
      </c>
      <c r="W31" t="str">
        <f t="shared" si="3"/>
        <v xml:space="preserve"> </v>
      </c>
      <c r="X31" t="str">
        <f t="shared" si="4"/>
        <v xml:space="preserve"> </v>
      </c>
      <c r="Y31" t="str">
        <f t="shared" si="35"/>
        <v xml:space="preserve"> </v>
      </c>
      <c r="Z31">
        <f t="shared" si="5"/>
        <v>-59.169387</v>
      </c>
      <c r="AA31">
        <f t="shared" si="6"/>
        <v>-18.552150999999999</v>
      </c>
      <c r="AB31">
        <f t="shared" si="36"/>
        <v>-6.520848</v>
      </c>
      <c r="AC31" t="str">
        <f t="shared" si="7"/>
        <v xml:space="preserve"> </v>
      </c>
      <c r="AD31" t="str">
        <f t="shared" si="8"/>
        <v xml:space="preserve"> </v>
      </c>
      <c r="AE31" t="str">
        <f t="shared" si="37"/>
        <v xml:space="preserve"> </v>
      </c>
      <c r="AF31" t="str">
        <f t="shared" si="9"/>
        <v xml:space="preserve"> </v>
      </c>
      <c r="AG31" t="str">
        <f t="shared" si="10"/>
        <v xml:space="preserve"> </v>
      </c>
      <c r="AH31" t="str">
        <f t="shared" si="38"/>
        <v xml:space="preserve"> </v>
      </c>
      <c r="AI31" t="str">
        <f t="shared" si="11"/>
        <v xml:space="preserve"> </v>
      </c>
      <c r="AJ31" t="str">
        <f t="shared" si="12"/>
        <v xml:space="preserve"> </v>
      </c>
      <c r="AK31" t="str">
        <f t="shared" si="39"/>
        <v xml:space="preserve"> </v>
      </c>
      <c r="AL31" t="str">
        <f t="shared" si="13"/>
        <v xml:space="preserve"> </v>
      </c>
      <c r="AM31" t="str">
        <f t="shared" si="14"/>
        <v xml:space="preserve"> </v>
      </c>
      <c r="AN31" t="str">
        <f t="shared" si="40"/>
        <v xml:space="preserve"> </v>
      </c>
      <c r="AO31" t="str">
        <f t="shared" si="15"/>
        <v xml:space="preserve"> </v>
      </c>
      <c r="AP31" t="str">
        <f t="shared" si="16"/>
        <v xml:space="preserve"> </v>
      </c>
      <c r="AQ31" t="str">
        <f t="shared" si="41"/>
        <v xml:space="preserve"> </v>
      </c>
      <c r="AR31" t="str">
        <f t="shared" si="17"/>
        <v xml:space="preserve"> </v>
      </c>
      <c r="AS31" t="str">
        <f t="shared" si="18"/>
        <v xml:space="preserve"> </v>
      </c>
      <c r="AT31" t="str">
        <f t="shared" si="42"/>
        <v xml:space="preserve"> </v>
      </c>
      <c r="AU31" t="str">
        <f t="shared" si="19"/>
        <v xml:space="preserve"> </v>
      </c>
      <c r="AV31" t="str">
        <f t="shared" si="20"/>
        <v xml:space="preserve"> </v>
      </c>
      <c r="AW31" t="str">
        <f t="shared" si="43"/>
        <v xml:space="preserve"> </v>
      </c>
      <c r="AX31" t="str">
        <f t="shared" si="21"/>
        <v xml:space="preserve"> </v>
      </c>
      <c r="AY31" t="str">
        <f t="shared" si="22"/>
        <v xml:space="preserve"> </v>
      </c>
      <c r="AZ31" t="str">
        <f t="shared" si="44"/>
        <v xml:space="preserve"> </v>
      </c>
      <c r="BA31" t="str">
        <f t="shared" si="23"/>
        <v xml:space="preserve"> </v>
      </c>
      <c r="BB31" t="str">
        <f t="shared" si="24"/>
        <v xml:space="preserve"> </v>
      </c>
      <c r="BC31" t="str">
        <f t="shared" si="45"/>
        <v xml:space="preserve"> </v>
      </c>
      <c r="BD31" t="str">
        <f t="shared" si="25"/>
        <v xml:space="preserve"> </v>
      </c>
      <c r="BE31" t="str">
        <f t="shared" si="26"/>
        <v xml:space="preserve"> </v>
      </c>
      <c r="BF31" t="str">
        <f t="shared" si="46"/>
        <v xml:space="preserve"> </v>
      </c>
      <c r="BG31" t="str">
        <f t="shared" si="27"/>
        <v xml:space="preserve"> </v>
      </c>
      <c r="BH31" t="str">
        <f t="shared" si="28"/>
        <v xml:space="preserve"> </v>
      </c>
      <c r="BI31" t="str">
        <f t="shared" si="47"/>
        <v xml:space="preserve"> </v>
      </c>
      <c r="BJ31" t="str">
        <f t="shared" si="29"/>
        <v xml:space="preserve"> </v>
      </c>
      <c r="BK31" t="str">
        <f t="shared" si="30"/>
        <v xml:space="preserve"> </v>
      </c>
      <c r="BL31" t="str">
        <f t="shared" si="48"/>
        <v xml:space="preserve"> </v>
      </c>
      <c r="BM31" t="str">
        <f t="shared" si="31"/>
        <v xml:space="preserve"> </v>
      </c>
      <c r="BN31" t="str">
        <f t="shared" si="32"/>
        <v xml:space="preserve"> </v>
      </c>
      <c r="BO31" t="str">
        <f t="shared" si="49"/>
        <v xml:space="preserve"> </v>
      </c>
    </row>
    <row r="32" spans="1:67" x14ac:dyDescent="0.25">
      <c r="B32">
        <v>-59.125478000000001</v>
      </c>
      <c r="C32">
        <v>-18.513307000000001</v>
      </c>
      <c r="D32">
        <v>1.1785749999999999</v>
      </c>
      <c r="E32">
        <v>-6.5054650000000001</v>
      </c>
      <c r="F32">
        <v>-0.41175299999999998</v>
      </c>
      <c r="G32">
        <v>0.39778000000000002</v>
      </c>
      <c r="H32">
        <v>2.7975340000000002</v>
      </c>
      <c r="I32">
        <v>774.33477800000003</v>
      </c>
      <c r="J32">
        <v>18.764199999999999</v>
      </c>
      <c r="K32" t="s">
        <v>35</v>
      </c>
      <c r="S32">
        <v>0</v>
      </c>
      <c r="T32" t="str">
        <f t="shared" si="33"/>
        <v xml:space="preserve"> </v>
      </c>
      <c r="U32" t="str">
        <f t="shared" si="34"/>
        <v xml:space="preserve"> </v>
      </c>
      <c r="V32" t="str">
        <f t="shared" si="2"/>
        <v xml:space="preserve"> </v>
      </c>
      <c r="W32" t="str">
        <f t="shared" si="3"/>
        <v xml:space="preserve"> </v>
      </c>
      <c r="X32" t="str">
        <f t="shared" si="4"/>
        <v xml:space="preserve"> </v>
      </c>
      <c r="Y32" t="str">
        <f t="shared" si="35"/>
        <v xml:space="preserve"> </v>
      </c>
      <c r="Z32">
        <f t="shared" si="5"/>
        <v>-59.125478000000001</v>
      </c>
      <c r="AA32">
        <f t="shared" si="6"/>
        <v>-18.513307000000001</v>
      </c>
      <c r="AB32">
        <f t="shared" si="36"/>
        <v>-6.5054650000000001</v>
      </c>
      <c r="AC32" t="str">
        <f t="shared" si="7"/>
        <v xml:space="preserve"> </v>
      </c>
      <c r="AD32" t="str">
        <f t="shared" si="8"/>
        <v xml:space="preserve"> </v>
      </c>
      <c r="AE32" t="str">
        <f t="shared" si="37"/>
        <v xml:space="preserve"> </v>
      </c>
      <c r="AF32" t="str">
        <f t="shared" si="9"/>
        <v xml:space="preserve"> </v>
      </c>
      <c r="AG32" t="str">
        <f t="shared" si="10"/>
        <v xml:space="preserve"> </v>
      </c>
      <c r="AH32" t="str">
        <f t="shared" si="38"/>
        <v xml:space="preserve"> </v>
      </c>
      <c r="AI32" t="str">
        <f t="shared" si="11"/>
        <v xml:space="preserve"> </v>
      </c>
      <c r="AJ32" t="str">
        <f t="shared" si="12"/>
        <v xml:space="preserve"> </v>
      </c>
      <c r="AK32" t="str">
        <f t="shared" si="39"/>
        <v xml:space="preserve"> </v>
      </c>
      <c r="AL32" t="str">
        <f t="shared" si="13"/>
        <v xml:space="preserve"> </v>
      </c>
      <c r="AM32" t="str">
        <f t="shared" si="14"/>
        <v xml:space="preserve"> </v>
      </c>
      <c r="AN32" t="str">
        <f t="shared" si="40"/>
        <v xml:space="preserve"> </v>
      </c>
      <c r="AO32" t="str">
        <f t="shared" si="15"/>
        <v xml:space="preserve"> </v>
      </c>
      <c r="AP32" t="str">
        <f t="shared" si="16"/>
        <v xml:space="preserve"> </v>
      </c>
      <c r="AQ32" t="str">
        <f t="shared" si="41"/>
        <v xml:space="preserve"> </v>
      </c>
      <c r="AR32" t="str">
        <f t="shared" si="17"/>
        <v xml:space="preserve"> </v>
      </c>
      <c r="AS32" t="str">
        <f t="shared" si="18"/>
        <v xml:space="preserve"> </v>
      </c>
      <c r="AT32" t="str">
        <f t="shared" si="42"/>
        <v xml:space="preserve"> </v>
      </c>
      <c r="AU32" t="str">
        <f t="shared" si="19"/>
        <v xml:space="preserve"> </v>
      </c>
      <c r="AV32" t="str">
        <f t="shared" si="20"/>
        <v xml:space="preserve"> </v>
      </c>
      <c r="AW32" t="str">
        <f t="shared" si="43"/>
        <v xml:space="preserve"> </v>
      </c>
      <c r="AX32" t="str">
        <f t="shared" si="21"/>
        <v xml:space="preserve"> </v>
      </c>
      <c r="AY32" t="str">
        <f t="shared" si="22"/>
        <v xml:space="preserve"> </v>
      </c>
      <c r="AZ32" t="str">
        <f t="shared" si="44"/>
        <v xml:space="preserve"> </v>
      </c>
      <c r="BA32" t="str">
        <f t="shared" si="23"/>
        <v xml:space="preserve"> </v>
      </c>
      <c r="BB32" t="str">
        <f t="shared" si="24"/>
        <v xml:space="preserve"> </v>
      </c>
      <c r="BC32" t="str">
        <f t="shared" si="45"/>
        <v xml:space="preserve"> </v>
      </c>
      <c r="BD32" t="str">
        <f t="shared" si="25"/>
        <v xml:space="preserve"> </v>
      </c>
      <c r="BE32" t="str">
        <f t="shared" si="26"/>
        <v xml:space="preserve"> </v>
      </c>
      <c r="BF32" t="str">
        <f t="shared" si="46"/>
        <v xml:space="preserve"> </v>
      </c>
      <c r="BG32" t="str">
        <f t="shared" si="27"/>
        <v xml:space="preserve"> </v>
      </c>
      <c r="BH32" t="str">
        <f t="shared" si="28"/>
        <v xml:space="preserve"> </v>
      </c>
      <c r="BI32" t="str">
        <f t="shared" si="47"/>
        <v xml:space="preserve"> </v>
      </c>
      <c r="BJ32" t="str">
        <f t="shared" si="29"/>
        <v xml:space="preserve"> </v>
      </c>
      <c r="BK32" t="str">
        <f t="shared" si="30"/>
        <v xml:space="preserve"> </v>
      </c>
      <c r="BL32" t="str">
        <f t="shared" si="48"/>
        <v xml:space="preserve"> </v>
      </c>
      <c r="BM32" t="str">
        <f t="shared" si="31"/>
        <v xml:space="preserve"> </v>
      </c>
      <c r="BN32" t="str">
        <f t="shared" si="32"/>
        <v xml:space="preserve"> </v>
      </c>
      <c r="BO32" t="str">
        <f t="shared" si="49"/>
        <v xml:space="preserve"> </v>
      </c>
    </row>
    <row r="33" spans="2:67" x14ac:dyDescent="0.25">
      <c r="B33">
        <v>-82.177227000000002</v>
      </c>
      <c r="C33">
        <v>-23.566389999999998</v>
      </c>
      <c r="D33">
        <v>1.143996</v>
      </c>
      <c r="E33">
        <v>-16.928616000000002</v>
      </c>
      <c r="F33">
        <v>1.4551750000000001</v>
      </c>
      <c r="G33">
        <v>0.72690500000000002</v>
      </c>
      <c r="H33">
        <v>3.2794430000000001</v>
      </c>
      <c r="I33">
        <v>774.327271</v>
      </c>
      <c r="J33">
        <v>18.792601000000001</v>
      </c>
      <c r="K33" t="s">
        <v>36</v>
      </c>
      <c r="S33">
        <v>0</v>
      </c>
      <c r="T33" t="str">
        <f t="shared" si="33"/>
        <v xml:space="preserve"> </v>
      </c>
      <c r="U33" t="str">
        <f t="shared" si="34"/>
        <v xml:space="preserve"> </v>
      </c>
      <c r="V33" t="str">
        <f t="shared" si="2"/>
        <v xml:space="preserve"> </v>
      </c>
      <c r="W33" t="str">
        <f t="shared" si="3"/>
        <v xml:space="preserve"> </v>
      </c>
      <c r="X33" t="str">
        <f t="shared" si="4"/>
        <v xml:space="preserve"> </v>
      </c>
      <c r="Y33" t="str">
        <f t="shared" si="35"/>
        <v xml:space="preserve"> </v>
      </c>
      <c r="Z33" t="str">
        <f t="shared" si="5"/>
        <v xml:space="preserve"> </v>
      </c>
      <c r="AA33" t="str">
        <f t="shared" si="6"/>
        <v xml:space="preserve"> </v>
      </c>
      <c r="AB33" t="str">
        <f t="shared" si="36"/>
        <v xml:space="preserve"> </v>
      </c>
      <c r="AC33">
        <f t="shared" si="7"/>
        <v>-82.177227000000002</v>
      </c>
      <c r="AD33">
        <f t="shared" si="8"/>
        <v>-23.566389999999998</v>
      </c>
      <c r="AE33">
        <f t="shared" si="37"/>
        <v>-16.928616000000002</v>
      </c>
      <c r="AF33" t="str">
        <f t="shared" si="9"/>
        <v xml:space="preserve"> </v>
      </c>
      <c r="AG33" t="str">
        <f t="shared" si="10"/>
        <v xml:space="preserve"> </v>
      </c>
      <c r="AH33" t="str">
        <f t="shared" si="38"/>
        <v xml:space="preserve"> </v>
      </c>
      <c r="AI33" t="str">
        <f t="shared" si="11"/>
        <v xml:space="preserve"> </v>
      </c>
      <c r="AJ33" t="str">
        <f t="shared" si="12"/>
        <v xml:space="preserve"> </v>
      </c>
      <c r="AK33" t="str">
        <f t="shared" si="39"/>
        <v xml:space="preserve"> </v>
      </c>
      <c r="AL33" t="str">
        <f t="shared" si="13"/>
        <v xml:space="preserve"> </v>
      </c>
      <c r="AM33" t="str">
        <f t="shared" si="14"/>
        <v xml:space="preserve"> </v>
      </c>
      <c r="AN33" t="str">
        <f t="shared" si="40"/>
        <v xml:space="preserve"> </v>
      </c>
      <c r="AO33" t="str">
        <f t="shared" si="15"/>
        <v xml:space="preserve"> </v>
      </c>
      <c r="AP33" t="str">
        <f t="shared" si="16"/>
        <v xml:space="preserve"> </v>
      </c>
      <c r="AQ33" t="str">
        <f t="shared" si="41"/>
        <v xml:space="preserve"> </v>
      </c>
      <c r="AR33" t="str">
        <f t="shared" si="17"/>
        <v xml:space="preserve"> </v>
      </c>
      <c r="AS33" t="str">
        <f t="shared" si="18"/>
        <v xml:space="preserve"> </v>
      </c>
      <c r="AT33" t="str">
        <f t="shared" si="42"/>
        <v xml:space="preserve"> </v>
      </c>
      <c r="AU33" t="str">
        <f t="shared" si="19"/>
        <v xml:space="preserve"> </v>
      </c>
      <c r="AV33" t="str">
        <f t="shared" si="20"/>
        <v xml:space="preserve"> </v>
      </c>
      <c r="AW33" t="str">
        <f t="shared" si="43"/>
        <v xml:space="preserve"> </v>
      </c>
      <c r="AX33" t="str">
        <f t="shared" si="21"/>
        <v xml:space="preserve"> </v>
      </c>
      <c r="AY33" t="str">
        <f t="shared" si="22"/>
        <v xml:space="preserve"> </v>
      </c>
      <c r="AZ33" t="str">
        <f t="shared" si="44"/>
        <v xml:space="preserve"> </v>
      </c>
      <c r="BA33" t="str">
        <f t="shared" si="23"/>
        <v xml:space="preserve"> </v>
      </c>
      <c r="BB33" t="str">
        <f t="shared" si="24"/>
        <v xml:space="preserve"> </v>
      </c>
      <c r="BC33" t="str">
        <f t="shared" si="45"/>
        <v xml:space="preserve"> </v>
      </c>
      <c r="BD33" t="str">
        <f t="shared" si="25"/>
        <v xml:space="preserve"> </v>
      </c>
      <c r="BE33" t="str">
        <f t="shared" si="26"/>
        <v xml:space="preserve"> </v>
      </c>
      <c r="BF33" t="str">
        <f t="shared" si="46"/>
        <v xml:space="preserve"> </v>
      </c>
      <c r="BG33" t="str">
        <f t="shared" si="27"/>
        <v xml:space="preserve"> </v>
      </c>
      <c r="BH33" t="str">
        <f t="shared" si="28"/>
        <v xml:space="preserve"> </v>
      </c>
      <c r="BI33" t="str">
        <f t="shared" si="47"/>
        <v xml:space="preserve"> </v>
      </c>
      <c r="BJ33" t="str">
        <f t="shared" si="29"/>
        <v xml:space="preserve"> </v>
      </c>
      <c r="BK33" t="str">
        <f t="shared" si="30"/>
        <v xml:space="preserve"> </v>
      </c>
      <c r="BL33" t="str">
        <f t="shared" si="48"/>
        <v xml:space="preserve"> </v>
      </c>
      <c r="BM33" t="str">
        <f t="shared" si="31"/>
        <v xml:space="preserve"> </v>
      </c>
      <c r="BN33" t="str">
        <f t="shared" si="32"/>
        <v xml:space="preserve"> </v>
      </c>
      <c r="BO33" t="str">
        <f t="shared" si="49"/>
        <v xml:space="preserve"> </v>
      </c>
    </row>
    <row r="34" spans="2:67" x14ac:dyDescent="0.25">
      <c r="B34">
        <v>-82.854495999999997</v>
      </c>
      <c r="C34">
        <v>-23.705674999999999</v>
      </c>
      <c r="D34">
        <v>1.1571290000000001</v>
      </c>
      <c r="E34">
        <v>-16.909931</v>
      </c>
      <c r="F34">
        <v>1.4889889999999999</v>
      </c>
      <c r="G34">
        <v>0.77070499999999997</v>
      </c>
      <c r="H34">
        <v>3.2794469999999998</v>
      </c>
      <c r="I34">
        <v>774.33703600000001</v>
      </c>
      <c r="J34">
        <v>18.801399</v>
      </c>
      <c r="K34" t="s">
        <v>36</v>
      </c>
      <c r="S34">
        <v>0</v>
      </c>
      <c r="T34" t="str">
        <f t="shared" si="33"/>
        <v xml:space="preserve"> </v>
      </c>
      <c r="U34" t="str">
        <f t="shared" si="34"/>
        <v xml:space="preserve"> </v>
      </c>
      <c r="V34" t="str">
        <f t="shared" si="2"/>
        <v xml:space="preserve"> </v>
      </c>
      <c r="W34" t="str">
        <f t="shared" si="3"/>
        <v xml:space="preserve"> </v>
      </c>
      <c r="X34" t="str">
        <f t="shared" si="4"/>
        <v xml:space="preserve"> </v>
      </c>
      <c r="Y34" t="str">
        <f t="shared" si="35"/>
        <v xml:space="preserve"> </v>
      </c>
      <c r="Z34" t="str">
        <f t="shared" si="5"/>
        <v xml:space="preserve"> </v>
      </c>
      <c r="AA34" t="str">
        <f t="shared" si="6"/>
        <v xml:space="preserve"> </v>
      </c>
      <c r="AB34" t="str">
        <f t="shared" si="36"/>
        <v xml:space="preserve"> </v>
      </c>
      <c r="AC34">
        <f t="shared" si="7"/>
        <v>-82.854495999999997</v>
      </c>
      <c r="AD34">
        <f t="shared" si="8"/>
        <v>-23.705674999999999</v>
      </c>
      <c r="AE34">
        <f t="shared" si="37"/>
        <v>-16.909931</v>
      </c>
      <c r="AF34" t="str">
        <f t="shared" si="9"/>
        <v xml:space="preserve"> </v>
      </c>
      <c r="AG34" t="str">
        <f t="shared" si="10"/>
        <v xml:space="preserve"> </v>
      </c>
      <c r="AH34" t="str">
        <f t="shared" si="38"/>
        <v xml:space="preserve"> </v>
      </c>
      <c r="AI34" t="str">
        <f t="shared" si="11"/>
        <v xml:space="preserve"> </v>
      </c>
      <c r="AJ34" t="str">
        <f t="shared" si="12"/>
        <v xml:space="preserve"> </v>
      </c>
      <c r="AK34" t="str">
        <f t="shared" si="39"/>
        <v xml:space="preserve"> </v>
      </c>
      <c r="AL34" t="str">
        <f t="shared" si="13"/>
        <v xml:space="preserve"> </v>
      </c>
      <c r="AM34" t="str">
        <f t="shared" si="14"/>
        <v xml:space="preserve"> </v>
      </c>
      <c r="AN34" t="str">
        <f t="shared" si="40"/>
        <v xml:space="preserve"> </v>
      </c>
      <c r="AO34" t="str">
        <f t="shared" si="15"/>
        <v xml:space="preserve"> </v>
      </c>
      <c r="AP34" t="str">
        <f t="shared" si="16"/>
        <v xml:space="preserve"> </v>
      </c>
      <c r="AQ34" t="str">
        <f t="shared" si="41"/>
        <v xml:space="preserve"> </v>
      </c>
      <c r="AR34" t="str">
        <f t="shared" si="17"/>
        <v xml:space="preserve"> </v>
      </c>
      <c r="AS34" t="str">
        <f t="shared" si="18"/>
        <v xml:space="preserve"> </v>
      </c>
      <c r="AT34" t="str">
        <f t="shared" si="42"/>
        <v xml:space="preserve"> </v>
      </c>
      <c r="AU34" t="str">
        <f t="shared" si="19"/>
        <v xml:space="preserve"> </v>
      </c>
      <c r="AV34" t="str">
        <f t="shared" si="20"/>
        <v xml:space="preserve"> </v>
      </c>
      <c r="AW34" t="str">
        <f t="shared" si="43"/>
        <v xml:space="preserve"> </v>
      </c>
      <c r="AX34" t="str">
        <f t="shared" si="21"/>
        <v xml:space="preserve"> </v>
      </c>
      <c r="AY34" t="str">
        <f t="shared" si="22"/>
        <v xml:space="preserve"> </v>
      </c>
      <c r="AZ34" t="str">
        <f t="shared" si="44"/>
        <v xml:space="preserve"> </v>
      </c>
      <c r="BA34" t="str">
        <f t="shared" si="23"/>
        <v xml:space="preserve"> </v>
      </c>
      <c r="BB34" t="str">
        <f t="shared" si="24"/>
        <v xml:space="preserve"> </v>
      </c>
      <c r="BC34" t="str">
        <f t="shared" si="45"/>
        <v xml:space="preserve"> </v>
      </c>
      <c r="BD34" t="str">
        <f t="shared" si="25"/>
        <v xml:space="preserve"> </v>
      </c>
      <c r="BE34" t="str">
        <f t="shared" si="26"/>
        <v xml:space="preserve"> </v>
      </c>
      <c r="BF34" t="str">
        <f t="shared" si="46"/>
        <v xml:space="preserve"> </v>
      </c>
      <c r="BG34" t="str">
        <f t="shared" si="27"/>
        <v xml:space="preserve"> </v>
      </c>
      <c r="BH34" t="str">
        <f t="shared" si="28"/>
        <v xml:space="preserve"> </v>
      </c>
      <c r="BI34" t="str">
        <f t="shared" si="47"/>
        <v xml:space="preserve"> </v>
      </c>
      <c r="BJ34" t="str">
        <f t="shared" si="29"/>
        <v xml:space="preserve"> </v>
      </c>
      <c r="BK34" t="str">
        <f t="shared" si="30"/>
        <v xml:space="preserve"> </v>
      </c>
      <c r="BL34" t="str">
        <f t="shared" si="48"/>
        <v xml:space="preserve"> </v>
      </c>
      <c r="BM34" t="str">
        <f t="shared" si="31"/>
        <v xml:space="preserve"> </v>
      </c>
      <c r="BN34" t="str">
        <f t="shared" si="32"/>
        <v xml:space="preserve"> </v>
      </c>
      <c r="BO34" t="str">
        <f t="shared" si="49"/>
        <v xml:space="preserve"> </v>
      </c>
    </row>
    <row r="35" spans="2:67" x14ac:dyDescent="0.25">
      <c r="B35">
        <v>-82.883474000000007</v>
      </c>
      <c r="C35">
        <v>-23.773412</v>
      </c>
      <c r="D35">
        <v>1.170018</v>
      </c>
      <c r="E35">
        <v>-16.900124999999999</v>
      </c>
      <c r="F35">
        <v>1.5153650000000001</v>
      </c>
      <c r="G35">
        <v>0.74853099999999995</v>
      </c>
      <c r="H35">
        <v>3.2794490000000001</v>
      </c>
      <c r="I35">
        <v>774.32232699999997</v>
      </c>
      <c r="J35">
        <v>18.812999999999999</v>
      </c>
      <c r="K35" t="s">
        <v>36</v>
      </c>
      <c r="S35">
        <v>0</v>
      </c>
      <c r="T35" t="str">
        <f t="shared" si="33"/>
        <v xml:space="preserve"> </v>
      </c>
      <c r="U35" t="str">
        <f t="shared" si="34"/>
        <v xml:space="preserve"> </v>
      </c>
      <c r="V35" t="str">
        <f t="shared" si="2"/>
        <v xml:space="preserve"> </v>
      </c>
      <c r="W35" t="str">
        <f t="shared" si="3"/>
        <v xml:space="preserve"> </v>
      </c>
      <c r="X35" t="str">
        <f t="shared" si="4"/>
        <v xml:space="preserve"> </v>
      </c>
      <c r="Y35" t="str">
        <f t="shared" si="35"/>
        <v xml:space="preserve"> </v>
      </c>
      <c r="Z35" t="str">
        <f t="shared" si="5"/>
        <v xml:space="preserve"> </v>
      </c>
      <c r="AA35" t="str">
        <f t="shared" si="6"/>
        <v xml:space="preserve"> </v>
      </c>
      <c r="AB35" t="str">
        <f t="shared" si="36"/>
        <v xml:space="preserve"> </v>
      </c>
      <c r="AC35">
        <f t="shared" si="7"/>
        <v>-82.883474000000007</v>
      </c>
      <c r="AD35">
        <f t="shared" si="8"/>
        <v>-23.773412</v>
      </c>
      <c r="AE35">
        <f t="shared" si="37"/>
        <v>-16.900124999999999</v>
      </c>
      <c r="AF35" t="str">
        <f t="shared" si="9"/>
        <v xml:space="preserve"> </v>
      </c>
      <c r="AG35" t="str">
        <f t="shared" si="10"/>
        <v xml:space="preserve"> </v>
      </c>
      <c r="AH35" t="str">
        <f t="shared" si="38"/>
        <v xml:space="preserve"> </v>
      </c>
      <c r="AI35" t="str">
        <f t="shared" si="11"/>
        <v xml:space="preserve"> </v>
      </c>
      <c r="AJ35" t="str">
        <f t="shared" si="12"/>
        <v xml:space="preserve"> </v>
      </c>
      <c r="AK35" t="str">
        <f t="shared" si="39"/>
        <v xml:space="preserve"> </v>
      </c>
      <c r="AL35" t="str">
        <f t="shared" si="13"/>
        <v xml:space="preserve"> </v>
      </c>
      <c r="AM35" t="str">
        <f t="shared" si="14"/>
        <v xml:space="preserve"> </v>
      </c>
      <c r="AN35" t="str">
        <f t="shared" si="40"/>
        <v xml:space="preserve"> </v>
      </c>
      <c r="AO35" t="str">
        <f t="shared" si="15"/>
        <v xml:space="preserve"> </v>
      </c>
      <c r="AP35" t="str">
        <f t="shared" si="16"/>
        <v xml:space="preserve"> </v>
      </c>
      <c r="AQ35" t="str">
        <f t="shared" si="41"/>
        <v xml:space="preserve"> </v>
      </c>
      <c r="AR35" t="str">
        <f t="shared" si="17"/>
        <v xml:space="preserve"> </v>
      </c>
      <c r="AS35" t="str">
        <f t="shared" si="18"/>
        <v xml:space="preserve"> </v>
      </c>
      <c r="AT35" t="str">
        <f t="shared" si="42"/>
        <v xml:space="preserve"> </v>
      </c>
      <c r="AU35" t="str">
        <f t="shared" si="19"/>
        <v xml:space="preserve"> </v>
      </c>
      <c r="AV35" t="str">
        <f t="shared" si="20"/>
        <v xml:space="preserve"> </v>
      </c>
      <c r="AW35" t="str">
        <f t="shared" si="43"/>
        <v xml:space="preserve"> </v>
      </c>
      <c r="AX35" t="str">
        <f t="shared" si="21"/>
        <v xml:space="preserve"> </v>
      </c>
      <c r="AY35" t="str">
        <f t="shared" si="22"/>
        <v xml:space="preserve"> </v>
      </c>
      <c r="AZ35" t="str">
        <f t="shared" si="44"/>
        <v xml:space="preserve"> </v>
      </c>
      <c r="BA35" t="str">
        <f t="shared" si="23"/>
        <v xml:space="preserve"> </v>
      </c>
      <c r="BB35" t="str">
        <f t="shared" si="24"/>
        <v xml:space="preserve"> </v>
      </c>
      <c r="BC35" t="str">
        <f t="shared" si="45"/>
        <v xml:space="preserve"> </v>
      </c>
      <c r="BD35" t="str">
        <f t="shared" si="25"/>
        <v xml:space="preserve"> </v>
      </c>
      <c r="BE35" t="str">
        <f t="shared" si="26"/>
        <v xml:space="preserve"> </v>
      </c>
      <c r="BF35" t="str">
        <f t="shared" si="46"/>
        <v xml:space="preserve"> </v>
      </c>
      <c r="BG35" t="str">
        <f t="shared" si="27"/>
        <v xml:space="preserve"> </v>
      </c>
      <c r="BH35" t="str">
        <f t="shared" si="28"/>
        <v xml:space="preserve"> </v>
      </c>
      <c r="BI35" t="str">
        <f t="shared" si="47"/>
        <v xml:space="preserve"> </v>
      </c>
      <c r="BJ35" t="str">
        <f t="shared" si="29"/>
        <v xml:space="preserve"> </v>
      </c>
      <c r="BK35" t="str">
        <f t="shared" si="30"/>
        <v xml:space="preserve"> </v>
      </c>
      <c r="BL35" t="str">
        <f t="shared" si="48"/>
        <v xml:space="preserve"> </v>
      </c>
      <c r="BM35" t="str">
        <f t="shared" si="31"/>
        <v xml:space="preserve"> </v>
      </c>
      <c r="BN35" t="str">
        <f t="shared" si="32"/>
        <v xml:space="preserve"> </v>
      </c>
      <c r="BO35" t="str">
        <f t="shared" si="49"/>
        <v xml:space="preserve"> </v>
      </c>
    </row>
    <row r="36" spans="2:67" x14ac:dyDescent="0.25">
      <c r="B36">
        <v>-93.849270000000004</v>
      </c>
      <c r="C36">
        <v>-32.506486000000002</v>
      </c>
      <c r="D36">
        <v>1.7428779999999999</v>
      </c>
      <c r="E36">
        <v>-32.735956999999999</v>
      </c>
      <c r="F36">
        <v>0.275704</v>
      </c>
      <c r="G36">
        <v>-0.182756</v>
      </c>
      <c r="H36">
        <v>3.7822789999999999</v>
      </c>
      <c r="I36">
        <v>774.30792199999996</v>
      </c>
      <c r="J36">
        <v>18.839099999999998</v>
      </c>
      <c r="K36" t="s">
        <v>37</v>
      </c>
      <c r="S36">
        <v>0</v>
      </c>
      <c r="T36" t="str">
        <f t="shared" si="33"/>
        <v xml:space="preserve"> </v>
      </c>
      <c r="U36" t="str">
        <f t="shared" si="34"/>
        <v xml:space="preserve"> </v>
      </c>
      <c r="V36" t="str">
        <f t="shared" si="2"/>
        <v xml:space="preserve"> </v>
      </c>
      <c r="W36" t="str">
        <f t="shared" si="3"/>
        <v xml:space="preserve"> </v>
      </c>
      <c r="X36" t="str">
        <f t="shared" si="4"/>
        <v xml:space="preserve"> </v>
      </c>
      <c r="Y36" t="str">
        <f t="shared" si="35"/>
        <v xml:space="preserve"> </v>
      </c>
      <c r="Z36" t="str">
        <f t="shared" si="5"/>
        <v xml:space="preserve"> </v>
      </c>
      <c r="AA36" t="str">
        <f t="shared" si="6"/>
        <v xml:space="preserve"> </v>
      </c>
      <c r="AB36" t="str">
        <f t="shared" si="36"/>
        <v xml:space="preserve"> </v>
      </c>
      <c r="AC36" t="str">
        <f t="shared" si="7"/>
        <v xml:space="preserve"> </v>
      </c>
      <c r="AD36" t="str">
        <f t="shared" si="8"/>
        <v xml:space="preserve"> </v>
      </c>
      <c r="AE36" t="str">
        <f t="shared" si="37"/>
        <v xml:space="preserve"> </v>
      </c>
      <c r="AF36">
        <f t="shared" si="9"/>
        <v>-93.849270000000004</v>
      </c>
      <c r="AG36">
        <f t="shared" si="10"/>
        <v>-32.506486000000002</v>
      </c>
      <c r="AH36">
        <f t="shared" si="38"/>
        <v>-32.735956999999999</v>
      </c>
      <c r="AI36" t="str">
        <f t="shared" si="11"/>
        <v xml:space="preserve"> </v>
      </c>
      <c r="AJ36" t="str">
        <f t="shared" si="12"/>
        <v xml:space="preserve"> </v>
      </c>
      <c r="AK36" t="str">
        <f t="shared" si="39"/>
        <v xml:space="preserve"> </v>
      </c>
      <c r="AL36" t="str">
        <f t="shared" si="13"/>
        <v xml:space="preserve"> </v>
      </c>
      <c r="AM36" t="str">
        <f t="shared" si="14"/>
        <v xml:space="preserve"> </v>
      </c>
      <c r="AN36" t="str">
        <f t="shared" si="40"/>
        <v xml:space="preserve"> </v>
      </c>
      <c r="AO36" t="str">
        <f t="shared" si="15"/>
        <v xml:space="preserve"> </v>
      </c>
      <c r="AP36" t="str">
        <f t="shared" si="16"/>
        <v xml:space="preserve"> </v>
      </c>
      <c r="AQ36" t="str">
        <f t="shared" si="41"/>
        <v xml:space="preserve"> </v>
      </c>
      <c r="AR36" t="str">
        <f t="shared" si="17"/>
        <v xml:space="preserve"> </v>
      </c>
      <c r="AS36" t="str">
        <f t="shared" si="18"/>
        <v xml:space="preserve"> </v>
      </c>
      <c r="AT36" t="str">
        <f t="shared" si="42"/>
        <v xml:space="preserve"> </v>
      </c>
      <c r="AU36" t="str">
        <f t="shared" si="19"/>
        <v xml:space="preserve"> </v>
      </c>
      <c r="AV36" t="str">
        <f t="shared" si="20"/>
        <v xml:space="preserve"> </v>
      </c>
      <c r="AW36" t="str">
        <f t="shared" si="43"/>
        <v xml:space="preserve"> </v>
      </c>
      <c r="AX36" t="str">
        <f t="shared" si="21"/>
        <v xml:space="preserve"> </v>
      </c>
      <c r="AY36" t="str">
        <f t="shared" si="22"/>
        <v xml:space="preserve"> </v>
      </c>
      <c r="AZ36" t="str">
        <f t="shared" si="44"/>
        <v xml:space="preserve"> </v>
      </c>
      <c r="BA36" t="str">
        <f t="shared" si="23"/>
        <v xml:space="preserve"> </v>
      </c>
      <c r="BB36" t="str">
        <f t="shared" si="24"/>
        <v xml:space="preserve"> </v>
      </c>
      <c r="BC36" t="str">
        <f t="shared" si="45"/>
        <v xml:space="preserve"> </v>
      </c>
      <c r="BD36" t="str">
        <f t="shared" si="25"/>
        <v xml:space="preserve"> </v>
      </c>
      <c r="BE36" t="str">
        <f t="shared" si="26"/>
        <v xml:space="preserve"> </v>
      </c>
      <c r="BF36" t="str">
        <f t="shared" si="46"/>
        <v xml:space="preserve"> </v>
      </c>
      <c r="BG36" t="str">
        <f t="shared" si="27"/>
        <v xml:space="preserve"> </v>
      </c>
      <c r="BH36" t="str">
        <f t="shared" si="28"/>
        <v xml:space="preserve"> </v>
      </c>
      <c r="BI36" t="str">
        <f t="shared" si="47"/>
        <v xml:space="preserve"> </v>
      </c>
      <c r="BJ36" t="str">
        <f t="shared" si="29"/>
        <v xml:space="preserve"> </v>
      </c>
      <c r="BK36" t="str">
        <f t="shared" si="30"/>
        <v xml:space="preserve"> </v>
      </c>
      <c r="BL36" t="str">
        <f t="shared" si="48"/>
        <v xml:space="preserve"> </v>
      </c>
      <c r="BM36" t="str">
        <f t="shared" si="31"/>
        <v xml:space="preserve"> </v>
      </c>
      <c r="BN36" t="str">
        <f t="shared" si="32"/>
        <v xml:space="preserve"> </v>
      </c>
      <c r="BO36" t="str">
        <f t="shared" si="49"/>
        <v xml:space="preserve"> </v>
      </c>
    </row>
    <row r="37" spans="2:67" x14ac:dyDescent="0.25">
      <c r="B37">
        <v>-94.197006999999999</v>
      </c>
      <c r="C37">
        <v>-32.627291</v>
      </c>
      <c r="D37">
        <v>1.778932</v>
      </c>
      <c r="E37">
        <v>-32.703842999999999</v>
      </c>
      <c r="F37">
        <v>0.385683</v>
      </c>
      <c r="G37">
        <v>-0.12665399999999999</v>
      </c>
      <c r="H37">
        <v>3.7822930000000001</v>
      </c>
      <c r="I37">
        <v>774.31982400000004</v>
      </c>
      <c r="J37">
        <v>18.851700000000001</v>
      </c>
      <c r="K37" t="s">
        <v>37</v>
      </c>
      <c r="S37">
        <v>0</v>
      </c>
      <c r="T37" t="str">
        <f t="shared" si="33"/>
        <v xml:space="preserve"> </v>
      </c>
      <c r="U37" t="str">
        <f t="shared" si="34"/>
        <v xml:space="preserve"> </v>
      </c>
      <c r="V37" t="str">
        <f t="shared" si="2"/>
        <v xml:space="preserve"> </v>
      </c>
      <c r="W37" t="str">
        <f t="shared" si="3"/>
        <v xml:space="preserve"> </v>
      </c>
      <c r="X37" t="str">
        <f t="shared" si="4"/>
        <v xml:space="preserve"> </v>
      </c>
      <c r="Y37" t="str">
        <f t="shared" si="35"/>
        <v xml:space="preserve"> </v>
      </c>
      <c r="Z37" t="str">
        <f t="shared" si="5"/>
        <v xml:space="preserve"> </v>
      </c>
      <c r="AA37" t="str">
        <f t="shared" si="6"/>
        <v xml:space="preserve"> </v>
      </c>
      <c r="AB37" t="str">
        <f t="shared" si="36"/>
        <v xml:space="preserve"> </v>
      </c>
      <c r="AC37" t="str">
        <f t="shared" si="7"/>
        <v xml:space="preserve"> </v>
      </c>
      <c r="AD37" t="str">
        <f t="shared" si="8"/>
        <v xml:space="preserve"> </v>
      </c>
      <c r="AE37" t="str">
        <f t="shared" si="37"/>
        <v xml:space="preserve"> </v>
      </c>
      <c r="AF37">
        <f t="shared" si="9"/>
        <v>-94.197006999999999</v>
      </c>
      <c r="AG37">
        <f t="shared" si="10"/>
        <v>-32.627291</v>
      </c>
      <c r="AH37">
        <f t="shared" si="38"/>
        <v>-32.703842999999999</v>
      </c>
      <c r="AI37" t="str">
        <f t="shared" si="11"/>
        <v xml:space="preserve"> </v>
      </c>
      <c r="AJ37" t="str">
        <f t="shared" si="12"/>
        <v xml:space="preserve"> </v>
      </c>
      <c r="AK37" t="str">
        <f t="shared" si="39"/>
        <v xml:space="preserve"> </v>
      </c>
      <c r="AL37" t="str">
        <f t="shared" si="13"/>
        <v xml:space="preserve"> </v>
      </c>
      <c r="AM37" t="str">
        <f t="shared" si="14"/>
        <v xml:space="preserve"> </v>
      </c>
      <c r="AN37" t="str">
        <f t="shared" si="40"/>
        <v xml:space="preserve"> </v>
      </c>
      <c r="AO37" t="str">
        <f t="shared" si="15"/>
        <v xml:space="preserve"> </v>
      </c>
      <c r="AP37" t="str">
        <f t="shared" si="16"/>
        <v xml:space="preserve"> </v>
      </c>
      <c r="AQ37" t="str">
        <f t="shared" si="41"/>
        <v xml:space="preserve"> </v>
      </c>
      <c r="AR37" t="str">
        <f t="shared" si="17"/>
        <v xml:space="preserve"> </v>
      </c>
      <c r="AS37" t="str">
        <f t="shared" si="18"/>
        <v xml:space="preserve"> </v>
      </c>
      <c r="AT37" t="str">
        <f t="shared" si="42"/>
        <v xml:space="preserve"> </v>
      </c>
      <c r="AU37" t="str">
        <f t="shared" si="19"/>
        <v xml:space="preserve"> </v>
      </c>
      <c r="AV37" t="str">
        <f t="shared" si="20"/>
        <v xml:space="preserve"> </v>
      </c>
      <c r="AW37" t="str">
        <f t="shared" si="43"/>
        <v xml:space="preserve"> </v>
      </c>
      <c r="AX37" t="str">
        <f t="shared" si="21"/>
        <v xml:space="preserve"> </v>
      </c>
      <c r="AY37" t="str">
        <f t="shared" si="22"/>
        <v xml:space="preserve"> </v>
      </c>
      <c r="AZ37" t="str">
        <f t="shared" si="44"/>
        <v xml:space="preserve"> </v>
      </c>
      <c r="BA37" t="str">
        <f t="shared" si="23"/>
        <v xml:space="preserve"> </v>
      </c>
      <c r="BB37" t="str">
        <f t="shared" si="24"/>
        <v xml:space="preserve"> </v>
      </c>
      <c r="BC37" t="str">
        <f t="shared" si="45"/>
        <v xml:space="preserve"> </v>
      </c>
      <c r="BD37" t="str">
        <f t="shared" si="25"/>
        <v xml:space="preserve"> </v>
      </c>
      <c r="BE37" t="str">
        <f t="shared" si="26"/>
        <v xml:space="preserve"> </v>
      </c>
      <c r="BF37" t="str">
        <f t="shared" si="46"/>
        <v xml:space="preserve"> </v>
      </c>
      <c r="BG37" t="str">
        <f t="shared" si="27"/>
        <v xml:space="preserve"> </v>
      </c>
      <c r="BH37" t="str">
        <f t="shared" si="28"/>
        <v xml:space="preserve"> </v>
      </c>
      <c r="BI37" t="str">
        <f t="shared" si="47"/>
        <v xml:space="preserve"> </v>
      </c>
      <c r="BJ37" t="str">
        <f t="shared" si="29"/>
        <v xml:space="preserve"> </v>
      </c>
      <c r="BK37" t="str">
        <f t="shared" si="30"/>
        <v xml:space="preserve"> </v>
      </c>
      <c r="BL37" t="str">
        <f t="shared" si="48"/>
        <v xml:space="preserve"> </v>
      </c>
      <c r="BM37" t="str">
        <f t="shared" si="31"/>
        <v xml:space="preserve"> </v>
      </c>
      <c r="BN37" t="str">
        <f t="shared" si="32"/>
        <v xml:space="preserve"> </v>
      </c>
      <c r="BO37" t="str">
        <f t="shared" si="49"/>
        <v xml:space="preserve"> </v>
      </c>
    </row>
    <row r="38" spans="2:67" x14ac:dyDescent="0.25">
      <c r="B38">
        <v>-94.423018999999996</v>
      </c>
      <c r="C38">
        <v>-32.631504999999997</v>
      </c>
      <c r="D38">
        <v>1.765957</v>
      </c>
      <c r="E38">
        <v>-32.670656000000001</v>
      </c>
      <c r="F38">
        <v>0.25414199999999998</v>
      </c>
      <c r="G38">
        <v>-0.123528</v>
      </c>
      <c r="H38">
        <v>3.7822909999999998</v>
      </c>
      <c r="I38">
        <v>774.32916299999999</v>
      </c>
      <c r="J38">
        <v>18.855801</v>
      </c>
      <c r="K38" t="s">
        <v>37</v>
      </c>
      <c r="S38">
        <v>0</v>
      </c>
      <c r="T38" t="str">
        <f t="shared" si="33"/>
        <v xml:space="preserve"> </v>
      </c>
      <c r="U38" t="str">
        <f t="shared" si="34"/>
        <v xml:space="preserve"> </v>
      </c>
      <c r="V38" t="str">
        <f t="shared" si="2"/>
        <v xml:space="preserve"> </v>
      </c>
      <c r="W38" t="str">
        <f t="shared" si="3"/>
        <v xml:space="preserve"> </v>
      </c>
      <c r="X38" t="str">
        <f t="shared" si="4"/>
        <v xml:space="preserve"> </v>
      </c>
      <c r="Y38" t="str">
        <f t="shared" si="35"/>
        <v xml:space="preserve"> </v>
      </c>
      <c r="Z38" t="str">
        <f t="shared" si="5"/>
        <v xml:space="preserve"> </v>
      </c>
      <c r="AA38" t="str">
        <f t="shared" si="6"/>
        <v xml:space="preserve"> </v>
      </c>
      <c r="AB38" t="str">
        <f t="shared" si="36"/>
        <v xml:space="preserve"> </v>
      </c>
      <c r="AC38" t="str">
        <f t="shared" si="7"/>
        <v xml:space="preserve"> </v>
      </c>
      <c r="AD38" t="str">
        <f t="shared" si="8"/>
        <v xml:space="preserve"> </v>
      </c>
      <c r="AE38" t="str">
        <f t="shared" si="37"/>
        <v xml:space="preserve"> </v>
      </c>
      <c r="AF38">
        <f t="shared" si="9"/>
        <v>-94.423018999999996</v>
      </c>
      <c r="AG38">
        <f t="shared" si="10"/>
        <v>-32.631504999999997</v>
      </c>
      <c r="AH38">
        <f t="shared" si="38"/>
        <v>-32.670656000000001</v>
      </c>
      <c r="AI38" t="str">
        <f t="shared" si="11"/>
        <v xml:space="preserve"> </v>
      </c>
      <c r="AJ38" t="str">
        <f t="shared" si="12"/>
        <v xml:space="preserve"> </v>
      </c>
      <c r="AK38" t="str">
        <f t="shared" si="39"/>
        <v xml:space="preserve"> </v>
      </c>
      <c r="AL38" t="str">
        <f t="shared" si="13"/>
        <v xml:space="preserve"> </v>
      </c>
      <c r="AM38" t="str">
        <f t="shared" si="14"/>
        <v xml:space="preserve"> </v>
      </c>
      <c r="AN38" t="str">
        <f t="shared" si="40"/>
        <v xml:space="preserve"> </v>
      </c>
      <c r="AO38" t="str">
        <f t="shared" si="15"/>
        <v xml:space="preserve"> </v>
      </c>
      <c r="AP38" t="str">
        <f t="shared" si="16"/>
        <v xml:space="preserve"> </v>
      </c>
      <c r="AQ38" t="str">
        <f t="shared" si="41"/>
        <v xml:space="preserve"> </v>
      </c>
      <c r="AR38" t="str">
        <f t="shared" si="17"/>
        <v xml:space="preserve"> </v>
      </c>
      <c r="AS38" t="str">
        <f t="shared" si="18"/>
        <v xml:space="preserve"> </v>
      </c>
      <c r="AT38" t="str">
        <f t="shared" si="42"/>
        <v xml:space="preserve"> </v>
      </c>
      <c r="AU38" t="str">
        <f t="shared" si="19"/>
        <v xml:space="preserve"> </v>
      </c>
      <c r="AV38" t="str">
        <f t="shared" si="20"/>
        <v xml:space="preserve"> </v>
      </c>
      <c r="AW38" t="str">
        <f t="shared" si="43"/>
        <v xml:space="preserve"> </v>
      </c>
      <c r="AX38" t="str">
        <f t="shared" si="21"/>
        <v xml:space="preserve"> </v>
      </c>
      <c r="AY38" t="str">
        <f t="shared" si="22"/>
        <v xml:space="preserve"> </v>
      </c>
      <c r="AZ38" t="str">
        <f t="shared" si="44"/>
        <v xml:space="preserve"> </v>
      </c>
      <c r="BA38" t="str">
        <f t="shared" si="23"/>
        <v xml:space="preserve"> </v>
      </c>
      <c r="BB38" t="str">
        <f t="shared" si="24"/>
        <v xml:space="preserve"> </v>
      </c>
      <c r="BC38" t="str">
        <f t="shared" si="45"/>
        <v xml:space="preserve"> </v>
      </c>
      <c r="BD38" t="str">
        <f t="shared" si="25"/>
        <v xml:space="preserve"> </v>
      </c>
      <c r="BE38" t="str">
        <f t="shared" si="26"/>
        <v xml:space="preserve"> </v>
      </c>
      <c r="BF38" t="str">
        <f t="shared" si="46"/>
        <v xml:space="preserve"> </v>
      </c>
      <c r="BG38" t="str">
        <f t="shared" si="27"/>
        <v xml:space="preserve"> </v>
      </c>
      <c r="BH38" t="str">
        <f t="shared" si="28"/>
        <v xml:space="preserve"> </v>
      </c>
      <c r="BI38" t="str">
        <f t="shared" si="47"/>
        <v xml:space="preserve"> </v>
      </c>
      <c r="BJ38" t="str">
        <f t="shared" si="29"/>
        <v xml:space="preserve"> </v>
      </c>
      <c r="BK38" t="str">
        <f t="shared" si="30"/>
        <v xml:space="preserve"> </v>
      </c>
      <c r="BL38" t="str">
        <f t="shared" si="48"/>
        <v xml:space="preserve"> </v>
      </c>
      <c r="BM38" t="str">
        <f t="shared" si="31"/>
        <v xml:space="preserve"> </v>
      </c>
      <c r="BN38" t="str">
        <f t="shared" si="32"/>
        <v xml:space="preserve"> </v>
      </c>
      <c r="BO38" t="str">
        <f t="shared" si="49"/>
        <v xml:space="preserve"> </v>
      </c>
    </row>
    <row r="39" spans="2:67" x14ac:dyDescent="0.25">
      <c r="B39">
        <v>-104.52373799999999</v>
      </c>
      <c r="C39">
        <v>-41.540103999999999</v>
      </c>
      <c r="D39">
        <v>2.3430840000000002</v>
      </c>
      <c r="E39">
        <v>-49.102272999999997</v>
      </c>
      <c r="F39">
        <v>0.29297800000000002</v>
      </c>
      <c r="G39">
        <v>9.8373000000000002E-2</v>
      </c>
      <c r="H39">
        <v>4.2591700000000001</v>
      </c>
      <c r="I39">
        <v>774.31219499999997</v>
      </c>
      <c r="J39">
        <v>18.886399999999998</v>
      </c>
      <c r="K39" t="s">
        <v>38</v>
      </c>
      <c r="S39">
        <v>0</v>
      </c>
      <c r="T39" t="str">
        <f t="shared" si="33"/>
        <v xml:space="preserve"> </v>
      </c>
      <c r="U39" t="str">
        <f t="shared" si="34"/>
        <v xml:space="preserve"> </v>
      </c>
      <c r="V39" t="str">
        <f t="shared" si="2"/>
        <v xml:space="preserve"> </v>
      </c>
      <c r="W39" t="str">
        <f t="shared" si="3"/>
        <v xml:space="preserve"> </v>
      </c>
      <c r="X39" t="str">
        <f t="shared" si="4"/>
        <v xml:space="preserve"> </v>
      </c>
      <c r="Y39" t="str">
        <f t="shared" si="35"/>
        <v xml:space="preserve"> </v>
      </c>
      <c r="Z39" t="str">
        <f t="shared" si="5"/>
        <v xml:space="preserve"> </v>
      </c>
      <c r="AA39" t="str">
        <f t="shared" si="6"/>
        <v xml:space="preserve"> </v>
      </c>
      <c r="AB39" t="str">
        <f t="shared" si="36"/>
        <v xml:space="preserve"> </v>
      </c>
      <c r="AC39" t="str">
        <f t="shared" si="7"/>
        <v xml:space="preserve"> </v>
      </c>
      <c r="AD39" t="str">
        <f t="shared" si="8"/>
        <v xml:space="preserve"> </v>
      </c>
      <c r="AE39" t="str">
        <f t="shared" si="37"/>
        <v xml:space="preserve"> </v>
      </c>
      <c r="AF39" t="str">
        <f t="shared" si="9"/>
        <v xml:space="preserve"> </v>
      </c>
      <c r="AG39" t="str">
        <f t="shared" si="10"/>
        <v xml:space="preserve"> </v>
      </c>
      <c r="AH39" t="str">
        <f t="shared" si="38"/>
        <v xml:space="preserve"> </v>
      </c>
      <c r="AI39">
        <f t="shared" si="11"/>
        <v>-104.52373799999999</v>
      </c>
      <c r="AJ39">
        <f t="shared" si="12"/>
        <v>-41.540103999999999</v>
      </c>
      <c r="AK39">
        <f t="shared" si="39"/>
        <v>-49.102272999999997</v>
      </c>
      <c r="AL39" t="str">
        <f t="shared" si="13"/>
        <v xml:space="preserve"> </v>
      </c>
      <c r="AM39" t="str">
        <f t="shared" si="14"/>
        <v xml:space="preserve"> </v>
      </c>
      <c r="AN39" t="str">
        <f t="shared" si="40"/>
        <v xml:space="preserve"> </v>
      </c>
      <c r="AO39" t="str">
        <f t="shared" si="15"/>
        <v xml:space="preserve"> </v>
      </c>
      <c r="AP39" t="str">
        <f t="shared" si="16"/>
        <v xml:space="preserve"> </v>
      </c>
      <c r="AQ39" t="str">
        <f t="shared" si="41"/>
        <v xml:space="preserve"> </v>
      </c>
      <c r="AR39" t="str">
        <f t="shared" si="17"/>
        <v xml:space="preserve"> </v>
      </c>
      <c r="AS39" t="str">
        <f t="shared" si="18"/>
        <v xml:space="preserve"> </v>
      </c>
      <c r="AT39" t="str">
        <f t="shared" si="42"/>
        <v xml:space="preserve"> </v>
      </c>
      <c r="AU39" t="str">
        <f t="shared" si="19"/>
        <v xml:space="preserve"> </v>
      </c>
      <c r="AV39" t="str">
        <f t="shared" si="20"/>
        <v xml:space="preserve"> </v>
      </c>
      <c r="AW39" t="str">
        <f t="shared" si="43"/>
        <v xml:space="preserve"> </v>
      </c>
      <c r="AX39" t="str">
        <f t="shared" si="21"/>
        <v xml:space="preserve"> </v>
      </c>
      <c r="AY39" t="str">
        <f t="shared" si="22"/>
        <v xml:space="preserve"> </v>
      </c>
      <c r="AZ39" t="str">
        <f t="shared" si="44"/>
        <v xml:space="preserve"> </v>
      </c>
      <c r="BA39" t="str">
        <f t="shared" si="23"/>
        <v xml:space="preserve"> </v>
      </c>
      <c r="BB39" t="str">
        <f t="shared" si="24"/>
        <v xml:space="preserve"> </v>
      </c>
      <c r="BC39" t="str">
        <f t="shared" si="45"/>
        <v xml:space="preserve"> </v>
      </c>
      <c r="BD39" t="str">
        <f t="shared" si="25"/>
        <v xml:space="preserve"> </v>
      </c>
      <c r="BE39" t="str">
        <f t="shared" si="26"/>
        <v xml:space="preserve"> </v>
      </c>
      <c r="BF39" t="str">
        <f t="shared" si="46"/>
        <v xml:space="preserve"> </v>
      </c>
      <c r="BG39" t="str">
        <f t="shared" si="27"/>
        <v xml:space="preserve"> </v>
      </c>
      <c r="BH39" t="str">
        <f t="shared" si="28"/>
        <v xml:space="preserve"> </v>
      </c>
      <c r="BI39" t="str">
        <f t="shared" si="47"/>
        <v xml:space="preserve"> </v>
      </c>
      <c r="BJ39" t="str">
        <f t="shared" si="29"/>
        <v xml:space="preserve"> </v>
      </c>
      <c r="BK39" t="str">
        <f t="shared" si="30"/>
        <v xml:space="preserve"> </v>
      </c>
      <c r="BL39" t="str">
        <f t="shared" si="48"/>
        <v xml:space="preserve"> </v>
      </c>
      <c r="BM39" t="str">
        <f t="shared" si="31"/>
        <v xml:space="preserve"> </v>
      </c>
      <c r="BN39" t="str">
        <f t="shared" si="32"/>
        <v xml:space="preserve"> </v>
      </c>
      <c r="BO39" t="str">
        <f t="shared" si="49"/>
        <v xml:space="preserve"> </v>
      </c>
    </row>
    <row r="40" spans="2:67" x14ac:dyDescent="0.25">
      <c r="B40">
        <v>-104.781283</v>
      </c>
      <c r="C40">
        <v>-41.656472000000001</v>
      </c>
      <c r="D40">
        <v>2.2452930000000002</v>
      </c>
      <c r="E40">
        <v>-49.189531000000002</v>
      </c>
      <c r="F40">
        <v>0.42934899999999998</v>
      </c>
      <c r="G40">
        <v>1.7576999999999999E-2</v>
      </c>
      <c r="H40">
        <v>4.2591900000000003</v>
      </c>
      <c r="I40">
        <v>774.32788100000005</v>
      </c>
      <c r="J40">
        <v>18.8965</v>
      </c>
      <c r="K40" t="s">
        <v>38</v>
      </c>
      <c r="S40">
        <v>0</v>
      </c>
      <c r="T40" t="str">
        <f t="shared" si="33"/>
        <v xml:space="preserve"> </v>
      </c>
      <c r="U40" t="str">
        <f t="shared" si="34"/>
        <v xml:space="preserve"> </v>
      </c>
      <c r="V40" t="str">
        <f t="shared" si="2"/>
        <v xml:space="preserve"> </v>
      </c>
      <c r="W40" t="str">
        <f t="shared" si="3"/>
        <v xml:space="preserve"> </v>
      </c>
      <c r="X40" t="str">
        <f t="shared" si="4"/>
        <v xml:space="preserve"> </v>
      </c>
      <c r="Y40" t="str">
        <f t="shared" si="35"/>
        <v xml:space="preserve"> </v>
      </c>
      <c r="Z40" t="str">
        <f t="shared" si="5"/>
        <v xml:space="preserve"> </v>
      </c>
      <c r="AA40" t="str">
        <f t="shared" si="6"/>
        <v xml:space="preserve"> </v>
      </c>
      <c r="AB40" t="str">
        <f t="shared" si="36"/>
        <v xml:space="preserve"> </v>
      </c>
      <c r="AC40" t="str">
        <f t="shared" si="7"/>
        <v xml:space="preserve"> </v>
      </c>
      <c r="AD40" t="str">
        <f t="shared" si="8"/>
        <v xml:space="preserve"> </v>
      </c>
      <c r="AE40" t="str">
        <f t="shared" si="37"/>
        <v xml:space="preserve"> </v>
      </c>
      <c r="AF40" t="str">
        <f t="shared" si="9"/>
        <v xml:space="preserve"> </v>
      </c>
      <c r="AG40" t="str">
        <f t="shared" si="10"/>
        <v xml:space="preserve"> </v>
      </c>
      <c r="AH40" t="str">
        <f t="shared" si="38"/>
        <v xml:space="preserve"> </v>
      </c>
      <c r="AI40">
        <f t="shared" si="11"/>
        <v>-104.781283</v>
      </c>
      <c r="AJ40">
        <f t="shared" si="12"/>
        <v>-41.656472000000001</v>
      </c>
      <c r="AK40">
        <f t="shared" si="39"/>
        <v>-49.189531000000002</v>
      </c>
      <c r="AL40" t="str">
        <f t="shared" si="13"/>
        <v xml:space="preserve"> </v>
      </c>
      <c r="AM40" t="str">
        <f t="shared" si="14"/>
        <v xml:space="preserve"> </v>
      </c>
      <c r="AN40" t="str">
        <f t="shared" si="40"/>
        <v xml:space="preserve"> </v>
      </c>
      <c r="AO40" t="str">
        <f t="shared" si="15"/>
        <v xml:space="preserve"> </v>
      </c>
      <c r="AP40" t="str">
        <f t="shared" si="16"/>
        <v xml:space="preserve"> </v>
      </c>
      <c r="AQ40" t="str">
        <f t="shared" si="41"/>
        <v xml:space="preserve"> </v>
      </c>
      <c r="AR40" t="str">
        <f t="shared" si="17"/>
        <v xml:space="preserve"> </v>
      </c>
      <c r="AS40" t="str">
        <f t="shared" si="18"/>
        <v xml:space="preserve"> </v>
      </c>
      <c r="AT40" t="str">
        <f t="shared" si="42"/>
        <v xml:space="preserve"> </v>
      </c>
      <c r="AU40" t="str">
        <f t="shared" si="19"/>
        <v xml:space="preserve"> </v>
      </c>
      <c r="AV40" t="str">
        <f t="shared" si="20"/>
        <v xml:space="preserve"> </v>
      </c>
      <c r="AW40" t="str">
        <f t="shared" si="43"/>
        <v xml:space="preserve"> </v>
      </c>
      <c r="AX40" t="str">
        <f t="shared" si="21"/>
        <v xml:space="preserve"> </v>
      </c>
      <c r="AY40" t="str">
        <f t="shared" si="22"/>
        <v xml:space="preserve"> </v>
      </c>
      <c r="AZ40" t="str">
        <f t="shared" si="44"/>
        <v xml:space="preserve"> </v>
      </c>
      <c r="BA40" t="str">
        <f t="shared" si="23"/>
        <v xml:space="preserve"> </v>
      </c>
      <c r="BB40" t="str">
        <f t="shared" si="24"/>
        <v xml:space="preserve"> </v>
      </c>
      <c r="BC40" t="str">
        <f t="shared" si="45"/>
        <v xml:space="preserve"> </v>
      </c>
      <c r="BD40" t="str">
        <f t="shared" si="25"/>
        <v xml:space="preserve"> </v>
      </c>
      <c r="BE40" t="str">
        <f t="shared" si="26"/>
        <v xml:space="preserve"> </v>
      </c>
      <c r="BF40" t="str">
        <f t="shared" si="46"/>
        <v xml:space="preserve"> </v>
      </c>
      <c r="BG40" t="str">
        <f t="shared" si="27"/>
        <v xml:space="preserve"> </v>
      </c>
      <c r="BH40" t="str">
        <f t="shared" si="28"/>
        <v xml:space="preserve"> </v>
      </c>
      <c r="BI40" t="str">
        <f t="shared" si="47"/>
        <v xml:space="preserve"> </v>
      </c>
      <c r="BJ40" t="str">
        <f t="shared" si="29"/>
        <v xml:space="preserve"> </v>
      </c>
      <c r="BK40" t="str">
        <f t="shared" si="30"/>
        <v xml:space="preserve"> </v>
      </c>
      <c r="BL40" t="str">
        <f t="shared" si="48"/>
        <v xml:space="preserve"> </v>
      </c>
      <c r="BM40" t="str">
        <f t="shared" si="31"/>
        <v xml:space="preserve"> </v>
      </c>
      <c r="BN40" t="str">
        <f t="shared" si="32"/>
        <v xml:space="preserve"> </v>
      </c>
      <c r="BO40" t="str">
        <f t="shared" si="49"/>
        <v xml:space="preserve"> </v>
      </c>
    </row>
    <row r="41" spans="2:67" x14ac:dyDescent="0.25">
      <c r="B41">
        <v>-104.902252</v>
      </c>
      <c r="C41">
        <v>-41.548583999999998</v>
      </c>
      <c r="D41">
        <v>2.2531080000000001</v>
      </c>
      <c r="E41">
        <v>-49.076501999999998</v>
      </c>
      <c r="F41">
        <v>0.40178900000000001</v>
      </c>
      <c r="G41">
        <v>7.2073999999999999E-2</v>
      </c>
      <c r="H41">
        <v>4.2591539999999997</v>
      </c>
      <c r="I41">
        <v>774.32086200000003</v>
      </c>
      <c r="J41">
        <v>18.909800000000001</v>
      </c>
      <c r="K41" t="s">
        <v>38</v>
      </c>
      <c r="S41">
        <v>0</v>
      </c>
      <c r="T41" t="str">
        <f t="shared" si="33"/>
        <v xml:space="preserve"> </v>
      </c>
      <c r="U41" t="str">
        <f t="shared" si="34"/>
        <v xml:space="preserve"> </v>
      </c>
      <c r="V41" t="str">
        <f t="shared" si="2"/>
        <v xml:space="preserve"> </v>
      </c>
      <c r="W41" t="str">
        <f t="shared" si="3"/>
        <v xml:space="preserve"> </v>
      </c>
      <c r="X41" t="str">
        <f t="shared" si="4"/>
        <v xml:space="preserve"> </v>
      </c>
      <c r="Y41" t="str">
        <f t="shared" si="35"/>
        <v xml:space="preserve"> </v>
      </c>
      <c r="Z41" t="str">
        <f t="shared" si="5"/>
        <v xml:space="preserve"> </v>
      </c>
      <c r="AA41" t="str">
        <f t="shared" si="6"/>
        <v xml:space="preserve"> </v>
      </c>
      <c r="AB41" t="str">
        <f t="shared" si="36"/>
        <v xml:space="preserve"> </v>
      </c>
      <c r="AC41" t="str">
        <f t="shared" si="7"/>
        <v xml:space="preserve"> </v>
      </c>
      <c r="AD41" t="str">
        <f t="shared" si="8"/>
        <v xml:space="preserve"> </v>
      </c>
      <c r="AE41" t="str">
        <f t="shared" si="37"/>
        <v xml:space="preserve"> </v>
      </c>
      <c r="AF41" t="str">
        <f t="shared" si="9"/>
        <v xml:space="preserve"> </v>
      </c>
      <c r="AG41" t="str">
        <f t="shared" si="10"/>
        <v xml:space="preserve"> </v>
      </c>
      <c r="AH41" t="str">
        <f t="shared" si="38"/>
        <v xml:space="preserve"> </v>
      </c>
      <c r="AI41">
        <f t="shared" si="11"/>
        <v>-104.902252</v>
      </c>
      <c r="AJ41">
        <f t="shared" si="12"/>
        <v>-41.548583999999998</v>
      </c>
      <c r="AK41">
        <f t="shared" si="39"/>
        <v>-49.076501999999998</v>
      </c>
      <c r="AL41" t="str">
        <f t="shared" si="13"/>
        <v xml:space="preserve"> </v>
      </c>
      <c r="AM41" t="str">
        <f t="shared" si="14"/>
        <v xml:space="preserve"> </v>
      </c>
      <c r="AN41" t="str">
        <f t="shared" si="40"/>
        <v xml:space="preserve"> </v>
      </c>
      <c r="AO41" t="str">
        <f t="shared" si="15"/>
        <v xml:space="preserve"> </v>
      </c>
      <c r="AP41" t="str">
        <f t="shared" si="16"/>
        <v xml:space="preserve"> </v>
      </c>
      <c r="AQ41" t="str">
        <f t="shared" si="41"/>
        <v xml:space="preserve"> </v>
      </c>
      <c r="AR41" t="str">
        <f t="shared" si="17"/>
        <v xml:space="preserve"> </v>
      </c>
      <c r="AS41" t="str">
        <f t="shared" si="18"/>
        <v xml:space="preserve"> </v>
      </c>
      <c r="AT41" t="str">
        <f t="shared" si="42"/>
        <v xml:space="preserve"> </v>
      </c>
      <c r="AU41" t="str">
        <f t="shared" si="19"/>
        <v xml:space="preserve"> </v>
      </c>
      <c r="AV41" t="str">
        <f t="shared" si="20"/>
        <v xml:space="preserve"> </v>
      </c>
      <c r="AW41" t="str">
        <f t="shared" si="43"/>
        <v xml:space="preserve"> </v>
      </c>
      <c r="AX41" t="str">
        <f t="shared" si="21"/>
        <v xml:space="preserve"> </v>
      </c>
      <c r="AY41" t="str">
        <f t="shared" si="22"/>
        <v xml:space="preserve"> </v>
      </c>
      <c r="AZ41" t="str">
        <f t="shared" si="44"/>
        <v xml:space="preserve"> </v>
      </c>
      <c r="BA41" t="str">
        <f t="shared" si="23"/>
        <v xml:space="preserve"> </v>
      </c>
      <c r="BB41" t="str">
        <f t="shared" si="24"/>
        <v xml:space="preserve"> </v>
      </c>
      <c r="BC41" t="str">
        <f t="shared" si="45"/>
        <v xml:space="preserve"> </v>
      </c>
      <c r="BD41" t="str">
        <f t="shared" si="25"/>
        <v xml:space="preserve"> </v>
      </c>
      <c r="BE41" t="str">
        <f t="shared" si="26"/>
        <v xml:space="preserve"> </v>
      </c>
      <c r="BF41" t="str">
        <f t="shared" si="46"/>
        <v xml:space="preserve"> </v>
      </c>
      <c r="BG41" t="str">
        <f t="shared" si="27"/>
        <v xml:space="preserve"> </v>
      </c>
      <c r="BH41" t="str">
        <f t="shared" si="28"/>
        <v xml:space="preserve"> </v>
      </c>
      <c r="BI41" t="str">
        <f t="shared" si="47"/>
        <v xml:space="preserve"> </v>
      </c>
      <c r="BJ41" t="str">
        <f t="shared" si="29"/>
        <v xml:space="preserve"> </v>
      </c>
      <c r="BK41" t="str">
        <f t="shared" si="30"/>
        <v xml:space="preserve"> </v>
      </c>
      <c r="BL41" t="str">
        <f t="shared" si="48"/>
        <v xml:space="preserve"> </v>
      </c>
      <c r="BM41" t="str">
        <f t="shared" si="31"/>
        <v xml:space="preserve"> </v>
      </c>
      <c r="BN41" t="str">
        <f t="shared" si="32"/>
        <v xml:space="preserve"> </v>
      </c>
      <c r="BO41" t="str">
        <f t="shared" si="49"/>
        <v xml:space="preserve"> </v>
      </c>
    </row>
    <row r="42" spans="2:67" x14ac:dyDescent="0.25">
      <c r="B42">
        <v>-96.112509000000003</v>
      </c>
      <c r="C42">
        <v>-31.204395000000002</v>
      </c>
      <c r="D42">
        <v>1.427807</v>
      </c>
      <c r="E42">
        <v>-29.172609999999999</v>
      </c>
      <c r="F42">
        <v>3.2579999999999998E-2</v>
      </c>
      <c r="G42">
        <v>7.0000000000000001E-3</v>
      </c>
      <c r="H42">
        <v>3.7831480000000002</v>
      </c>
      <c r="I42">
        <v>774.34405500000003</v>
      </c>
      <c r="J42">
        <v>18.9298</v>
      </c>
      <c r="K42" t="s">
        <v>37</v>
      </c>
      <c r="S42">
        <v>0</v>
      </c>
      <c r="T42" t="str">
        <f t="shared" si="33"/>
        <v xml:space="preserve"> </v>
      </c>
      <c r="U42" t="str">
        <f t="shared" si="34"/>
        <v xml:space="preserve"> </v>
      </c>
      <c r="V42" t="str">
        <f t="shared" si="2"/>
        <v xml:space="preserve"> </v>
      </c>
      <c r="W42" t="str">
        <f t="shared" si="3"/>
        <v xml:space="preserve"> </v>
      </c>
      <c r="X42" t="str">
        <f t="shared" si="4"/>
        <v xml:space="preserve"> </v>
      </c>
      <c r="Y42" t="str">
        <f t="shared" si="35"/>
        <v xml:space="preserve"> </v>
      </c>
      <c r="Z42" t="str">
        <f t="shared" si="5"/>
        <v xml:space="preserve"> </v>
      </c>
      <c r="AA42" t="str">
        <f t="shared" si="6"/>
        <v xml:space="preserve"> </v>
      </c>
      <c r="AB42" t="str">
        <f t="shared" si="36"/>
        <v xml:space="preserve"> </v>
      </c>
      <c r="AC42" t="str">
        <f t="shared" si="7"/>
        <v xml:space="preserve"> </v>
      </c>
      <c r="AD42" t="str">
        <f t="shared" si="8"/>
        <v xml:space="preserve"> </v>
      </c>
      <c r="AE42" t="str">
        <f t="shared" si="37"/>
        <v xml:space="preserve"> </v>
      </c>
      <c r="AF42">
        <f t="shared" si="9"/>
        <v>-96.112509000000003</v>
      </c>
      <c r="AG42">
        <f t="shared" si="10"/>
        <v>-31.204395000000002</v>
      </c>
      <c r="AH42">
        <f t="shared" si="38"/>
        <v>-29.172609999999999</v>
      </c>
      <c r="AI42" t="str">
        <f t="shared" si="11"/>
        <v xml:space="preserve"> </v>
      </c>
      <c r="AJ42" t="str">
        <f t="shared" si="12"/>
        <v xml:space="preserve"> </v>
      </c>
      <c r="AK42" t="str">
        <f t="shared" si="39"/>
        <v xml:space="preserve"> </v>
      </c>
      <c r="AL42" t="str">
        <f t="shared" si="13"/>
        <v xml:space="preserve"> </v>
      </c>
      <c r="AM42" t="str">
        <f t="shared" si="14"/>
        <v xml:space="preserve"> </v>
      </c>
      <c r="AN42" t="str">
        <f t="shared" si="40"/>
        <v xml:space="preserve"> </v>
      </c>
      <c r="AO42" t="str">
        <f t="shared" si="15"/>
        <v xml:space="preserve"> </v>
      </c>
      <c r="AP42" t="str">
        <f t="shared" si="16"/>
        <v xml:space="preserve"> </v>
      </c>
      <c r="AQ42" t="str">
        <f t="shared" si="41"/>
        <v xml:space="preserve"> </v>
      </c>
      <c r="AR42" t="str">
        <f t="shared" si="17"/>
        <v xml:space="preserve"> </v>
      </c>
      <c r="AS42" t="str">
        <f t="shared" si="18"/>
        <v xml:space="preserve"> </v>
      </c>
      <c r="AT42" t="str">
        <f t="shared" si="42"/>
        <v xml:space="preserve"> </v>
      </c>
      <c r="AU42" t="str">
        <f t="shared" si="19"/>
        <v xml:space="preserve"> </v>
      </c>
      <c r="AV42" t="str">
        <f t="shared" si="20"/>
        <v xml:space="preserve"> </v>
      </c>
      <c r="AW42" t="str">
        <f t="shared" si="43"/>
        <v xml:space="preserve"> </v>
      </c>
      <c r="AX42" t="str">
        <f t="shared" si="21"/>
        <v xml:space="preserve"> </v>
      </c>
      <c r="AY42" t="str">
        <f t="shared" si="22"/>
        <v xml:space="preserve"> </v>
      </c>
      <c r="AZ42" t="str">
        <f t="shared" si="44"/>
        <v xml:space="preserve"> </v>
      </c>
      <c r="BA42" t="str">
        <f t="shared" si="23"/>
        <v xml:space="preserve"> </v>
      </c>
      <c r="BB42" t="str">
        <f t="shared" si="24"/>
        <v xml:space="preserve"> </v>
      </c>
      <c r="BC42" t="str">
        <f t="shared" si="45"/>
        <v xml:space="preserve"> </v>
      </c>
      <c r="BD42" t="str">
        <f t="shared" si="25"/>
        <v xml:space="preserve"> </v>
      </c>
      <c r="BE42" t="str">
        <f t="shared" si="26"/>
        <v xml:space="preserve"> </v>
      </c>
      <c r="BF42" t="str">
        <f t="shared" si="46"/>
        <v xml:space="preserve"> </v>
      </c>
      <c r="BG42" t="str">
        <f t="shared" si="27"/>
        <v xml:space="preserve"> </v>
      </c>
      <c r="BH42" t="str">
        <f t="shared" si="28"/>
        <v xml:space="preserve"> </v>
      </c>
      <c r="BI42" t="str">
        <f t="shared" si="47"/>
        <v xml:space="preserve"> </v>
      </c>
      <c r="BJ42" t="str">
        <f t="shared" si="29"/>
        <v xml:space="preserve"> </v>
      </c>
      <c r="BK42" t="str">
        <f t="shared" si="30"/>
        <v xml:space="preserve"> </v>
      </c>
      <c r="BL42" t="str">
        <f t="shared" si="48"/>
        <v xml:space="preserve"> </v>
      </c>
      <c r="BM42" t="str">
        <f t="shared" si="31"/>
        <v xml:space="preserve"> </v>
      </c>
      <c r="BN42" t="str">
        <f t="shared" si="32"/>
        <v xml:space="preserve"> </v>
      </c>
      <c r="BO42" t="str">
        <f t="shared" si="49"/>
        <v xml:space="preserve"> </v>
      </c>
    </row>
    <row r="43" spans="2:67" x14ac:dyDescent="0.25">
      <c r="B43">
        <v>-96.164079999999998</v>
      </c>
      <c r="C43">
        <v>-31.174574</v>
      </c>
      <c r="D43">
        <v>1.414102</v>
      </c>
      <c r="E43">
        <v>-29.100332000000002</v>
      </c>
      <c r="F43">
        <v>0.109419</v>
      </c>
      <c r="G43">
        <v>-1.1534000000000001E-2</v>
      </c>
      <c r="H43">
        <v>3.7831480000000002</v>
      </c>
      <c r="I43">
        <v>774.34674099999995</v>
      </c>
      <c r="J43">
        <v>18.938499</v>
      </c>
      <c r="K43" t="s">
        <v>37</v>
      </c>
      <c r="S43">
        <v>0</v>
      </c>
      <c r="T43" t="str">
        <f t="shared" si="33"/>
        <v xml:space="preserve"> </v>
      </c>
      <c r="U43" t="str">
        <f t="shared" si="34"/>
        <v xml:space="preserve"> </v>
      </c>
      <c r="V43" t="str">
        <f t="shared" si="2"/>
        <v xml:space="preserve"> </v>
      </c>
      <c r="W43" t="str">
        <f t="shared" si="3"/>
        <v xml:space="preserve"> </v>
      </c>
      <c r="X43" t="str">
        <f t="shared" si="4"/>
        <v xml:space="preserve"> </v>
      </c>
      <c r="Y43" t="str">
        <f t="shared" si="35"/>
        <v xml:space="preserve"> </v>
      </c>
      <c r="Z43" t="str">
        <f t="shared" si="5"/>
        <v xml:space="preserve"> </v>
      </c>
      <c r="AA43" t="str">
        <f t="shared" si="6"/>
        <v xml:space="preserve"> </v>
      </c>
      <c r="AB43" t="str">
        <f t="shared" si="36"/>
        <v xml:space="preserve"> </v>
      </c>
      <c r="AC43" t="str">
        <f t="shared" si="7"/>
        <v xml:space="preserve"> </v>
      </c>
      <c r="AD43" t="str">
        <f t="shared" si="8"/>
        <v xml:space="preserve"> </v>
      </c>
      <c r="AE43" t="str">
        <f t="shared" si="37"/>
        <v xml:space="preserve"> </v>
      </c>
      <c r="AF43">
        <f t="shared" si="9"/>
        <v>-96.164079999999998</v>
      </c>
      <c r="AG43">
        <f t="shared" si="10"/>
        <v>-31.174574</v>
      </c>
      <c r="AH43">
        <f t="shared" si="38"/>
        <v>-29.100332000000002</v>
      </c>
      <c r="AI43" t="str">
        <f t="shared" si="11"/>
        <v xml:space="preserve"> </v>
      </c>
      <c r="AJ43" t="str">
        <f t="shared" si="12"/>
        <v xml:space="preserve"> </v>
      </c>
      <c r="AK43" t="str">
        <f t="shared" si="39"/>
        <v xml:space="preserve"> </v>
      </c>
      <c r="AL43" t="str">
        <f t="shared" si="13"/>
        <v xml:space="preserve"> </v>
      </c>
      <c r="AM43" t="str">
        <f t="shared" si="14"/>
        <v xml:space="preserve"> </v>
      </c>
      <c r="AN43" t="str">
        <f t="shared" si="40"/>
        <v xml:space="preserve"> </v>
      </c>
      <c r="AO43" t="str">
        <f t="shared" si="15"/>
        <v xml:space="preserve"> </v>
      </c>
      <c r="AP43" t="str">
        <f t="shared" si="16"/>
        <v xml:space="preserve"> </v>
      </c>
      <c r="AQ43" t="str">
        <f t="shared" si="41"/>
        <v xml:space="preserve"> </v>
      </c>
      <c r="AR43" t="str">
        <f t="shared" si="17"/>
        <v xml:space="preserve"> </v>
      </c>
      <c r="AS43" t="str">
        <f t="shared" si="18"/>
        <v xml:space="preserve"> </v>
      </c>
      <c r="AT43" t="str">
        <f t="shared" si="42"/>
        <v xml:space="preserve"> </v>
      </c>
      <c r="AU43" t="str">
        <f t="shared" si="19"/>
        <v xml:space="preserve"> </v>
      </c>
      <c r="AV43" t="str">
        <f t="shared" si="20"/>
        <v xml:space="preserve"> </v>
      </c>
      <c r="AW43" t="str">
        <f t="shared" si="43"/>
        <v xml:space="preserve"> </v>
      </c>
      <c r="AX43" t="str">
        <f t="shared" si="21"/>
        <v xml:space="preserve"> </v>
      </c>
      <c r="AY43" t="str">
        <f t="shared" si="22"/>
        <v xml:space="preserve"> </v>
      </c>
      <c r="AZ43" t="str">
        <f t="shared" si="44"/>
        <v xml:space="preserve"> </v>
      </c>
      <c r="BA43" t="str">
        <f t="shared" si="23"/>
        <v xml:space="preserve"> </v>
      </c>
      <c r="BB43" t="str">
        <f t="shared" si="24"/>
        <v xml:space="preserve"> </v>
      </c>
      <c r="BC43" t="str">
        <f t="shared" si="45"/>
        <v xml:space="preserve"> </v>
      </c>
      <c r="BD43" t="str">
        <f t="shared" si="25"/>
        <v xml:space="preserve"> </v>
      </c>
      <c r="BE43" t="str">
        <f t="shared" si="26"/>
        <v xml:space="preserve"> </v>
      </c>
      <c r="BF43" t="str">
        <f t="shared" si="46"/>
        <v xml:space="preserve"> </v>
      </c>
      <c r="BG43" t="str">
        <f t="shared" si="27"/>
        <v xml:space="preserve"> </v>
      </c>
      <c r="BH43" t="str">
        <f t="shared" si="28"/>
        <v xml:space="preserve"> </v>
      </c>
      <c r="BI43" t="str">
        <f t="shared" si="47"/>
        <v xml:space="preserve"> </v>
      </c>
      <c r="BJ43" t="str">
        <f t="shared" si="29"/>
        <v xml:space="preserve"> </v>
      </c>
      <c r="BK43" t="str">
        <f t="shared" si="30"/>
        <v xml:space="preserve"> </v>
      </c>
      <c r="BL43" t="str">
        <f t="shared" si="48"/>
        <v xml:space="preserve"> </v>
      </c>
      <c r="BM43" t="str">
        <f t="shared" si="31"/>
        <v xml:space="preserve"> </v>
      </c>
      <c r="BN43" t="str">
        <f t="shared" si="32"/>
        <v xml:space="preserve"> </v>
      </c>
      <c r="BO43" t="str">
        <f t="shared" si="49"/>
        <v xml:space="preserve"> </v>
      </c>
    </row>
    <row r="44" spans="2:67" x14ac:dyDescent="0.25">
      <c r="B44">
        <v>-95.807916000000006</v>
      </c>
      <c r="C44">
        <v>-31.158168</v>
      </c>
      <c r="D44">
        <v>1.4639120000000001</v>
      </c>
      <c r="E44">
        <v>-29.197818000000002</v>
      </c>
      <c r="F44">
        <v>-9.9349999999999994E-3</v>
      </c>
      <c r="G44">
        <v>5.0251999999999998E-2</v>
      </c>
      <c r="H44">
        <v>3.7831410000000001</v>
      </c>
      <c r="I44">
        <v>774.34704599999998</v>
      </c>
      <c r="J44">
        <v>18.939599999999999</v>
      </c>
      <c r="K44" t="s">
        <v>37</v>
      </c>
      <c r="S44">
        <v>0</v>
      </c>
      <c r="T44" t="str">
        <f t="shared" si="33"/>
        <v xml:space="preserve"> </v>
      </c>
      <c r="U44" t="str">
        <f t="shared" si="34"/>
        <v xml:space="preserve"> </v>
      </c>
      <c r="V44" t="str">
        <f t="shared" si="2"/>
        <v xml:space="preserve"> </v>
      </c>
      <c r="W44" t="str">
        <f t="shared" si="3"/>
        <v xml:space="preserve"> </v>
      </c>
      <c r="X44" t="str">
        <f t="shared" si="4"/>
        <v xml:space="preserve"> </v>
      </c>
      <c r="Y44" t="str">
        <f t="shared" si="35"/>
        <v xml:space="preserve"> </v>
      </c>
      <c r="Z44" t="str">
        <f t="shared" si="5"/>
        <v xml:space="preserve"> </v>
      </c>
      <c r="AA44" t="str">
        <f t="shared" si="6"/>
        <v xml:space="preserve"> </v>
      </c>
      <c r="AB44" t="str">
        <f t="shared" si="36"/>
        <v xml:space="preserve"> </v>
      </c>
      <c r="AC44" t="str">
        <f t="shared" si="7"/>
        <v xml:space="preserve"> </v>
      </c>
      <c r="AD44" t="str">
        <f t="shared" si="8"/>
        <v xml:space="preserve"> </v>
      </c>
      <c r="AE44" t="str">
        <f t="shared" si="37"/>
        <v xml:space="preserve"> </v>
      </c>
      <c r="AF44">
        <f t="shared" si="9"/>
        <v>-95.807916000000006</v>
      </c>
      <c r="AG44">
        <f t="shared" si="10"/>
        <v>-31.158168</v>
      </c>
      <c r="AH44">
        <f t="shared" si="38"/>
        <v>-29.197818000000002</v>
      </c>
      <c r="AI44" t="str">
        <f t="shared" si="11"/>
        <v xml:space="preserve"> </v>
      </c>
      <c r="AJ44" t="str">
        <f t="shared" si="12"/>
        <v xml:space="preserve"> </v>
      </c>
      <c r="AK44" t="str">
        <f t="shared" si="39"/>
        <v xml:space="preserve"> </v>
      </c>
      <c r="AL44" t="str">
        <f t="shared" si="13"/>
        <v xml:space="preserve"> </v>
      </c>
      <c r="AM44" t="str">
        <f t="shared" si="14"/>
        <v xml:space="preserve"> </v>
      </c>
      <c r="AN44" t="str">
        <f t="shared" si="40"/>
        <v xml:space="preserve"> </v>
      </c>
      <c r="AO44" t="str">
        <f t="shared" si="15"/>
        <v xml:space="preserve"> </v>
      </c>
      <c r="AP44" t="str">
        <f t="shared" si="16"/>
        <v xml:space="preserve"> </v>
      </c>
      <c r="AQ44" t="str">
        <f t="shared" si="41"/>
        <v xml:space="preserve"> </v>
      </c>
      <c r="AR44" t="str">
        <f t="shared" si="17"/>
        <v xml:space="preserve"> </v>
      </c>
      <c r="AS44" t="str">
        <f t="shared" si="18"/>
        <v xml:space="preserve"> </v>
      </c>
      <c r="AT44" t="str">
        <f t="shared" si="42"/>
        <v xml:space="preserve"> </v>
      </c>
      <c r="AU44" t="str">
        <f t="shared" si="19"/>
        <v xml:space="preserve"> </v>
      </c>
      <c r="AV44" t="str">
        <f t="shared" si="20"/>
        <v xml:space="preserve"> </v>
      </c>
      <c r="AW44" t="str">
        <f t="shared" si="43"/>
        <v xml:space="preserve"> </v>
      </c>
      <c r="AX44" t="str">
        <f t="shared" si="21"/>
        <v xml:space="preserve"> </v>
      </c>
      <c r="AY44" t="str">
        <f t="shared" si="22"/>
        <v xml:space="preserve"> </v>
      </c>
      <c r="AZ44" t="str">
        <f t="shared" si="44"/>
        <v xml:space="preserve"> </v>
      </c>
      <c r="BA44" t="str">
        <f t="shared" si="23"/>
        <v xml:space="preserve"> </v>
      </c>
      <c r="BB44" t="str">
        <f t="shared" si="24"/>
        <v xml:space="preserve"> </v>
      </c>
      <c r="BC44" t="str">
        <f t="shared" si="45"/>
        <v xml:space="preserve"> </v>
      </c>
      <c r="BD44" t="str">
        <f t="shared" si="25"/>
        <v xml:space="preserve"> </v>
      </c>
      <c r="BE44" t="str">
        <f t="shared" si="26"/>
        <v xml:space="preserve"> </v>
      </c>
      <c r="BF44" t="str">
        <f t="shared" si="46"/>
        <v xml:space="preserve"> </v>
      </c>
      <c r="BG44" t="str">
        <f t="shared" si="27"/>
        <v xml:space="preserve"> </v>
      </c>
      <c r="BH44" t="str">
        <f t="shared" si="28"/>
        <v xml:space="preserve"> </v>
      </c>
      <c r="BI44" t="str">
        <f t="shared" si="47"/>
        <v xml:space="preserve"> </v>
      </c>
      <c r="BJ44" t="str">
        <f t="shared" si="29"/>
        <v xml:space="preserve"> </v>
      </c>
      <c r="BK44" t="str">
        <f t="shared" si="30"/>
        <v xml:space="preserve"> </v>
      </c>
      <c r="BL44" t="str">
        <f t="shared" si="48"/>
        <v xml:space="preserve"> </v>
      </c>
      <c r="BM44" t="str">
        <f t="shared" si="31"/>
        <v xml:space="preserve"> </v>
      </c>
      <c r="BN44" t="str">
        <f t="shared" si="32"/>
        <v xml:space="preserve"> </v>
      </c>
      <c r="BO44" t="str">
        <f t="shared" si="49"/>
        <v xml:space="preserve"> </v>
      </c>
    </row>
    <row r="45" spans="2:67" x14ac:dyDescent="0.25">
      <c r="B45">
        <v>-78.291988000000003</v>
      </c>
      <c r="C45">
        <v>-24.788708</v>
      </c>
      <c r="D45">
        <v>0.844974</v>
      </c>
      <c r="E45">
        <v>-16.857946999999999</v>
      </c>
      <c r="F45">
        <v>-0.287881</v>
      </c>
      <c r="G45">
        <v>0.24326</v>
      </c>
      <c r="H45">
        <v>3.27563</v>
      </c>
      <c r="I45">
        <v>774.34313999999995</v>
      </c>
      <c r="J45">
        <v>18.950700999999999</v>
      </c>
      <c r="K45" t="s">
        <v>36</v>
      </c>
      <c r="S45">
        <v>0</v>
      </c>
      <c r="T45" t="str">
        <f t="shared" si="33"/>
        <v xml:space="preserve"> </v>
      </c>
      <c r="U45" t="str">
        <f t="shared" si="34"/>
        <v xml:space="preserve"> </v>
      </c>
      <c r="V45" t="str">
        <f t="shared" si="2"/>
        <v xml:space="preserve"> </v>
      </c>
      <c r="W45" t="str">
        <f t="shared" si="3"/>
        <v xml:space="preserve"> </v>
      </c>
      <c r="X45" t="str">
        <f t="shared" si="4"/>
        <v xml:space="preserve"> </v>
      </c>
      <c r="Y45" t="str">
        <f t="shared" si="35"/>
        <v xml:space="preserve"> </v>
      </c>
      <c r="Z45" t="str">
        <f t="shared" si="5"/>
        <v xml:space="preserve"> </v>
      </c>
      <c r="AA45" t="str">
        <f t="shared" si="6"/>
        <v xml:space="preserve"> </v>
      </c>
      <c r="AB45" t="str">
        <f t="shared" si="36"/>
        <v xml:space="preserve"> </v>
      </c>
      <c r="AC45">
        <f t="shared" si="7"/>
        <v>-78.291988000000003</v>
      </c>
      <c r="AD45">
        <f t="shared" si="8"/>
        <v>-24.788708</v>
      </c>
      <c r="AE45">
        <f t="shared" si="37"/>
        <v>-16.857946999999999</v>
      </c>
      <c r="AF45" t="str">
        <f t="shared" si="9"/>
        <v xml:space="preserve"> </v>
      </c>
      <c r="AG45" t="str">
        <f t="shared" si="10"/>
        <v xml:space="preserve"> </v>
      </c>
      <c r="AH45" t="str">
        <f t="shared" si="38"/>
        <v xml:space="preserve"> </v>
      </c>
      <c r="AI45" t="str">
        <f t="shared" si="11"/>
        <v xml:space="preserve"> </v>
      </c>
      <c r="AJ45" t="str">
        <f t="shared" si="12"/>
        <v xml:space="preserve"> </v>
      </c>
      <c r="AK45" t="str">
        <f t="shared" si="39"/>
        <v xml:space="preserve"> </v>
      </c>
      <c r="AL45" t="str">
        <f t="shared" si="13"/>
        <v xml:space="preserve"> </v>
      </c>
      <c r="AM45" t="str">
        <f t="shared" si="14"/>
        <v xml:space="preserve"> </v>
      </c>
      <c r="AN45" t="str">
        <f t="shared" si="40"/>
        <v xml:space="preserve"> </v>
      </c>
      <c r="AO45" t="str">
        <f t="shared" si="15"/>
        <v xml:space="preserve"> </v>
      </c>
      <c r="AP45" t="str">
        <f t="shared" si="16"/>
        <v xml:space="preserve"> </v>
      </c>
      <c r="AQ45" t="str">
        <f t="shared" si="41"/>
        <v xml:space="preserve"> </v>
      </c>
      <c r="AR45" t="str">
        <f t="shared" si="17"/>
        <v xml:space="preserve"> </v>
      </c>
      <c r="AS45" t="str">
        <f t="shared" si="18"/>
        <v xml:space="preserve"> </v>
      </c>
      <c r="AT45" t="str">
        <f t="shared" si="42"/>
        <v xml:space="preserve"> </v>
      </c>
      <c r="AU45" t="str">
        <f t="shared" si="19"/>
        <v xml:space="preserve"> </v>
      </c>
      <c r="AV45" t="str">
        <f t="shared" si="20"/>
        <v xml:space="preserve"> </v>
      </c>
      <c r="AW45" t="str">
        <f t="shared" si="43"/>
        <v xml:space="preserve"> </v>
      </c>
      <c r="AX45" t="str">
        <f t="shared" si="21"/>
        <v xml:space="preserve"> </v>
      </c>
      <c r="AY45" t="str">
        <f t="shared" si="22"/>
        <v xml:space="preserve"> </v>
      </c>
      <c r="AZ45" t="str">
        <f t="shared" si="44"/>
        <v xml:space="preserve"> </v>
      </c>
      <c r="BA45" t="str">
        <f t="shared" si="23"/>
        <v xml:space="preserve"> </v>
      </c>
      <c r="BB45" t="str">
        <f t="shared" si="24"/>
        <v xml:space="preserve"> </v>
      </c>
      <c r="BC45" t="str">
        <f t="shared" si="45"/>
        <v xml:space="preserve"> </v>
      </c>
      <c r="BD45" t="str">
        <f t="shared" si="25"/>
        <v xml:space="preserve"> </v>
      </c>
      <c r="BE45" t="str">
        <f t="shared" si="26"/>
        <v xml:space="preserve"> </v>
      </c>
      <c r="BF45" t="str">
        <f t="shared" si="46"/>
        <v xml:space="preserve"> </v>
      </c>
      <c r="BG45" t="str">
        <f t="shared" si="27"/>
        <v xml:space="preserve"> </v>
      </c>
      <c r="BH45" t="str">
        <f t="shared" si="28"/>
        <v xml:space="preserve"> </v>
      </c>
      <c r="BI45" t="str">
        <f t="shared" si="47"/>
        <v xml:space="preserve"> </v>
      </c>
      <c r="BJ45" t="str">
        <f t="shared" si="29"/>
        <v xml:space="preserve"> </v>
      </c>
      <c r="BK45" t="str">
        <f t="shared" si="30"/>
        <v xml:space="preserve"> </v>
      </c>
      <c r="BL45" t="str">
        <f t="shared" si="48"/>
        <v xml:space="preserve"> </v>
      </c>
      <c r="BM45" t="str">
        <f t="shared" si="31"/>
        <v xml:space="preserve"> </v>
      </c>
      <c r="BN45" t="str">
        <f t="shared" si="32"/>
        <v xml:space="preserve"> </v>
      </c>
      <c r="BO45" t="str">
        <f t="shared" si="49"/>
        <v xml:space="preserve"> </v>
      </c>
    </row>
    <row r="46" spans="2:67" x14ac:dyDescent="0.25">
      <c r="B46">
        <v>-77.900379000000001</v>
      </c>
      <c r="C46">
        <v>-24.719968999999999</v>
      </c>
      <c r="D46">
        <v>0.85770000000000002</v>
      </c>
      <c r="E46">
        <v>-16.846409000000001</v>
      </c>
      <c r="F46">
        <v>-0.26170599999999999</v>
      </c>
      <c r="G46">
        <v>0.20447799999999999</v>
      </c>
      <c r="H46">
        <v>3.2756240000000001</v>
      </c>
      <c r="I46">
        <v>774.33453399999996</v>
      </c>
      <c r="J46">
        <v>18.951799000000001</v>
      </c>
      <c r="K46" t="s">
        <v>36</v>
      </c>
      <c r="S46">
        <v>0</v>
      </c>
      <c r="T46" t="str">
        <f t="shared" si="33"/>
        <v xml:space="preserve"> </v>
      </c>
      <c r="U46" t="str">
        <f t="shared" si="34"/>
        <v xml:space="preserve"> </v>
      </c>
      <c r="V46" t="str">
        <f t="shared" si="2"/>
        <v xml:space="preserve"> </v>
      </c>
      <c r="W46" t="str">
        <f t="shared" si="3"/>
        <v xml:space="preserve"> </v>
      </c>
      <c r="X46" t="str">
        <f t="shared" si="4"/>
        <v xml:space="preserve"> </v>
      </c>
      <c r="Y46" t="str">
        <f t="shared" si="35"/>
        <v xml:space="preserve"> </v>
      </c>
      <c r="Z46" t="str">
        <f t="shared" si="5"/>
        <v xml:space="preserve"> </v>
      </c>
      <c r="AA46" t="str">
        <f t="shared" si="6"/>
        <v xml:space="preserve"> </v>
      </c>
      <c r="AB46" t="str">
        <f t="shared" si="36"/>
        <v xml:space="preserve"> </v>
      </c>
      <c r="AC46">
        <f t="shared" si="7"/>
        <v>-77.900379000000001</v>
      </c>
      <c r="AD46">
        <f t="shared" si="8"/>
        <v>-24.719968999999999</v>
      </c>
      <c r="AE46">
        <f t="shared" si="37"/>
        <v>-16.846409000000001</v>
      </c>
      <c r="AF46" t="str">
        <f t="shared" si="9"/>
        <v xml:space="preserve"> </v>
      </c>
      <c r="AG46" t="str">
        <f t="shared" si="10"/>
        <v xml:space="preserve"> </v>
      </c>
      <c r="AH46" t="str">
        <f t="shared" si="38"/>
        <v xml:space="preserve"> </v>
      </c>
      <c r="AI46" t="str">
        <f t="shared" si="11"/>
        <v xml:space="preserve"> </v>
      </c>
      <c r="AJ46" t="str">
        <f t="shared" si="12"/>
        <v xml:space="preserve"> </v>
      </c>
      <c r="AK46" t="str">
        <f t="shared" si="39"/>
        <v xml:space="preserve"> </v>
      </c>
      <c r="AL46" t="str">
        <f t="shared" si="13"/>
        <v xml:space="preserve"> </v>
      </c>
      <c r="AM46" t="str">
        <f t="shared" si="14"/>
        <v xml:space="preserve"> </v>
      </c>
      <c r="AN46" t="str">
        <f t="shared" si="40"/>
        <v xml:space="preserve"> </v>
      </c>
      <c r="AO46" t="str">
        <f t="shared" si="15"/>
        <v xml:space="preserve"> </v>
      </c>
      <c r="AP46" t="str">
        <f t="shared" si="16"/>
        <v xml:space="preserve"> </v>
      </c>
      <c r="AQ46" t="str">
        <f t="shared" si="41"/>
        <v xml:space="preserve"> </v>
      </c>
      <c r="AR46" t="str">
        <f t="shared" si="17"/>
        <v xml:space="preserve"> </v>
      </c>
      <c r="AS46" t="str">
        <f t="shared" si="18"/>
        <v xml:space="preserve"> </v>
      </c>
      <c r="AT46" t="str">
        <f t="shared" si="42"/>
        <v xml:space="preserve"> </v>
      </c>
      <c r="AU46" t="str">
        <f t="shared" si="19"/>
        <v xml:space="preserve"> </v>
      </c>
      <c r="AV46" t="str">
        <f t="shared" si="20"/>
        <v xml:space="preserve"> </v>
      </c>
      <c r="AW46" t="str">
        <f t="shared" si="43"/>
        <v xml:space="preserve"> </v>
      </c>
      <c r="AX46" t="str">
        <f t="shared" si="21"/>
        <v xml:space="preserve"> </v>
      </c>
      <c r="AY46" t="str">
        <f t="shared" si="22"/>
        <v xml:space="preserve"> </v>
      </c>
      <c r="AZ46" t="str">
        <f t="shared" si="44"/>
        <v xml:space="preserve"> </v>
      </c>
      <c r="BA46" t="str">
        <f t="shared" si="23"/>
        <v xml:space="preserve"> </v>
      </c>
      <c r="BB46" t="str">
        <f t="shared" si="24"/>
        <v xml:space="preserve"> </v>
      </c>
      <c r="BC46" t="str">
        <f t="shared" si="45"/>
        <v xml:space="preserve"> </v>
      </c>
      <c r="BD46" t="str">
        <f t="shared" si="25"/>
        <v xml:space="preserve"> </v>
      </c>
      <c r="BE46" t="str">
        <f t="shared" si="26"/>
        <v xml:space="preserve"> </v>
      </c>
      <c r="BF46" t="str">
        <f t="shared" si="46"/>
        <v xml:space="preserve"> </v>
      </c>
      <c r="BG46" t="str">
        <f t="shared" si="27"/>
        <v xml:space="preserve"> </v>
      </c>
      <c r="BH46" t="str">
        <f t="shared" si="28"/>
        <v xml:space="preserve"> </v>
      </c>
      <c r="BI46" t="str">
        <f t="shared" si="47"/>
        <v xml:space="preserve"> </v>
      </c>
      <c r="BJ46" t="str">
        <f t="shared" si="29"/>
        <v xml:space="preserve"> </v>
      </c>
      <c r="BK46" t="str">
        <f t="shared" si="30"/>
        <v xml:space="preserve"> </v>
      </c>
      <c r="BL46" t="str">
        <f t="shared" si="48"/>
        <v xml:space="preserve"> </v>
      </c>
      <c r="BM46" t="str">
        <f t="shared" si="31"/>
        <v xml:space="preserve"> </v>
      </c>
      <c r="BN46" t="str">
        <f t="shared" si="32"/>
        <v xml:space="preserve"> </v>
      </c>
      <c r="BO46" t="str">
        <f t="shared" si="49"/>
        <v xml:space="preserve"> </v>
      </c>
    </row>
    <row r="47" spans="2:67" x14ac:dyDescent="0.25">
      <c r="B47">
        <v>-77.807641000000004</v>
      </c>
      <c r="C47">
        <v>-24.676718999999999</v>
      </c>
      <c r="D47">
        <v>0.79471700000000001</v>
      </c>
      <c r="E47">
        <v>-16.904964</v>
      </c>
      <c r="F47">
        <v>-0.240617</v>
      </c>
      <c r="G47">
        <v>0.254357</v>
      </c>
      <c r="H47">
        <v>3.275623</v>
      </c>
      <c r="I47">
        <v>774.34234600000002</v>
      </c>
      <c r="J47">
        <v>18.959900000000001</v>
      </c>
      <c r="K47" t="s">
        <v>36</v>
      </c>
      <c r="S47">
        <v>0</v>
      </c>
      <c r="T47" t="str">
        <f t="shared" si="33"/>
        <v xml:space="preserve"> </v>
      </c>
      <c r="U47" t="str">
        <f t="shared" si="34"/>
        <v xml:space="preserve"> </v>
      </c>
      <c r="V47" t="str">
        <f t="shared" si="2"/>
        <v xml:space="preserve"> </v>
      </c>
      <c r="W47" t="str">
        <f t="shared" si="3"/>
        <v xml:space="preserve"> </v>
      </c>
      <c r="X47" t="str">
        <f t="shared" si="4"/>
        <v xml:space="preserve"> </v>
      </c>
      <c r="Y47" t="str">
        <f t="shared" si="35"/>
        <v xml:space="preserve"> </v>
      </c>
      <c r="Z47" t="str">
        <f t="shared" si="5"/>
        <v xml:space="preserve"> </v>
      </c>
      <c r="AA47" t="str">
        <f t="shared" si="6"/>
        <v xml:space="preserve"> </v>
      </c>
      <c r="AB47" t="str">
        <f t="shared" si="36"/>
        <v xml:space="preserve"> </v>
      </c>
      <c r="AC47">
        <f t="shared" si="7"/>
        <v>-77.807641000000004</v>
      </c>
      <c r="AD47">
        <f t="shared" si="8"/>
        <v>-24.676718999999999</v>
      </c>
      <c r="AE47">
        <f t="shared" si="37"/>
        <v>-16.904964</v>
      </c>
      <c r="AF47" t="str">
        <f t="shared" si="9"/>
        <v xml:space="preserve"> </v>
      </c>
      <c r="AG47" t="str">
        <f t="shared" si="10"/>
        <v xml:space="preserve"> </v>
      </c>
      <c r="AH47" t="str">
        <f t="shared" si="38"/>
        <v xml:space="preserve"> </v>
      </c>
      <c r="AI47" t="str">
        <f t="shared" si="11"/>
        <v xml:space="preserve"> </v>
      </c>
      <c r="AJ47" t="str">
        <f t="shared" si="12"/>
        <v xml:space="preserve"> </v>
      </c>
      <c r="AK47" t="str">
        <f t="shared" si="39"/>
        <v xml:space="preserve"> </v>
      </c>
      <c r="AL47" t="str">
        <f t="shared" si="13"/>
        <v xml:space="preserve"> </v>
      </c>
      <c r="AM47" t="str">
        <f t="shared" si="14"/>
        <v xml:space="preserve"> </v>
      </c>
      <c r="AN47" t="str">
        <f t="shared" si="40"/>
        <v xml:space="preserve"> </v>
      </c>
      <c r="AO47" t="str">
        <f t="shared" si="15"/>
        <v xml:space="preserve"> </v>
      </c>
      <c r="AP47" t="str">
        <f t="shared" si="16"/>
        <v xml:space="preserve"> </v>
      </c>
      <c r="AQ47" t="str">
        <f t="shared" si="41"/>
        <v xml:space="preserve"> </v>
      </c>
      <c r="AR47" t="str">
        <f t="shared" si="17"/>
        <v xml:space="preserve"> </v>
      </c>
      <c r="AS47" t="str">
        <f t="shared" si="18"/>
        <v xml:space="preserve"> </v>
      </c>
      <c r="AT47" t="str">
        <f t="shared" si="42"/>
        <v xml:space="preserve"> </v>
      </c>
      <c r="AU47" t="str">
        <f t="shared" si="19"/>
        <v xml:space="preserve"> </v>
      </c>
      <c r="AV47" t="str">
        <f t="shared" si="20"/>
        <v xml:space="preserve"> </v>
      </c>
      <c r="AW47" t="str">
        <f t="shared" si="43"/>
        <v xml:space="preserve"> </v>
      </c>
      <c r="AX47" t="str">
        <f t="shared" si="21"/>
        <v xml:space="preserve"> </v>
      </c>
      <c r="AY47" t="str">
        <f t="shared" si="22"/>
        <v xml:space="preserve"> </v>
      </c>
      <c r="AZ47" t="str">
        <f t="shared" si="44"/>
        <v xml:space="preserve"> </v>
      </c>
      <c r="BA47" t="str">
        <f t="shared" si="23"/>
        <v xml:space="preserve"> </v>
      </c>
      <c r="BB47" t="str">
        <f t="shared" si="24"/>
        <v xml:space="preserve"> </v>
      </c>
      <c r="BC47" t="str">
        <f t="shared" si="45"/>
        <v xml:space="preserve"> </v>
      </c>
      <c r="BD47" t="str">
        <f t="shared" si="25"/>
        <v xml:space="preserve"> </v>
      </c>
      <c r="BE47" t="str">
        <f t="shared" si="26"/>
        <v xml:space="preserve"> </v>
      </c>
      <c r="BF47" t="str">
        <f t="shared" si="46"/>
        <v xml:space="preserve"> </v>
      </c>
      <c r="BG47" t="str">
        <f t="shared" si="27"/>
        <v xml:space="preserve"> </v>
      </c>
      <c r="BH47" t="str">
        <f t="shared" si="28"/>
        <v xml:space="preserve"> </v>
      </c>
      <c r="BI47" t="str">
        <f t="shared" si="47"/>
        <v xml:space="preserve"> </v>
      </c>
      <c r="BJ47" t="str">
        <f t="shared" si="29"/>
        <v xml:space="preserve"> </v>
      </c>
      <c r="BK47" t="str">
        <f t="shared" si="30"/>
        <v xml:space="preserve"> </v>
      </c>
      <c r="BL47" t="str">
        <f t="shared" si="48"/>
        <v xml:space="preserve"> </v>
      </c>
      <c r="BM47" t="str">
        <f t="shared" si="31"/>
        <v xml:space="preserve"> </v>
      </c>
      <c r="BN47" t="str">
        <f t="shared" si="32"/>
        <v xml:space="preserve"> </v>
      </c>
      <c r="BO47" t="str">
        <f t="shared" si="49"/>
        <v xml:space="preserve"> </v>
      </c>
    </row>
    <row r="48" spans="2:67" x14ac:dyDescent="0.25">
      <c r="B48">
        <v>-58.224065000000003</v>
      </c>
      <c r="C48">
        <v>-18.455805999999999</v>
      </c>
      <c r="D48">
        <v>0.71806599999999998</v>
      </c>
      <c r="E48">
        <v>-6.0317119999999997</v>
      </c>
      <c r="F48">
        <v>-0.361593</v>
      </c>
      <c r="G48">
        <v>0.14379400000000001</v>
      </c>
      <c r="H48">
        <v>2.7985890000000002</v>
      </c>
      <c r="I48">
        <v>774.33551</v>
      </c>
      <c r="J48">
        <v>18.967600000000001</v>
      </c>
      <c r="K48" t="s">
        <v>35</v>
      </c>
      <c r="S48">
        <v>0</v>
      </c>
      <c r="T48" t="str">
        <f t="shared" si="33"/>
        <v xml:space="preserve"> </v>
      </c>
      <c r="U48" t="str">
        <f t="shared" si="34"/>
        <v xml:space="preserve"> </v>
      </c>
      <c r="V48" t="str">
        <f t="shared" si="2"/>
        <v xml:space="preserve"> </v>
      </c>
      <c r="W48" t="str">
        <f t="shared" si="3"/>
        <v xml:space="preserve"> </v>
      </c>
      <c r="X48" t="str">
        <f t="shared" si="4"/>
        <v xml:space="preserve"> </v>
      </c>
      <c r="Y48" t="str">
        <f t="shared" si="35"/>
        <v xml:space="preserve"> </v>
      </c>
      <c r="Z48">
        <f t="shared" si="5"/>
        <v>-58.224065000000003</v>
      </c>
      <c r="AA48">
        <f t="shared" si="6"/>
        <v>-18.455805999999999</v>
      </c>
      <c r="AB48">
        <f t="shared" si="36"/>
        <v>-6.0317119999999997</v>
      </c>
      <c r="AC48" t="str">
        <f t="shared" si="7"/>
        <v xml:space="preserve"> </v>
      </c>
      <c r="AD48" t="str">
        <f t="shared" si="8"/>
        <v xml:space="preserve"> </v>
      </c>
      <c r="AE48" t="str">
        <f t="shared" si="37"/>
        <v xml:space="preserve"> </v>
      </c>
      <c r="AF48" t="str">
        <f t="shared" si="9"/>
        <v xml:space="preserve"> </v>
      </c>
      <c r="AG48" t="str">
        <f t="shared" si="10"/>
        <v xml:space="preserve"> </v>
      </c>
      <c r="AH48" t="str">
        <f t="shared" si="38"/>
        <v xml:space="preserve"> </v>
      </c>
      <c r="AI48" t="str">
        <f t="shared" si="11"/>
        <v xml:space="preserve"> </v>
      </c>
      <c r="AJ48" t="str">
        <f t="shared" si="12"/>
        <v xml:space="preserve"> </v>
      </c>
      <c r="AK48" t="str">
        <f t="shared" si="39"/>
        <v xml:space="preserve"> </v>
      </c>
      <c r="AL48" t="str">
        <f t="shared" si="13"/>
        <v xml:space="preserve"> </v>
      </c>
      <c r="AM48" t="str">
        <f t="shared" si="14"/>
        <v xml:space="preserve"> </v>
      </c>
      <c r="AN48" t="str">
        <f t="shared" si="40"/>
        <v xml:space="preserve"> </v>
      </c>
      <c r="AO48" t="str">
        <f t="shared" si="15"/>
        <v xml:space="preserve"> </v>
      </c>
      <c r="AP48" t="str">
        <f t="shared" si="16"/>
        <v xml:space="preserve"> </v>
      </c>
      <c r="AQ48" t="str">
        <f t="shared" si="41"/>
        <v xml:space="preserve"> </v>
      </c>
      <c r="AR48" t="str">
        <f t="shared" si="17"/>
        <v xml:space="preserve"> </v>
      </c>
      <c r="AS48" t="str">
        <f t="shared" si="18"/>
        <v xml:space="preserve"> </v>
      </c>
      <c r="AT48" t="str">
        <f t="shared" si="42"/>
        <v xml:space="preserve"> </v>
      </c>
      <c r="AU48" t="str">
        <f t="shared" si="19"/>
        <v xml:space="preserve"> </v>
      </c>
      <c r="AV48" t="str">
        <f t="shared" si="20"/>
        <v xml:space="preserve"> </v>
      </c>
      <c r="AW48" t="str">
        <f t="shared" si="43"/>
        <v xml:space="preserve"> </v>
      </c>
      <c r="AX48" t="str">
        <f t="shared" si="21"/>
        <v xml:space="preserve"> </v>
      </c>
      <c r="AY48" t="str">
        <f t="shared" si="22"/>
        <v xml:space="preserve"> </v>
      </c>
      <c r="AZ48" t="str">
        <f t="shared" si="44"/>
        <v xml:space="preserve"> </v>
      </c>
      <c r="BA48" t="str">
        <f t="shared" si="23"/>
        <v xml:space="preserve"> </v>
      </c>
      <c r="BB48" t="str">
        <f t="shared" si="24"/>
        <v xml:space="preserve"> </v>
      </c>
      <c r="BC48" t="str">
        <f t="shared" si="45"/>
        <v xml:space="preserve"> </v>
      </c>
      <c r="BD48" t="str">
        <f t="shared" si="25"/>
        <v xml:space="preserve"> </v>
      </c>
      <c r="BE48" t="str">
        <f t="shared" si="26"/>
        <v xml:space="preserve"> </v>
      </c>
      <c r="BF48" t="str">
        <f t="shared" si="46"/>
        <v xml:space="preserve"> </v>
      </c>
      <c r="BG48" t="str">
        <f t="shared" si="27"/>
        <v xml:space="preserve"> </v>
      </c>
      <c r="BH48" t="str">
        <f t="shared" si="28"/>
        <v xml:space="preserve"> </v>
      </c>
      <c r="BI48" t="str">
        <f t="shared" si="47"/>
        <v xml:space="preserve"> </v>
      </c>
      <c r="BJ48" t="str">
        <f t="shared" si="29"/>
        <v xml:space="preserve"> </v>
      </c>
      <c r="BK48" t="str">
        <f t="shared" si="30"/>
        <v xml:space="preserve"> </v>
      </c>
      <c r="BL48" t="str">
        <f t="shared" si="48"/>
        <v xml:space="preserve"> </v>
      </c>
      <c r="BM48" t="str">
        <f t="shared" si="31"/>
        <v xml:space="preserve"> </v>
      </c>
      <c r="BN48" t="str">
        <f t="shared" si="32"/>
        <v xml:space="preserve"> </v>
      </c>
      <c r="BO48" t="str">
        <f t="shared" si="49"/>
        <v xml:space="preserve"> </v>
      </c>
    </row>
    <row r="49" spans="1:67" x14ac:dyDescent="0.25">
      <c r="B49">
        <v>-57.898611000000002</v>
      </c>
      <c r="C49">
        <v>-18.39781</v>
      </c>
      <c r="D49">
        <v>0.727051</v>
      </c>
      <c r="E49">
        <v>-6.0542759999999998</v>
      </c>
      <c r="F49">
        <v>-0.342306</v>
      </c>
      <c r="G49">
        <v>0.13007299999999999</v>
      </c>
      <c r="H49">
        <v>2.798578</v>
      </c>
      <c r="I49">
        <v>774.34075900000005</v>
      </c>
      <c r="J49">
        <v>18.972899999999999</v>
      </c>
      <c r="K49" t="s">
        <v>35</v>
      </c>
      <c r="S49">
        <v>0</v>
      </c>
      <c r="T49" t="str">
        <f t="shared" si="33"/>
        <v xml:space="preserve"> </v>
      </c>
      <c r="U49" t="str">
        <f t="shared" si="34"/>
        <v xml:space="preserve"> </v>
      </c>
      <c r="V49" t="str">
        <f t="shared" si="2"/>
        <v xml:space="preserve"> </v>
      </c>
      <c r="W49" t="str">
        <f t="shared" si="3"/>
        <v xml:space="preserve"> </v>
      </c>
      <c r="X49" t="str">
        <f t="shared" si="4"/>
        <v xml:space="preserve"> </v>
      </c>
      <c r="Y49" t="str">
        <f t="shared" si="35"/>
        <v xml:space="preserve"> </v>
      </c>
      <c r="Z49">
        <f t="shared" si="5"/>
        <v>-57.898611000000002</v>
      </c>
      <c r="AA49">
        <f t="shared" si="6"/>
        <v>-18.39781</v>
      </c>
      <c r="AB49">
        <f t="shared" si="36"/>
        <v>-6.0542759999999998</v>
      </c>
      <c r="AC49" t="str">
        <f t="shared" si="7"/>
        <v xml:space="preserve"> </v>
      </c>
      <c r="AD49" t="str">
        <f t="shared" si="8"/>
        <v xml:space="preserve"> </v>
      </c>
      <c r="AE49" t="str">
        <f t="shared" si="37"/>
        <v xml:space="preserve"> </v>
      </c>
      <c r="AF49" t="str">
        <f t="shared" si="9"/>
        <v xml:space="preserve"> </v>
      </c>
      <c r="AG49" t="str">
        <f t="shared" si="10"/>
        <v xml:space="preserve"> </v>
      </c>
      <c r="AH49" t="str">
        <f t="shared" si="38"/>
        <v xml:space="preserve"> </v>
      </c>
      <c r="AI49" t="str">
        <f t="shared" si="11"/>
        <v xml:space="preserve"> </v>
      </c>
      <c r="AJ49" t="str">
        <f t="shared" si="12"/>
        <v xml:space="preserve"> </v>
      </c>
      <c r="AK49" t="str">
        <f t="shared" si="39"/>
        <v xml:space="preserve"> </v>
      </c>
      <c r="AL49" t="str">
        <f t="shared" si="13"/>
        <v xml:space="preserve"> </v>
      </c>
      <c r="AM49" t="str">
        <f t="shared" si="14"/>
        <v xml:space="preserve"> </v>
      </c>
      <c r="AN49" t="str">
        <f t="shared" si="40"/>
        <v xml:space="preserve"> </v>
      </c>
      <c r="AO49" t="str">
        <f t="shared" si="15"/>
        <v xml:space="preserve"> </v>
      </c>
      <c r="AP49" t="str">
        <f t="shared" si="16"/>
        <v xml:space="preserve"> </v>
      </c>
      <c r="AQ49" t="str">
        <f t="shared" si="41"/>
        <v xml:space="preserve"> </v>
      </c>
      <c r="AR49" t="str">
        <f t="shared" si="17"/>
        <v xml:space="preserve"> </v>
      </c>
      <c r="AS49" t="str">
        <f t="shared" si="18"/>
        <v xml:space="preserve"> </v>
      </c>
      <c r="AT49" t="str">
        <f t="shared" si="42"/>
        <v xml:space="preserve"> </v>
      </c>
      <c r="AU49" t="str">
        <f t="shared" si="19"/>
        <v xml:space="preserve"> </v>
      </c>
      <c r="AV49" t="str">
        <f t="shared" si="20"/>
        <v xml:space="preserve"> </v>
      </c>
      <c r="AW49" t="str">
        <f t="shared" si="43"/>
        <v xml:space="preserve"> </v>
      </c>
      <c r="AX49" t="str">
        <f t="shared" si="21"/>
        <v xml:space="preserve"> </v>
      </c>
      <c r="AY49" t="str">
        <f t="shared" si="22"/>
        <v xml:space="preserve"> </v>
      </c>
      <c r="AZ49" t="str">
        <f t="shared" si="44"/>
        <v xml:space="preserve"> </v>
      </c>
      <c r="BA49" t="str">
        <f t="shared" si="23"/>
        <v xml:space="preserve"> </v>
      </c>
      <c r="BB49" t="str">
        <f t="shared" si="24"/>
        <v xml:space="preserve"> </v>
      </c>
      <c r="BC49" t="str">
        <f t="shared" si="45"/>
        <v xml:space="preserve"> </v>
      </c>
      <c r="BD49" t="str">
        <f t="shared" si="25"/>
        <v xml:space="preserve"> </v>
      </c>
      <c r="BE49" t="str">
        <f t="shared" si="26"/>
        <v xml:space="preserve"> </v>
      </c>
      <c r="BF49" t="str">
        <f t="shared" si="46"/>
        <v xml:space="preserve"> </v>
      </c>
      <c r="BG49" t="str">
        <f t="shared" si="27"/>
        <v xml:space="preserve"> </v>
      </c>
      <c r="BH49" t="str">
        <f t="shared" si="28"/>
        <v xml:space="preserve"> </v>
      </c>
      <c r="BI49" t="str">
        <f t="shared" si="47"/>
        <v xml:space="preserve"> </v>
      </c>
      <c r="BJ49" t="str">
        <f t="shared" si="29"/>
        <v xml:space="preserve"> </v>
      </c>
      <c r="BK49" t="str">
        <f t="shared" si="30"/>
        <v xml:space="preserve"> </v>
      </c>
      <c r="BL49" t="str">
        <f t="shared" si="48"/>
        <v xml:space="preserve"> </v>
      </c>
      <c r="BM49" t="str">
        <f t="shared" si="31"/>
        <v xml:space="preserve"> </v>
      </c>
      <c r="BN49" t="str">
        <f t="shared" si="32"/>
        <v xml:space="preserve"> </v>
      </c>
      <c r="BO49" t="str">
        <f t="shared" si="49"/>
        <v xml:space="preserve"> </v>
      </c>
    </row>
    <row r="50" spans="1:67" x14ac:dyDescent="0.25">
      <c r="B50">
        <v>-57.735911000000002</v>
      </c>
      <c r="C50">
        <v>-18.330653000000002</v>
      </c>
      <c r="D50">
        <v>0.71441500000000002</v>
      </c>
      <c r="E50">
        <v>-6.0633900000000001</v>
      </c>
      <c r="F50">
        <v>-0.35772300000000001</v>
      </c>
      <c r="G50">
        <v>0.15465499999999999</v>
      </c>
      <c r="H50">
        <v>2.7985739999999999</v>
      </c>
      <c r="I50">
        <v>774.34393299999999</v>
      </c>
      <c r="J50">
        <v>18.976998999999999</v>
      </c>
      <c r="K50" t="s">
        <v>35</v>
      </c>
      <c r="S50">
        <v>0</v>
      </c>
      <c r="T50" t="str">
        <f t="shared" si="33"/>
        <v xml:space="preserve"> </v>
      </c>
      <c r="U50" t="str">
        <f t="shared" si="34"/>
        <v xml:space="preserve"> </v>
      </c>
      <c r="V50" t="str">
        <f t="shared" si="2"/>
        <v xml:space="preserve"> </v>
      </c>
      <c r="W50" t="str">
        <f t="shared" si="3"/>
        <v xml:space="preserve"> </v>
      </c>
      <c r="X50" t="str">
        <f t="shared" si="4"/>
        <v xml:space="preserve"> </v>
      </c>
      <c r="Y50" t="str">
        <f t="shared" si="35"/>
        <v xml:space="preserve"> </v>
      </c>
      <c r="Z50">
        <f t="shared" si="5"/>
        <v>-57.735911000000002</v>
      </c>
      <c r="AA50">
        <f t="shared" si="6"/>
        <v>-18.330653000000002</v>
      </c>
      <c r="AB50">
        <f t="shared" si="36"/>
        <v>-6.0633900000000001</v>
      </c>
      <c r="AC50" t="str">
        <f t="shared" si="7"/>
        <v xml:space="preserve"> </v>
      </c>
      <c r="AD50" t="str">
        <f t="shared" si="8"/>
        <v xml:space="preserve"> </v>
      </c>
      <c r="AE50" t="str">
        <f t="shared" si="37"/>
        <v xml:space="preserve"> </v>
      </c>
      <c r="AF50" t="str">
        <f t="shared" si="9"/>
        <v xml:space="preserve"> </v>
      </c>
      <c r="AG50" t="str">
        <f t="shared" si="10"/>
        <v xml:space="preserve"> </v>
      </c>
      <c r="AH50" t="str">
        <f t="shared" si="38"/>
        <v xml:space="preserve"> </v>
      </c>
      <c r="AI50" t="str">
        <f t="shared" si="11"/>
        <v xml:space="preserve"> </v>
      </c>
      <c r="AJ50" t="str">
        <f t="shared" si="12"/>
        <v xml:space="preserve"> </v>
      </c>
      <c r="AK50" t="str">
        <f t="shared" si="39"/>
        <v xml:space="preserve"> </v>
      </c>
      <c r="AL50" t="str">
        <f t="shared" si="13"/>
        <v xml:space="preserve"> </v>
      </c>
      <c r="AM50" t="str">
        <f t="shared" si="14"/>
        <v xml:space="preserve"> </v>
      </c>
      <c r="AN50" t="str">
        <f t="shared" si="40"/>
        <v xml:space="preserve"> </v>
      </c>
      <c r="AO50" t="str">
        <f t="shared" si="15"/>
        <v xml:space="preserve"> </v>
      </c>
      <c r="AP50" t="str">
        <f t="shared" si="16"/>
        <v xml:space="preserve"> </v>
      </c>
      <c r="AQ50" t="str">
        <f t="shared" si="41"/>
        <v xml:space="preserve"> </v>
      </c>
      <c r="AR50" t="str">
        <f t="shared" si="17"/>
        <v xml:space="preserve"> </v>
      </c>
      <c r="AS50" t="str">
        <f t="shared" si="18"/>
        <v xml:space="preserve"> </v>
      </c>
      <c r="AT50" t="str">
        <f t="shared" si="42"/>
        <v xml:space="preserve"> </v>
      </c>
      <c r="AU50" t="str">
        <f t="shared" si="19"/>
        <v xml:space="preserve"> </v>
      </c>
      <c r="AV50" t="str">
        <f t="shared" si="20"/>
        <v xml:space="preserve"> </v>
      </c>
      <c r="AW50" t="str">
        <f t="shared" si="43"/>
        <v xml:space="preserve"> </v>
      </c>
      <c r="AX50" t="str">
        <f t="shared" si="21"/>
        <v xml:space="preserve"> </v>
      </c>
      <c r="AY50" t="str">
        <f t="shared" si="22"/>
        <v xml:space="preserve"> </v>
      </c>
      <c r="AZ50" t="str">
        <f t="shared" si="44"/>
        <v xml:space="preserve"> </v>
      </c>
      <c r="BA50" t="str">
        <f t="shared" si="23"/>
        <v xml:space="preserve"> </v>
      </c>
      <c r="BB50" t="str">
        <f t="shared" si="24"/>
        <v xml:space="preserve"> </v>
      </c>
      <c r="BC50" t="str">
        <f t="shared" si="45"/>
        <v xml:space="preserve"> </v>
      </c>
      <c r="BD50" t="str">
        <f t="shared" si="25"/>
        <v xml:space="preserve"> </v>
      </c>
      <c r="BE50" t="str">
        <f t="shared" si="26"/>
        <v xml:space="preserve"> </v>
      </c>
      <c r="BF50" t="str">
        <f t="shared" si="46"/>
        <v xml:space="preserve"> </v>
      </c>
      <c r="BG50" t="str">
        <f t="shared" si="27"/>
        <v xml:space="preserve"> </v>
      </c>
      <c r="BH50" t="str">
        <f t="shared" si="28"/>
        <v xml:space="preserve"> </v>
      </c>
      <c r="BI50" t="str">
        <f t="shared" si="47"/>
        <v xml:space="preserve"> </v>
      </c>
      <c r="BJ50" t="str">
        <f t="shared" si="29"/>
        <v xml:space="preserve"> </v>
      </c>
      <c r="BK50" t="str">
        <f t="shared" si="30"/>
        <v xml:space="preserve"> </v>
      </c>
      <c r="BL50" t="str">
        <f t="shared" si="48"/>
        <v xml:space="preserve"> </v>
      </c>
      <c r="BM50" t="str">
        <f t="shared" si="31"/>
        <v xml:space="preserve"> </v>
      </c>
      <c r="BN50" t="str">
        <f t="shared" si="32"/>
        <v xml:space="preserve"> </v>
      </c>
      <c r="BO50" t="str">
        <f t="shared" si="49"/>
        <v xml:space="preserve"> </v>
      </c>
    </row>
    <row r="51" spans="1:67" x14ac:dyDescent="0.25">
      <c r="B51">
        <v>-57.876260000000002</v>
      </c>
      <c r="C51">
        <v>-18.278690000000001</v>
      </c>
      <c r="D51">
        <v>0.69018999999999997</v>
      </c>
      <c r="E51">
        <v>-6.0147219999999999</v>
      </c>
      <c r="F51">
        <v>-0.35583700000000001</v>
      </c>
      <c r="G51">
        <v>0.108075</v>
      </c>
      <c r="H51">
        <v>2.7985609999999999</v>
      </c>
      <c r="I51">
        <v>774.33038299999998</v>
      </c>
      <c r="J51">
        <v>18.986899999999999</v>
      </c>
      <c r="K51" t="s">
        <v>35</v>
      </c>
      <c r="S51">
        <v>0</v>
      </c>
      <c r="T51" t="str">
        <f t="shared" si="33"/>
        <v xml:space="preserve"> </v>
      </c>
      <c r="U51" t="str">
        <f t="shared" si="34"/>
        <v xml:space="preserve"> </v>
      </c>
      <c r="V51" t="str">
        <f t="shared" si="2"/>
        <v xml:space="preserve"> </v>
      </c>
      <c r="W51" t="str">
        <f t="shared" si="3"/>
        <v xml:space="preserve"> </v>
      </c>
      <c r="X51" t="str">
        <f t="shared" si="4"/>
        <v xml:space="preserve"> </v>
      </c>
      <c r="Y51" t="str">
        <f t="shared" si="35"/>
        <v xml:space="preserve"> </v>
      </c>
      <c r="Z51">
        <f t="shared" si="5"/>
        <v>-57.876260000000002</v>
      </c>
      <c r="AA51">
        <f t="shared" si="6"/>
        <v>-18.278690000000001</v>
      </c>
      <c r="AB51">
        <f t="shared" si="36"/>
        <v>-6.0147219999999999</v>
      </c>
      <c r="AC51" t="str">
        <f t="shared" si="7"/>
        <v xml:space="preserve"> </v>
      </c>
      <c r="AD51" t="str">
        <f t="shared" si="8"/>
        <v xml:space="preserve"> </v>
      </c>
      <c r="AE51" t="str">
        <f t="shared" si="37"/>
        <v xml:space="preserve"> </v>
      </c>
      <c r="AF51" t="str">
        <f t="shared" si="9"/>
        <v xml:space="preserve"> </v>
      </c>
      <c r="AG51" t="str">
        <f t="shared" si="10"/>
        <v xml:space="preserve"> </v>
      </c>
      <c r="AH51" t="str">
        <f t="shared" si="38"/>
        <v xml:space="preserve"> </v>
      </c>
      <c r="AI51" t="str">
        <f t="shared" si="11"/>
        <v xml:space="preserve"> </v>
      </c>
      <c r="AJ51" t="str">
        <f t="shared" si="12"/>
        <v xml:space="preserve"> </v>
      </c>
      <c r="AK51" t="str">
        <f t="shared" si="39"/>
        <v xml:space="preserve"> </v>
      </c>
      <c r="AL51" t="str">
        <f t="shared" si="13"/>
        <v xml:space="preserve"> </v>
      </c>
      <c r="AM51" t="str">
        <f t="shared" si="14"/>
        <v xml:space="preserve"> </v>
      </c>
      <c r="AN51" t="str">
        <f t="shared" si="40"/>
        <v xml:space="preserve"> </v>
      </c>
      <c r="AO51" t="str">
        <f t="shared" si="15"/>
        <v xml:space="preserve"> </v>
      </c>
      <c r="AP51" t="str">
        <f t="shared" si="16"/>
        <v xml:space="preserve"> </v>
      </c>
      <c r="AQ51" t="str">
        <f t="shared" si="41"/>
        <v xml:space="preserve"> </v>
      </c>
      <c r="AR51" t="str">
        <f t="shared" si="17"/>
        <v xml:space="preserve"> </v>
      </c>
      <c r="AS51" t="str">
        <f t="shared" si="18"/>
        <v xml:space="preserve"> </v>
      </c>
      <c r="AT51" t="str">
        <f t="shared" si="42"/>
        <v xml:space="preserve"> </v>
      </c>
      <c r="AU51" t="str">
        <f t="shared" si="19"/>
        <v xml:space="preserve"> </v>
      </c>
      <c r="AV51" t="str">
        <f t="shared" si="20"/>
        <v xml:space="preserve"> </v>
      </c>
      <c r="AW51" t="str">
        <f t="shared" si="43"/>
        <v xml:space="preserve"> </v>
      </c>
      <c r="AX51" t="str">
        <f t="shared" si="21"/>
        <v xml:space="preserve"> </v>
      </c>
      <c r="AY51" t="str">
        <f t="shared" si="22"/>
        <v xml:space="preserve"> </v>
      </c>
      <c r="AZ51" t="str">
        <f t="shared" si="44"/>
        <v xml:space="preserve"> </v>
      </c>
      <c r="BA51" t="str">
        <f t="shared" si="23"/>
        <v xml:space="preserve"> </v>
      </c>
      <c r="BB51" t="str">
        <f t="shared" si="24"/>
        <v xml:space="preserve"> </v>
      </c>
      <c r="BC51" t="str">
        <f t="shared" si="45"/>
        <v xml:space="preserve"> </v>
      </c>
      <c r="BD51" t="str">
        <f t="shared" si="25"/>
        <v xml:space="preserve"> </v>
      </c>
      <c r="BE51" t="str">
        <f t="shared" si="26"/>
        <v xml:space="preserve"> </v>
      </c>
      <c r="BF51" t="str">
        <f t="shared" si="46"/>
        <v xml:space="preserve"> </v>
      </c>
      <c r="BG51" t="str">
        <f t="shared" si="27"/>
        <v xml:space="preserve"> </v>
      </c>
      <c r="BH51" t="str">
        <f t="shared" si="28"/>
        <v xml:space="preserve"> </v>
      </c>
      <c r="BI51" t="str">
        <f t="shared" si="47"/>
        <v xml:space="preserve"> </v>
      </c>
      <c r="BJ51" t="str">
        <f t="shared" si="29"/>
        <v xml:space="preserve"> </v>
      </c>
      <c r="BK51" t="str">
        <f t="shared" si="30"/>
        <v xml:space="preserve"> </v>
      </c>
      <c r="BL51" t="str">
        <f t="shared" si="48"/>
        <v xml:space="preserve"> </v>
      </c>
      <c r="BM51" t="str">
        <f t="shared" si="31"/>
        <v xml:space="preserve"> </v>
      </c>
      <c r="BN51" t="str">
        <f t="shared" si="32"/>
        <v xml:space="preserve"> </v>
      </c>
      <c r="BO51" t="str">
        <f t="shared" si="49"/>
        <v xml:space="preserve"> </v>
      </c>
    </row>
    <row r="52" spans="1:67" x14ac:dyDescent="0.25">
      <c r="B52">
        <v>-22.345593999999998</v>
      </c>
      <c r="C52">
        <v>-17.587876000000001</v>
      </c>
      <c r="D52">
        <v>0.34264600000000001</v>
      </c>
      <c r="E52">
        <v>0.50342799999999999</v>
      </c>
      <c r="F52">
        <v>-0.94225000000000003</v>
      </c>
      <c r="G52">
        <v>7.8131000000000006E-2</v>
      </c>
      <c r="H52">
        <v>2.3040609999999999</v>
      </c>
      <c r="I52">
        <v>774.32702600000005</v>
      </c>
      <c r="J52">
        <v>18.998301000000001</v>
      </c>
      <c r="K52" t="s">
        <v>34</v>
      </c>
      <c r="S52">
        <v>0</v>
      </c>
      <c r="T52" t="str">
        <f t="shared" si="33"/>
        <v xml:space="preserve"> </v>
      </c>
      <c r="U52" t="str">
        <f t="shared" si="34"/>
        <v xml:space="preserve"> </v>
      </c>
      <c r="V52" t="str">
        <f t="shared" si="2"/>
        <v xml:space="preserve"> </v>
      </c>
      <c r="W52">
        <f t="shared" si="3"/>
        <v>-22.345593999999998</v>
      </c>
      <c r="X52">
        <f t="shared" si="4"/>
        <v>-17.587876000000001</v>
      </c>
      <c r="Y52">
        <f t="shared" si="35"/>
        <v>0.50342799999999999</v>
      </c>
      <c r="Z52" t="str">
        <f t="shared" si="5"/>
        <v xml:space="preserve"> </v>
      </c>
      <c r="AA52" t="str">
        <f t="shared" si="6"/>
        <v xml:space="preserve"> </v>
      </c>
      <c r="AB52" t="str">
        <f t="shared" si="36"/>
        <v xml:space="preserve"> </v>
      </c>
      <c r="AC52" t="str">
        <f t="shared" si="7"/>
        <v xml:space="preserve"> </v>
      </c>
      <c r="AD52" t="str">
        <f t="shared" si="8"/>
        <v xml:space="preserve"> </v>
      </c>
      <c r="AE52" t="str">
        <f t="shared" si="37"/>
        <v xml:space="preserve"> </v>
      </c>
      <c r="AF52" t="str">
        <f t="shared" si="9"/>
        <v xml:space="preserve"> </v>
      </c>
      <c r="AG52" t="str">
        <f t="shared" si="10"/>
        <v xml:space="preserve"> </v>
      </c>
      <c r="AH52" t="str">
        <f t="shared" si="38"/>
        <v xml:space="preserve"> </v>
      </c>
      <c r="AI52" t="str">
        <f t="shared" si="11"/>
        <v xml:space="preserve"> </v>
      </c>
      <c r="AJ52" t="str">
        <f t="shared" si="12"/>
        <v xml:space="preserve"> </v>
      </c>
      <c r="AK52" t="str">
        <f t="shared" si="39"/>
        <v xml:space="preserve"> </v>
      </c>
      <c r="AL52" t="str">
        <f t="shared" si="13"/>
        <v xml:space="preserve"> </v>
      </c>
      <c r="AM52" t="str">
        <f t="shared" si="14"/>
        <v xml:space="preserve"> </v>
      </c>
      <c r="AN52" t="str">
        <f t="shared" si="40"/>
        <v xml:space="preserve"> </v>
      </c>
      <c r="AO52" t="str">
        <f t="shared" si="15"/>
        <v xml:space="preserve"> </v>
      </c>
      <c r="AP52" t="str">
        <f t="shared" si="16"/>
        <v xml:space="preserve"> </v>
      </c>
      <c r="AQ52" t="str">
        <f t="shared" si="41"/>
        <v xml:space="preserve"> </v>
      </c>
      <c r="AR52" t="str">
        <f t="shared" si="17"/>
        <v xml:space="preserve"> </v>
      </c>
      <c r="AS52" t="str">
        <f t="shared" si="18"/>
        <v xml:space="preserve"> </v>
      </c>
      <c r="AT52" t="str">
        <f t="shared" si="42"/>
        <v xml:space="preserve"> </v>
      </c>
      <c r="AU52" t="str">
        <f t="shared" si="19"/>
        <v xml:space="preserve"> </v>
      </c>
      <c r="AV52" t="str">
        <f t="shared" si="20"/>
        <v xml:space="preserve"> </v>
      </c>
      <c r="AW52" t="str">
        <f t="shared" si="43"/>
        <v xml:space="preserve"> </v>
      </c>
      <c r="AX52" t="str">
        <f t="shared" si="21"/>
        <v xml:space="preserve"> </v>
      </c>
      <c r="AY52" t="str">
        <f t="shared" si="22"/>
        <v xml:space="preserve"> </v>
      </c>
      <c r="AZ52" t="str">
        <f t="shared" si="44"/>
        <v xml:space="preserve"> </v>
      </c>
      <c r="BA52" t="str">
        <f t="shared" si="23"/>
        <v xml:space="preserve"> </v>
      </c>
      <c r="BB52" t="str">
        <f t="shared" si="24"/>
        <v xml:space="preserve"> </v>
      </c>
      <c r="BC52" t="str">
        <f t="shared" si="45"/>
        <v xml:space="preserve"> </v>
      </c>
      <c r="BD52" t="str">
        <f t="shared" si="25"/>
        <v xml:space="preserve"> </v>
      </c>
      <c r="BE52" t="str">
        <f t="shared" si="26"/>
        <v xml:space="preserve"> </v>
      </c>
      <c r="BF52" t="str">
        <f t="shared" si="46"/>
        <v xml:space="preserve"> </v>
      </c>
      <c r="BG52" t="str">
        <f t="shared" si="27"/>
        <v xml:space="preserve"> </v>
      </c>
      <c r="BH52" t="str">
        <f t="shared" si="28"/>
        <v xml:space="preserve"> </v>
      </c>
      <c r="BI52" t="str">
        <f t="shared" si="47"/>
        <v xml:space="preserve"> </v>
      </c>
      <c r="BJ52" t="str">
        <f t="shared" si="29"/>
        <v xml:space="preserve"> </v>
      </c>
      <c r="BK52" t="str">
        <f t="shared" si="30"/>
        <v xml:space="preserve"> </v>
      </c>
      <c r="BL52" t="str">
        <f t="shared" si="48"/>
        <v xml:space="preserve"> </v>
      </c>
      <c r="BM52" t="str">
        <f t="shared" si="31"/>
        <v xml:space="preserve"> </v>
      </c>
      <c r="BN52" t="str">
        <f t="shared" si="32"/>
        <v xml:space="preserve"> </v>
      </c>
      <c r="BO52" t="str">
        <f t="shared" si="49"/>
        <v xml:space="preserve"> </v>
      </c>
    </row>
    <row r="53" spans="1:67" x14ac:dyDescent="0.25">
      <c r="B53">
        <v>-22.391172999999998</v>
      </c>
      <c r="C53">
        <v>-17.644176000000002</v>
      </c>
      <c r="D53">
        <v>0.37385299999999999</v>
      </c>
      <c r="E53">
        <v>0.46705200000000002</v>
      </c>
      <c r="F53">
        <v>-0.90456199999999998</v>
      </c>
      <c r="G53">
        <v>7.1152000000000007E-2</v>
      </c>
      <c r="H53">
        <v>2.3040620000000001</v>
      </c>
      <c r="I53">
        <v>774.31506300000001</v>
      </c>
      <c r="J53">
        <v>19.001801</v>
      </c>
      <c r="K53" t="s">
        <v>34</v>
      </c>
      <c r="S53">
        <v>0</v>
      </c>
      <c r="T53" t="str">
        <f t="shared" si="33"/>
        <v xml:space="preserve"> </v>
      </c>
      <c r="U53" t="str">
        <f t="shared" si="34"/>
        <v xml:space="preserve"> </v>
      </c>
      <c r="V53" t="str">
        <f t="shared" si="2"/>
        <v xml:space="preserve"> </v>
      </c>
      <c r="W53">
        <f t="shared" si="3"/>
        <v>-22.391172999999998</v>
      </c>
      <c r="X53">
        <f t="shared" si="4"/>
        <v>-17.644176000000002</v>
      </c>
      <c r="Y53">
        <f t="shared" si="35"/>
        <v>0.46705200000000002</v>
      </c>
      <c r="Z53" t="str">
        <f t="shared" si="5"/>
        <v xml:space="preserve"> </v>
      </c>
      <c r="AA53" t="str">
        <f t="shared" si="6"/>
        <v xml:space="preserve"> </v>
      </c>
      <c r="AB53" t="str">
        <f t="shared" si="36"/>
        <v xml:space="preserve"> </v>
      </c>
      <c r="AC53" t="str">
        <f t="shared" si="7"/>
        <v xml:space="preserve"> </v>
      </c>
      <c r="AD53" t="str">
        <f t="shared" si="8"/>
        <v xml:space="preserve"> </v>
      </c>
      <c r="AE53" t="str">
        <f t="shared" si="37"/>
        <v xml:space="preserve"> </v>
      </c>
      <c r="AF53" t="str">
        <f t="shared" si="9"/>
        <v xml:space="preserve"> </v>
      </c>
      <c r="AG53" t="str">
        <f t="shared" si="10"/>
        <v xml:space="preserve"> </v>
      </c>
      <c r="AH53" t="str">
        <f t="shared" si="38"/>
        <v xml:space="preserve"> </v>
      </c>
      <c r="AI53" t="str">
        <f t="shared" si="11"/>
        <v xml:space="preserve"> </v>
      </c>
      <c r="AJ53" t="str">
        <f t="shared" si="12"/>
        <v xml:space="preserve"> </v>
      </c>
      <c r="AK53" t="str">
        <f t="shared" si="39"/>
        <v xml:space="preserve"> </v>
      </c>
      <c r="AL53" t="str">
        <f t="shared" si="13"/>
        <v xml:space="preserve"> </v>
      </c>
      <c r="AM53" t="str">
        <f t="shared" si="14"/>
        <v xml:space="preserve"> </v>
      </c>
      <c r="AN53" t="str">
        <f t="shared" si="40"/>
        <v xml:space="preserve"> </v>
      </c>
      <c r="AO53" t="str">
        <f t="shared" si="15"/>
        <v xml:space="preserve"> </v>
      </c>
      <c r="AP53" t="str">
        <f t="shared" si="16"/>
        <v xml:space="preserve"> </v>
      </c>
      <c r="AQ53" t="str">
        <f t="shared" si="41"/>
        <v xml:space="preserve"> </v>
      </c>
      <c r="AR53" t="str">
        <f t="shared" si="17"/>
        <v xml:space="preserve"> </v>
      </c>
      <c r="AS53" t="str">
        <f t="shared" si="18"/>
        <v xml:space="preserve"> </v>
      </c>
      <c r="AT53" t="str">
        <f t="shared" si="42"/>
        <v xml:space="preserve"> </v>
      </c>
      <c r="AU53" t="str">
        <f t="shared" si="19"/>
        <v xml:space="preserve"> </v>
      </c>
      <c r="AV53" t="str">
        <f t="shared" si="20"/>
        <v xml:space="preserve"> </v>
      </c>
      <c r="AW53" t="str">
        <f t="shared" si="43"/>
        <v xml:space="preserve"> </v>
      </c>
      <c r="AX53" t="str">
        <f t="shared" si="21"/>
        <v xml:space="preserve"> </v>
      </c>
      <c r="AY53" t="str">
        <f t="shared" si="22"/>
        <v xml:space="preserve"> </v>
      </c>
      <c r="AZ53" t="str">
        <f t="shared" si="44"/>
        <v xml:space="preserve"> </v>
      </c>
      <c r="BA53" t="str">
        <f t="shared" si="23"/>
        <v xml:space="preserve"> </v>
      </c>
      <c r="BB53" t="str">
        <f t="shared" si="24"/>
        <v xml:space="preserve"> </v>
      </c>
      <c r="BC53" t="str">
        <f t="shared" si="45"/>
        <v xml:space="preserve"> </v>
      </c>
      <c r="BD53" t="str">
        <f t="shared" si="25"/>
        <v xml:space="preserve"> </v>
      </c>
      <c r="BE53" t="str">
        <f t="shared" si="26"/>
        <v xml:space="preserve"> </v>
      </c>
      <c r="BF53" t="str">
        <f t="shared" si="46"/>
        <v xml:space="preserve"> </v>
      </c>
      <c r="BG53" t="str">
        <f t="shared" si="27"/>
        <v xml:space="preserve"> </v>
      </c>
      <c r="BH53" t="str">
        <f t="shared" si="28"/>
        <v xml:space="preserve"> </v>
      </c>
      <c r="BI53" t="str">
        <f t="shared" si="47"/>
        <v xml:space="preserve"> </v>
      </c>
      <c r="BJ53" t="str">
        <f t="shared" si="29"/>
        <v xml:space="preserve"> </v>
      </c>
      <c r="BK53" t="str">
        <f t="shared" si="30"/>
        <v xml:space="preserve"> </v>
      </c>
      <c r="BL53" t="str">
        <f t="shared" si="48"/>
        <v xml:space="preserve"> </v>
      </c>
      <c r="BM53" t="str">
        <f t="shared" si="31"/>
        <v xml:space="preserve"> </v>
      </c>
      <c r="BN53" t="str">
        <f t="shared" si="32"/>
        <v xml:space="preserve"> </v>
      </c>
      <c r="BO53" t="str">
        <f t="shared" si="49"/>
        <v xml:space="preserve"> </v>
      </c>
    </row>
    <row r="54" spans="1:67" x14ac:dyDescent="0.25">
      <c r="B54">
        <v>-22.31175</v>
      </c>
      <c r="C54">
        <v>-17.607718999999999</v>
      </c>
      <c r="D54">
        <v>0.34531600000000001</v>
      </c>
      <c r="E54">
        <v>0.48663000000000001</v>
      </c>
      <c r="F54">
        <v>-0.92794200000000004</v>
      </c>
      <c r="G54">
        <v>7.3698E-2</v>
      </c>
      <c r="H54">
        <v>2.3040609999999999</v>
      </c>
      <c r="I54">
        <v>774.32629399999996</v>
      </c>
      <c r="J54">
        <v>19.010000000000002</v>
      </c>
      <c r="K54" t="s">
        <v>34</v>
      </c>
      <c r="S54">
        <v>0</v>
      </c>
      <c r="T54" t="str">
        <f t="shared" si="33"/>
        <v xml:space="preserve"> </v>
      </c>
      <c r="U54" t="str">
        <f t="shared" si="34"/>
        <v xml:space="preserve"> </v>
      </c>
      <c r="V54" t="str">
        <f t="shared" si="2"/>
        <v xml:space="preserve"> </v>
      </c>
      <c r="W54">
        <f t="shared" si="3"/>
        <v>-22.31175</v>
      </c>
      <c r="X54">
        <f t="shared" si="4"/>
        <v>-17.607718999999999</v>
      </c>
      <c r="Y54">
        <f t="shared" si="35"/>
        <v>0.48663000000000001</v>
      </c>
      <c r="Z54" t="str">
        <f t="shared" si="5"/>
        <v xml:space="preserve"> </v>
      </c>
      <c r="AA54" t="str">
        <f t="shared" si="6"/>
        <v xml:space="preserve"> </v>
      </c>
      <c r="AB54" t="str">
        <f t="shared" si="36"/>
        <v xml:space="preserve"> </v>
      </c>
      <c r="AC54" t="str">
        <f t="shared" si="7"/>
        <v xml:space="preserve"> </v>
      </c>
      <c r="AD54" t="str">
        <f t="shared" si="8"/>
        <v xml:space="preserve"> </v>
      </c>
      <c r="AE54" t="str">
        <f t="shared" si="37"/>
        <v xml:space="preserve"> </v>
      </c>
      <c r="AF54" t="str">
        <f t="shared" si="9"/>
        <v xml:space="preserve"> </v>
      </c>
      <c r="AG54" t="str">
        <f t="shared" si="10"/>
        <v xml:space="preserve"> </v>
      </c>
      <c r="AH54" t="str">
        <f t="shared" si="38"/>
        <v xml:space="preserve"> </v>
      </c>
      <c r="AI54" t="str">
        <f t="shared" si="11"/>
        <v xml:space="preserve"> </v>
      </c>
      <c r="AJ54" t="str">
        <f t="shared" si="12"/>
        <v xml:space="preserve"> </v>
      </c>
      <c r="AK54" t="str">
        <f t="shared" si="39"/>
        <v xml:space="preserve"> </v>
      </c>
      <c r="AL54" t="str">
        <f t="shared" si="13"/>
        <v xml:space="preserve"> </v>
      </c>
      <c r="AM54" t="str">
        <f t="shared" si="14"/>
        <v xml:space="preserve"> </v>
      </c>
      <c r="AN54" t="str">
        <f t="shared" si="40"/>
        <v xml:space="preserve"> </v>
      </c>
      <c r="AO54" t="str">
        <f t="shared" si="15"/>
        <v xml:space="preserve"> </v>
      </c>
      <c r="AP54" t="str">
        <f t="shared" si="16"/>
        <v xml:space="preserve"> </v>
      </c>
      <c r="AQ54" t="str">
        <f t="shared" si="41"/>
        <v xml:space="preserve"> </v>
      </c>
      <c r="AR54" t="str">
        <f t="shared" si="17"/>
        <v xml:space="preserve"> </v>
      </c>
      <c r="AS54" t="str">
        <f t="shared" si="18"/>
        <v xml:space="preserve"> </v>
      </c>
      <c r="AT54" t="str">
        <f t="shared" si="42"/>
        <v xml:space="preserve"> </v>
      </c>
      <c r="AU54" t="str">
        <f t="shared" si="19"/>
        <v xml:space="preserve"> </v>
      </c>
      <c r="AV54" t="str">
        <f t="shared" si="20"/>
        <v xml:space="preserve"> </v>
      </c>
      <c r="AW54" t="str">
        <f t="shared" si="43"/>
        <v xml:space="preserve"> </v>
      </c>
      <c r="AX54" t="str">
        <f t="shared" si="21"/>
        <v xml:space="preserve"> </v>
      </c>
      <c r="AY54" t="str">
        <f t="shared" si="22"/>
        <v xml:space="preserve"> </v>
      </c>
      <c r="AZ54" t="str">
        <f t="shared" si="44"/>
        <v xml:space="preserve"> </v>
      </c>
      <c r="BA54" t="str">
        <f t="shared" si="23"/>
        <v xml:space="preserve"> </v>
      </c>
      <c r="BB54" t="str">
        <f t="shared" si="24"/>
        <v xml:space="preserve"> </v>
      </c>
      <c r="BC54" t="str">
        <f t="shared" si="45"/>
        <v xml:space="preserve"> </v>
      </c>
      <c r="BD54" t="str">
        <f t="shared" si="25"/>
        <v xml:space="preserve"> </v>
      </c>
      <c r="BE54" t="str">
        <f t="shared" si="26"/>
        <v xml:space="preserve"> </v>
      </c>
      <c r="BF54" t="str">
        <f t="shared" si="46"/>
        <v xml:space="preserve"> </v>
      </c>
      <c r="BG54" t="str">
        <f t="shared" si="27"/>
        <v xml:space="preserve"> </v>
      </c>
      <c r="BH54" t="str">
        <f t="shared" si="28"/>
        <v xml:space="preserve"> </v>
      </c>
      <c r="BI54" t="str">
        <f t="shared" si="47"/>
        <v xml:space="preserve"> </v>
      </c>
      <c r="BJ54" t="str">
        <f t="shared" si="29"/>
        <v xml:space="preserve"> </v>
      </c>
      <c r="BK54" t="str">
        <f t="shared" si="30"/>
        <v xml:space="preserve"> </v>
      </c>
      <c r="BL54" t="str">
        <f t="shared" si="48"/>
        <v xml:space="preserve"> </v>
      </c>
      <c r="BM54" t="str">
        <f t="shared" si="31"/>
        <v xml:space="preserve"> </v>
      </c>
      <c r="BN54" t="str">
        <f t="shared" si="32"/>
        <v xml:space="preserve"> </v>
      </c>
      <c r="BO54" t="str">
        <f t="shared" si="49"/>
        <v xml:space="preserve"> </v>
      </c>
    </row>
    <row r="55" spans="1:67" x14ac:dyDescent="0.25">
      <c r="B55">
        <v>15.601794999999999</v>
      </c>
      <c r="C55">
        <v>-18.555802</v>
      </c>
      <c r="D55">
        <v>-0.27185599999999999</v>
      </c>
      <c r="E55">
        <v>6.1461329999999998</v>
      </c>
      <c r="F55">
        <v>-1.0363370000000001</v>
      </c>
      <c r="G55">
        <v>-0.122081</v>
      </c>
      <c r="H55">
        <v>1.814487</v>
      </c>
      <c r="I55">
        <v>774.31841999999995</v>
      </c>
      <c r="J55">
        <v>19.007899999999999</v>
      </c>
      <c r="K55" t="s">
        <v>33</v>
      </c>
      <c r="S55">
        <v>0</v>
      </c>
      <c r="T55">
        <f t="shared" si="33"/>
        <v>15.601794999999999</v>
      </c>
      <c r="U55">
        <f t="shared" si="34"/>
        <v>-18.555802</v>
      </c>
      <c r="V55">
        <f t="shared" si="2"/>
        <v>6.1461329999999998</v>
      </c>
      <c r="W55" t="str">
        <f t="shared" ref="W55:W86" si="50">IF($S55=0,IF($K55=CONCATENATE(W$22," degrees"),$B55," ")," ")</f>
        <v xml:space="preserve"> </v>
      </c>
      <c r="X55" t="str">
        <f t="shared" ref="X55:X86" si="51">IF($S55=0,IF($K55=CONCATENATE(W$22," degrees"),$C55," ")," ")</f>
        <v xml:space="preserve"> </v>
      </c>
      <c r="Y55" t="str">
        <f t="shared" si="35"/>
        <v xml:space="preserve"> </v>
      </c>
      <c r="Z55" t="str">
        <f t="shared" ref="Z55:Z86" si="52">IF($S55=0,IF($K55=CONCATENATE(Z$22," degrees"),$B55," ")," ")</f>
        <v xml:space="preserve"> </v>
      </c>
      <c r="AA55" t="str">
        <f t="shared" ref="AA55:AA86" si="53">IF($S55=0,IF($K55=CONCATENATE(Z$22," degrees"),$C55," ")," ")</f>
        <v xml:space="preserve"> </v>
      </c>
      <c r="AB55" t="str">
        <f t="shared" si="36"/>
        <v xml:space="preserve"> </v>
      </c>
      <c r="AC55" t="str">
        <f t="shared" ref="AC55:AC86" si="54">IF($S55=0,IF($K55=CONCATENATE(AC$22," degrees"),$B55," ")," ")</f>
        <v xml:space="preserve"> </v>
      </c>
      <c r="AD55" t="str">
        <f t="shared" ref="AD55:AD86" si="55">IF($S55=0,IF($K55=CONCATENATE(AC$22," degrees"),$C55," ")," ")</f>
        <v xml:space="preserve"> </v>
      </c>
      <c r="AE55" t="str">
        <f t="shared" si="37"/>
        <v xml:space="preserve"> </v>
      </c>
      <c r="AF55" t="str">
        <f t="shared" ref="AF55:AF86" si="56">IF($S55=0,IF($K55=CONCATENATE(AF$22," degrees"),$B55," ")," ")</f>
        <v xml:space="preserve"> </v>
      </c>
      <c r="AG55" t="str">
        <f t="shared" ref="AG55:AG86" si="57">IF($S55=0,IF($K55=CONCATENATE(AF$22," degrees"),$C55," ")," ")</f>
        <v xml:space="preserve"> </v>
      </c>
      <c r="AH55" t="str">
        <f t="shared" si="38"/>
        <v xml:space="preserve"> </v>
      </c>
      <c r="AI55" t="str">
        <f t="shared" ref="AI55:AI86" si="58">IF($S55=0,IF($K55=CONCATENATE(AI$22," degrees"),$B55," ")," ")</f>
        <v xml:space="preserve"> </v>
      </c>
      <c r="AJ55" t="str">
        <f t="shared" ref="AJ55:AJ86" si="59">IF($S55=0,IF($K55=CONCATENATE(AI$22," degrees"),$C55," ")," ")</f>
        <v xml:space="preserve"> </v>
      </c>
      <c r="AK55" t="str">
        <f t="shared" si="39"/>
        <v xml:space="preserve"> </v>
      </c>
      <c r="AL55" t="str">
        <f t="shared" ref="AL55:AL86" si="60">IF($S55=0,IF($K55=CONCATENATE(AL$22," degrees"),$B55," ")," ")</f>
        <v xml:space="preserve"> </v>
      </c>
      <c r="AM55" t="str">
        <f t="shared" ref="AM55:AM86" si="61">IF($S55=0,IF($K55=CONCATENATE(AL$22," degrees"),$C55," ")," ")</f>
        <v xml:space="preserve"> </v>
      </c>
      <c r="AN55" t="str">
        <f t="shared" si="40"/>
        <v xml:space="preserve"> </v>
      </c>
      <c r="AO55" t="str">
        <f t="shared" ref="AO55:AO86" si="62">IF($S55=0,IF($K55=CONCATENATE(AO$22," degrees"),$B55," ")," ")</f>
        <v xml:space="preserve"> </v>
      </c>
      <c r="AP55" t="str">
        <f t="shared" ref="AP55:AP86" si="63">IF($S55=0,IF($K55=CONCATENATE(AO$22," degrees"),$C55," ")," ")</f>
        <v xml:space="preserve"> </v>
      </c>
      <c r="AQ55" t="str">
        <f t="shared" si="41"/>
        <v xml:space="preserve"> </v>
      </c>
      <c r="AR55" t="str">
        <f t="shared" ref="AR55:AR86" si="64">IF($S55=1,IF($K55=CONCATENATE(AR$22," degrees"),$B55," ")," ")</f>
        <v xml:space="preserve"> </v>
      </c>
      <c r="AS55" t="str">
        <f t="shared" ref="AS55:AS86" si="65">IF($S55=1,IF($K55=CONCATENATE(AR$22," degrees"),$C55," ")," ")</f>
        <v xml:space="preserve"> </v>
      </c>
      <c r="AT55" t="str">
        <f t="shared" si="42"/>
        <v xml:space="preserve"> </v>
      </c>
      <c r="AU55" t="str">
        <f t="shared" ref="AU55:AU86" si="66">IF($S55=1,IF($K55=CONCATENATE(AU$22," degrees"),$B55," ")," ")</f>
        <v xml:space="preserve"> </v>
      </c>
      <c r="AV55" t="str">
        <f t="shared" ref="AV55:AV86" si="67">IF($S55=1,IF($K55=CONCATENATE(AU$22," degrees"),$C55," ")," ")</f>
        <v xml:space="preserve"> </v>
      </c>
      <c r="AW55" t="str">
        <f t="shared" si="43"/>
        <v xml:space="preserve"> </v>
      </c>
      <c r="AX55" t="str">
        <f t="shared" ref="AX55:AX86" si="68">IF($S55=1,IF($K55=CONCATENATE(AX$22," degrees"),$B55," ")," ")</f>
        <v xml:space="preserve"> </v>
      </c>
      <c r="AY55" t="str">
        <f t="shared" ref="AY55:AY86" si="69">IF($S55=1,IF($K55=CONCATENATE(AX$22," degrees"),$C55," ")," ")</f>
        <v xml:space="preserve"> </v>
      </c>
      <c r="AZ55" t="str">
        <f t="shared" si="44"/>
        <v xml:space="preserve"> </v>
      </c>
      <c r="BA55" t="str">
        <f t="shared" ref="BA55:BA86" si="70">IF($S55=1,IF($K55=CONCATENATE(BA$22," degrees"),$B55," ")," ")</f>
        <v xml:space="preserve"> </v>
      </c>
      <c r="BB55" t="str">
        <f t="shared" ref="BB55:BB86" si="71">IF($S55=1,IF($K55=CONCATENATE(BA$22," degrees"),$C55," ")," ")</f>
        <v xml:space="preserve"> </v>
      </c>
      <c r="BC55" t="str">
        <f t="shared" si="45"/>
        <v xml:space="preserve"> </v>
      </c>
      <c r="BD55" t="str">
        <f t="shared" ref="BD55:BD86" si="72">IF($S55=1,IF($K55=CONCATENATE(BD$22," degrees"),$B55," ")," ")</f>
        <v xml:space="preserve"> </v>
      </c>
      <c r="BE55" t="str">
        <f t="shared" ref="BE55:BE86" si="73">IF($S55=1,IF($K55=CONCATENATE(BD$22," degrees"),$C55," ")," ")</f>
        <v xml:space="preserve"> </v>
      </c>
      <c r="BF55" t="str">
        <f t="shared" si="46"/>
        <v xml:space="preserve"> </v>
      </c>
      <c r="BG55" t="str">
        <f t="shared" ref="BG55:BG86" si="74">IF($S55=1,IF($K55=CONCATENATE(BG$22," degrees"),$B55," ")," ")</f>
        <v xml:space="preserve"> </v>
      </c>
      <c r="BH55" t="str">
        <f t="shared" ref="BH55:BH86" si="75">IF($S55=1,IF($K55=CONCATENATE(BG$22," degrees"),$C55," ")," ")</f>
        <v xml:space="preserve"> </v>
      </c>
      <c r="BI55" t="str">
        <f t="shared" si="47"/>
        <v xml:space="preserve"> </v>
      </c>
      <c r="BJ55" t="str">
        <f t="shared" ref="BJ55:BJ86" si="76">IF($S55=1,IF($K55=CONCATENATE(BJ$22," degrees"),$B55," ")," ")</f>
        <v xml:space="preserve"> </v>
      </c>
      <c r="BK55" t="str">
        <f t="shared" ref="BK55:BK86" si="77">IF($S55=1,IF($K55=CONCATENATE(BJ$22," degrees"),$C55," ")," ")</f>
        <v xml:space="preserve"> </v>
      </c>
      <c r="BL55" t="str">
        <f t="shared" si="48"/>
        <v xml:space="preserve"> </v>
      </c>
      <c r="BM55" t="str">
        <f t="shared" ref="BM55:BM86" si="78">IF($S55=1,IF($K55=CONCATENATE(BM$22," degrees"),$B55," ")," ")</f>
        <v xml:space="preserve"> </v>
      </c>
      <c r="BN55" t="str">
        <f t="shared" ref="BN55:BN86" si="79">IF($S55=1,IF($K55=CONCATENATE(BM$22," degrees"),$C55," ")," ")</f>
        <v xml:space="preserve"> </v>
      </c>
      <c r="BO55" t="str">
        <f t="shared" si="49"/>
        <v xml:space="preserve"> </v>
      </c>
    </row>
    <row r="56" spans="1:67" x14ac:dyDescent="0.25">
      <c r="B56">
        <v>15.506262</v>
      </c>
      <c r="C56">
        <v>-18.543776000000001</v>
      </c>
      <c r="D56">
        <v>-0.27846700000000002</v>
      </c>
      <c r="E56">
        <v>6.0837519999999996</v>
      </c>
      <c r="F56">
        <v>-1.056092</v>
      </c>
      <c r="G56">
        <v>-0.125746</v>
      </c>
      <c r="H56">
        <v>1.814479</v>
      </c>
      <c r="I56">
        <v>774.32055700000001</v>
      </c>
      <c r="J56">
        <v>19.009599999999999</v>
      </c>
      <c r="K56" t="s">
        <v>33</v>
      </c>
      <c r="S56">
        <v>0</v>
      </c>
      <c r="T56">
        <f t="shared" si="33"/>
        <v>15.506262</v>
      </c>
      <c r="U56">
        <f t="shared" si="34"/>
        <v>-18.543776000000001</v>
      </c>
      <c r="V56">
        <f t="shared" si="2"/>
        <v>6.0837519999999996</v>
      </c>
      <c r="W56" t="str">
        <f t="shared" si="50"/>
        <v xml:space="preserve"> </v>
      </c>
      <c r="X56" t="str">
        <f t="shared" si="51"/>
        <v xml:space="preserve"> </v>
      </c>
      <c r="Y56" t="str">
        <f t="shared" si="35"/>
        <v xml:space="preserve"> </v>
      </c>
      <c r="Z56" t="str">
        <f t="shared" si="52"/>
        <v xml:space="preserve"> </v>
      </c>
      <c r="AA56" t="str">
        <f t="shared" si="53"/>
        <v xml:space="preserve"> </v>
      </c>
      <c r="AB56" t="str">
        <f t="shared" si="36"/>
        <v xml:space="preserve"> </v>
      </c>
      <c r="AC56" t="str">
        <f t="shared" si="54"/>
        <v xml:space="preserve"> </v>
      </c>
      <c r="AD56" t="str">
        <f t="shared" si="55"/>
        <v xml:space="preserve"> </v>
      </c>
      <c r="AE56" t="str">
        <f t="shared" si="37"/>
        <v xml:space="preserve"> </v>
      </c>
      <c r="AF56" t="str">
        <f t="shared" si="56"/>
        <v xml:space="preserve"> </v>
      </c>
      <c r="AG56" t="str">
        <f t="shared" si="57"/>
        <v xml:space="preserve"> </v>
      </c>
      <c r="AH56" t="str">
        <f t="shared" si="38"/>
        <v xml:space="preserve"> </v>
      </c>
      <c r="AI56" t="str">
        <f t="shared" si="58"/>
        <v xml:space="preserve"> </v>
      </c>
      <c r="AJ56" t="str">
        <f t="shared" si="59"/>
        <v xml:space="preserve"> </v>
      </c>
      <c r="AK56" t="str">
        <f t="shared" si="39"/>
        <v xml:space="preserve"> </v>
      </c>
      <c r="AL56" t="str">
        <f t="shared" si="60"/>
        <v xml:space="preserve"> </v>
      </c>
      <c r="AM56" t="str">
        <f t="shared" si="61"/>
        <v xml:space="preserve"> </v>
      </c>
      <c r="AN56" t="str">
        <f t="shared" si="40"/>
        <v xml:space="preserve"> </v>
      </c>
      <c r="AO56" t="str">
        <f t="shared" si="62"/>
        <v xml:space="preserve"> </v>
      </c>
      <c r="AP56" t="str">
        <f t="shared" si="63"/>
        <v xml:space="preserve"> </v>
      </c>
      <c r="AQ56" t="str">
        <f t="shared" si="41"/>
        <v xml:space="preserve"> </v>
      </c>
      <c r="AR56" t="str">
        <f t="shared" si="64"/>
        <v xml:space="preserve"> </v>
      </c>
      <c r="AS56" t="str">
        <f t="shared" si="65"/>
        <v xml:space="preserve"> </v>
      </c>
      <c r="AT56" t="str">
        <f t="shared" si="42"/>
        <v xml:space="preserve"> </v>
      </c>
      <c r="AU56" t="str">
        <f t="shared" si="66"/>
        <v xml:space="preserve"> </v>
      </c>
      <c r="AV56" t="str">
        <f t="shared" si="67"/>
        <v xml:space="preserve"> </v>
      </c>
      <c r="AW56" t="str">
        <f t="shared" si="43"/>
        <v xml:space="preserve"> </v>
      </c>
      <c r="AX56" t="str">
        <f t="shared" si="68"/>
        <v xml:space="preserve"> </v>
      </c>
      <c r="AY56" t="str">
        <f t="shared" si="69"/>
        <v xml:space="preserve"> </v>
      </c>
      <c r="AZ56" t="str">
        <f t="shared" si="44"/>
        <v xml:space="preserve"> </v>
      </c>
      <c r="BA56" t="str">
        <f t="shared" si="70"/>
        <v xml:space="preserve"> </v>
      </c>
      <c r="BB56" t="str">
        <f t="shared" si="71"/>
        <v xml:space="preserve"> </v>
      </c>
      <c r="BC56" t="str">
        <f t="shared" si="45"/>
        <v xml:space="preserve"> </v>
      </c>
      <c r="BD56" t="str">
        <f t="shared" si="72"/>
        <v xml:space="preserve"> </v>
      </c>
      <c r="BE56" t="str">
        <f t="shared" si="73"/>
        <v xml:space="preserve"> </v>
      </c>
      <c r="BF56" t="str">
        <f t="shared" si="46"/>
        <v xml:space="preserve"> </v>
      </c>
      <c r="BG56" t="str">
        <f t="shared" si="74"/>
        <v xml:space="preserve"> </v>
      </c>
      <c r="BH56" t="str">
        <f t="shared" si="75"/>
        <v xml:space="preserve"> </v>
      </c>
      <c r="BI56" t="str">
        <f t="shared" si="47"/>
        <v xml:space="preserve"> </v>
      </c>
      <c r="BJ56" t="str">
        <f t="shared" si="76"/>
        <v xml:space="preserve"> </v>
      </c>
      <c r="BK56" t="str">
        <f t="shared" si="77"/>
        <v xml:space="preserve"> </v>
      </c>
      <c r="BL56" t="str">
        <f t="shared" si="48"/>
        <v xml:space="preserve"> </v>
      </c>
      <c r="BM56" t="str">
        <f t="shared" si="78"/>
        <v xml:space="preserve"> </v>
      </c>
      <c r="BN56" t="str">
        <f t="shared" si="79"/>
        <v xml:space="preserve"> </v>
      </c>
      <c r="BO56" t="str">
        <f t="shared" si="49"/>
        <v xml:space="preserve"> </v>
      </c>
    </row>
    <row r="57" spans="1:67" x14ac:dyDescent="0.25">
      <c r="B57">
        <v>15.484889000000001</v>
      </c>
      <c r="C57">
        <v>-18.494304</v>
      </c>
      <c r="D57">
        <v>-0.25492100000000001</v>
      </c>
      <c r="E57">
        <v>6.1331709999999999</v>
      </c>
      <c r="F57">
        <v>-1.0523020000000001</v>
      </c>
      <c r="G57">
        <v>-0.12105200000000001</v>
      </c>
      <c r="H57">
        <v>1.814479</v>
      </c>
      <c r="I57">
        <v>774.34118699999999</v>
      </c>
      <c r="J57">
        <v>19.010200999999999</v>
      </c>
      <c r="K57" t="s">
        <v>33</v>
      </c>
      <c r="S57">
        <v>0</v>
      </c>
      <c r="T57">
        <f t="shared" si="33"/>
        <v>15.484889000000001</v>
      </c>
      <c r="U57">
        <f t="shared" si="34"/>
        <v>-18.494304</v>
      </c>
      <c r="V57">
        <f t="shared" si="2"/>
        <v>6.1331709999999999</v>
      </c>
      <c r="W57" t="str">
        <f t="shared" si="50"/>
        <v xml:space="preserve"> </v>
      </c>
      <c r="X57" t="str">
        <f t="shared" si="51"/>
        <v xml:space="preserve"> </v>
      </c>
      <c r="Y57" t="str">
        <f t="shared" si="35"/>
        <v xml:space="preserve"> </v>
      </c>
      <c r="Z57" t="str">
        <f t="shared" si="52"/>
        <v xml:space="preserve"> </v>
      </c>
      <c r="AA57" t="str">
        <f t="shared" si="53"/>
        <v xml:space="preserve"> </v>
      </c>
      <c r="AB57" t="str">
        <f t="shared" si="36"/>
        <v xml:space="preserve"> </v>
      </c>
      <c r="AC57" t="str">
        <f t="shared" si="54"/>
        <v xml:space="preserve"> </v>
      </c>
      <c r="AD57" t="str">
        <f t="shared" si="55"/>
        <v xml:space="preserve"> </v>
      </c>
      <c r="AE57" t="str">
        <f t="shared" si="37"/>
        <v xml:space="preserve"> </v>
      </c>
      <c r="AF57" t="str">
        <f t="shared" si="56"/>
        <v xml:space="preserve"> </v>
      </c>
      <c r="AG57" t="str">
        <f t="shared" si="57"/>
        <v xml:space="preserve"> </v>
      </c>
      <c r="AH57" t="str">
        <f t="shared" si="38"/>
        <v xml:space="preserve"> </v>
      </c>
      <c r="AI57" t="str">
        <f t="shared" si="58"/>
        <v xml:space="preserve"> </v>
      </c>
      <c r="AJ57" t="str">
        <f t="shared" si="59"/>
        <v xml:space="preserve"> </v>
      </c>
      <c r="AK57" t="str">
        <f t="shared" si="39"/>
        <v xml:space="preserve"> </v>
      </c>
      <c r="AL57" t="str">
        <f t="shared" si="60"/>
        <v xml:space="preserve"> </v>
      </c>
      <c r="AM57" t="str">
        <f t="shared" si="61"/>
        <v xml:space="preserve"> </v>
      </c>
      <c r="AN57" t="str">
        <f t="shared" si="40"/>
        <v xml:space="preserve"> </v>
      </c>
      <c r="AO57" t="str">
        <f t="shared" si="62"/>
        <v xml:space="preserve"> </v>
      </c>
      <c r="AP57" t="str">
        <f t="shared" si="63"/>
        <v xml:space="preserve"> </v>
      </c>
      <c r="AQ57" t="str">
        <f t="shared" si="41"/>
        <v xml:space="preserve"> </v>
      </c>
      <c r="AR57" t="str">
        <f t="shared" si="64"/>
        <v xml:space="preserve"> </v>
      </c>
      <c r="AS57" t="str">
        <f t="shared" si="65"/>
        <v xml:space="preserve"> </v>
      </c>
      <c r="AT57" t="str">
        <f t="shared" si="42"/>
        <v xml:space="preserve"> </v>
      </c>
      <c r="AU57" t="str">
        <f t="shared" si="66"/>
        <v xml:space="preserve"> </v>
      </c>
      <c r="AV57" t="str">
        <f t="shared" si="67"/>
        <v xml:space="preserve"> </v>
      </c>
      <c r="AW57" t="str">
        <f t="shared" si="43"/>
        <v xml:space="preserve"> </v>
      </c>
      <c r="AX57" t="str">
        <f t="shared" si="68"/>
        <v xml:space="preserve"> </v>
      </c>
      <c r="AY57" t="str">
        <f t="shared" si="69"/>
        <v xml:space="preserve"> </v>
      </c>
      <c r="AZ57" t="str">
        <f t="shared" si="44"/>
        <v xml:space="preserve"> </v>
      </c>
      <c r="BA57" t="str">
        <f t="shared" si="70"/>
        <v xml:space="preserve"> </v>
      </c>
      <c r="BB57" t="str">
        <f t="shared" si="71"/>
        <v xml:space="preserve"> </v>
      </c>
      <c r="BC57" t="str">
        <f t="shared" si="45"/>
        <v xml:space="preserve"> </v>
      </c>
      <c r="BD57" t="str">
        <f t="shared" si="72"/>
        <v xml:space="preserve"> </v>
      </c>
      <c r="BE57" t="str">
        <f t="shared" si="73"/>
        <v xml:space="preserve"> </v>
      </c>
      <c r="BF57" t="str">
        <f t="shared" si="46"/>
        <v xml:space="preserve"> </v>
      </c>
      <c r="BG57" t="str">
        <f t="shared" si="74"/>
        <v xml:space="preserve"> </v>
      </c>
      <c r="BH57" t="str">
        <f t="shared" si="75"/>
        <v xml:space="preserve"> </v>
      </c>
      <c r="BI57" t="str">
        <f t="shared" si="47"/>
        <v xml:space="preserve"> </v>
      </c>
      <c r="BJ57" t="str">
        <f t="shared" si="76"/>
        <v xml:space="preserve"> </v>
      </c>
      <c r="BK57" t="str">
        <f t="shared" si="77"/>
        <v xml:space="preserve"> </v>
      </c>
      <c r="BL57" t="str">
        <f t="shared" si="48"/>
        <v xml:space="preserve"> </v>
      </c>
      <c r="BM57" t="str">
        <f t="shared" si="78"/>
        <v xml:space="preserve"> </v>
      </c>
      <c r="BN57" t="str">
        <f t="shared" si="79"/>
        <v xml:space="preserve"> </v>
      </c>
      <c r="BO57" t="str">
        <f t="shared" si="49"/>
        <v xml:space="preserve"> </v>
      </c>
    </row>
    <row r="58" spans="1:67" x14ac:dyDescent="0.25">
      <c r="B58">
        <v>15.514017000000001</v>
      </c>
      <c r="C58">
        <v>-18.504777000000001</v>
      </c>
      <c r="D58">
        <v>-0.20247200000000001</v>
      </c>
      <c r="E58">
        <v>6.1047510000000003</v>
      </c>
      <c r="F58">
        <v>-0.98361399999999999</v>
      </c>
      <c r="G58">
        <v>-0.105404</v>
      </c>
      <c r="H58">
        <v>1.8144750000000001</v>
      </c>
      <c r="I58">
        <v>774.36535600000002</v>
      </c>
      <c r="J58">
        <v>19.012899000000001</v>
      </c>
      <c r="K58" t="s">
        <v>33</v>
      </c>
      <c r="S58">
        <v>0</v>
      </c>
      <c r="T58">
        <f t="shared" si="33"/>
        <v>15.514017000000001</v>
      </c>
      <c r="U58">
        <f t="shared" si="34"/>
        <v>-18.504777000000001</v>
      </c>
      <c r="V58">
        <f t="shared" si="2"/>
        <v>6.1047510000000003</v>
      </c>
      <c r="W58" t="str">
        <f t="shared" si="50"/>
        <v xml:space="preserve"> </v>
      </c>
      <c r="X58" t="str">
        <f t="shared" si="51"/>
        <v xml:space="preserve"> </v>
      </c>
      <c r="Y58" t="str">
        <f t="shared" si="35"/>
        <v xml:space="preserve"> </v>
      </c>
      <c r="Z58" t="str">
        <f t="shared" si="52"/>
        <v xml:space="preserve"> </v>
      </c>
      <c r="AA58" t="str">
        <f t="shared" si="53"/>
        <v xml:space="preserve"> </v>
      </c>
      <c r="AB58" t="str">
        <f t="shared" si="36"/>
        <v xml:space="preserve"> </v>
      </c>
      <c r="AC58" t="str">
        <f t="shared" si="54"/>
        <v xml:space="preserve"> </v>
      </c>
      <c r="AD58" t="str">
        <f t="shared" si="55"/>
        <v xml:space="preserve"> </v>
      </c>
      <c r="AE58" t="str">
        <f t="shared" si="37"/>
        <v xml:space="preserve"> </v>
      </c>
      <c r="AF58" t="str">
        <f t="shared" si="56"/>
        <v xml:space="preserve"> </v>
      </c>
      <c r="AG58" t="str">
        <f t="shared" si="57"/>
        <v xml:space="preserve"> </v>
      </c>
      <c r="AH58" t="str">
        <f t="shared" si="38"/>
        <v xml:space="preserve"> </v>
      </c>
      <c r="AI58" t="str">
        <f t="shared" si="58"/>
        <v xml:space="preserve"> </v>
      </c>
      <c r="AJ58" t="str">
        <f t="shared" si="59"/>
        <v xml:space="preserve"> </v>
      </c>
      <c r="AK58" t="str">
        <f t="shared" si="39"/>
        <v xml:space="preserve"> </v>
      </c>
      <c r="AL58" t="str">
        <f t="shared" si="60"/>
        <v xml:space="preserve"> </v>
      </c>
      <c r="AM58" t="str">
        <f t="shared" si="61"/>
        <v xml:space="preserve"> </v>
      </c>
      <c r="AN58" t="str">
        <f t="shared" si="40"/>
        <v xml:space="preserve"> </v>
      </c>
      <c r="AO58" t="str">
        <f t="shared" si="62"/>
        <v xml:space="preserve"> </v>
      </c>
      <c r="AP58" t="str">
        <f t="shared" si="63"/>
        <v xml:space="preserve"> </v>
      </c>
      <c r="AQ58" t="str">
        <f t="shared" si="41"/>
        <v xml:space="preserve"> </v>
      </c>
      <c r="AR58" t="str">
        <f t="shared" si="64"/>
        <v xml:space="preserve"> </v>
      </c>
      <c r="AS58" t="str">
        <f t="shared" si="65"/>
        <v xml:space="preserve"> </v>
      </c>
      <c r="AT58" t="str">
        <f t="shared" si="42"/>
        <v xml:space="preserve"> </v>
      </c>
      <c r="AU58" t="str">
        <f t="shared" si="66"/>
        <v xml:space="preserve"> </v>
      </c>
      <c r="AV58" t="str">
        <f t="shared" si="67"/>
        <v xml:space="preserve"> </v>
      </c>
      <c r="AW58" t="str">
        <f t="shared" si="43"/>
        <v xml:space="preserve"> </v>
      </c>
      <c r="AX58" t="str">
        <f t="shared" si="68"/>
        <v xml:space="preserve"> </v>
      </c>
      <c r="AY58" t="str">
        <f t="shared" si="69"/>
        <v xml:space="preserve"> </v>
      </c>
      <c r="AZ58" t="str">
        <f t="shared" si="44"/>
        <v xml:space="preserve"> </v>
      </c>
      <c r="BA58" t="str">
        <f t="shared" si="70"/>
        <v xml:space="preserve"> </v>
      </c>
      <c r="BB58" t="str">
        <f t="shared" si="71"/>
        <v xml:space="preserve"> </v>
      </c>
      <c r="BC58" t="str">
        <f t="shared" si="45"/>
        <v xml:space="preserve"> </v>
      </c>
      <c r="BD58" t="str">
        <f t="shared" si="72"/>
        <v xml:space="preserve"> </v>
      </c>
      <c r="BE58" t="str">
        <f t="shared" si="73"/>
        <v xml:space="preserve"> </v>
      </c>
      <c r="BF58" t="str">
        <f t="shared" si="46"/>
        <v xml:space="preserve"> </v>
      </c>
      <c r="BG58" t="str">
        <f t="shared" si="74"/>
        <v xml:space="preserve"> </v>
      </c>
      <c r="BH58" t="str">
        <f t="shared" si="75"/>
        <v xml:space="preserve"> </v>
      </c>
      <c r="BI58" t="str">
        <f t="shared" si="47"/>
        <v xml:space="preserve"> </v>
      </c>
      <c r="BJ58" t="str">
        <f t="shared" si="76"/>
        <v xml:space="preserve"> </v>
      </c>
      <c r="BK58" t="str">
        <f t="shared" si="77"/>
        <v xml:space="preserve"> </v>
      </c>
      <c r="BL58" t="str">
        <f t="shared" si="48"/>
        <v xml:space="preserve"> </v>
      </c>
      <c r="BM58" t="str">
        <f t="shared" si="78"/>
        <v xml:space="preserve"> </v>
      </c>
      <c r="BN58" t="str">
        <f t="shared" si="79"/>
        <v xml:space="preserve"> </v>
      </c>
      <c r="BO58" t="str">
        <f t="shared" si="49"/>
        <v xml:space="preserve"> </v>
      </c>
    </row>
    <row r="59" spans="1:67" x14ac:dyDescent="0.25">
      <c r="T59" t="str">
        <f t="shared" si="33"/>
        <v xml:space="preserve"> </v>
      </c>
      <c r="U59" t="str">
        <f t="shared" si="34"/>
        <v xml:space="preserve"> </v>
      </c>
      <c r="V59" t="str">
        <f t="shared" si="2"/>
        <v xml:space="preserve"> </v>
      </c>
      <c r="W59" t="str">
        <f t="shared" si="50"/>
        <v xml:space="preserve"> </v>
      </c>
      <c r="X59" t="str">
        <f t="shared" si="51"/>
        <v xml:space="preserve"> </v>
      </c>
      <c r="Y59" t="str">
        <f t="shared" si="35"/>
        <v xml:space="preserve"> </v>
      </c>
      <c r="Z59" t="str">
        <f t="shared" si="52"/>
        <v xml:space="preserve"> </v>
      </c>
      <c r="AA59" t="str">
        <f t="shared" si="53"/>
        <v xml:space="preserve"> </v>
      </c>
      <c r="AB59" t="str">
        <f t="shared" si="36"/>
        <v xml:space="preserve"> </v>
      </c>
      <c r="AC59" t="str">
        <f t="shared" si="54"/>
        <v xml:space="preserve"> </v>
      </c>
      <c r="AD59" t="str">
        <f t="shared" si="55"/>
        <v xml:space="preserve"> </v>
      </c>
      <c r="AE59" t="str">
        <f t="shared" si="37"/>
        <v xml:space="preserve"> </v>
      </c>
      <c r="AF59" t="str">
        <f t="shared" si="56"/>
        <v xml:space="preserve"> </v>
      </c>
      <c r="AG59" t="str">
        <f t="shared" si="57"/>
        <v xml:space="preserve"> </v>
      </c>
      <c r="AH59" t="str">
        <f t="shared" si="38"/>
        <v xml:space="preserve"> </v>
      </c>
      <c r="AI59" t="str">
        <f t="shared" si="58"/>
        <v xml:space="preserve"> </v>
      </c>
      <c r="AJ59" t="str">
        <f t="shared" si="59"/>
        <v xml:space="preserve"> </v>
      </c>
      <c r="AK59" t="str">
        <f t="shared" si="39"/>
        <v xml:space="preserve"> </v>
      </c>
      <c r="AL59" t="str">
        <f t="shared" si="60"/>
        <v xml:space="preserve"> </v>
      </c>
      <c r="AM59" t="str">
        <f t="shared" si="61"/>
        <v xml:space="preserve"> </v>
      </c>
      <c r="AN59" t="str">
        <f t="shared" si="40"/>
        <v xml:space="preserve"> </v>
      </c>
      <c r="AO59" t="str">
        <f t="shared" si="62"/>
        <v xml:space="preserve"> </v>
      </c>
      <c r="AP59" t="str">
        <f t="shared" si="63"/>
        <v xml:space="preserve"> </v>
      </c>
      <c r="AQ59" t="str">
        <f t="shared" si="41"/>
        <v xml:space="preserve"> </v>
      </c>
      <c r="AR59" t="str">
        <f t="shared" si="64"/>
        <v xml:space="preserve"> </v>
      </c>
      <c r="AS59" t="str">
        <f t="shared" si="65"/>
        <v xml:space="preserve"> </v>
      </c>
      <c r="AT59" t="str">
        <f t="shared" si="42"/>
        <v xml:space="preserve"> </v>
      </c>
      <c r="AU59" t="str">
        <f t="shared" si="66"/>
        <v xml:space="preserve"> </v>
      </c>
      <c r="AV59" t="str">
        <f t="shared" si="67"/>
        <v xml:space="preserve"> </v>
      </c>
      <c r="AW59" t="str">
        <f t="shared" si="43"/>
        <v xml:space="preserve"> </v>
      </c>
      <c r="AX59" t="str">
        <f t="shared" si="68"/>
        <v xml:space="preserve"> </v>
      </c>
      <c r="AY59" t="str">
        <f t="shared" si="69"/>
        <v xml:space="preserve"> </v>
      </c>
      <c r="AZ59" t="str">
        <f t="shared" si="44"/>
        <v xml:space="preserve"> </v>
      </c>
      <c r="BA59" t="str">
        <f t="shared" si="70"/>
        <v xml:space="preserve"> </v>
      </c>
      <c r="BB59" t="str">
        <f t="shared" si="71"/>
        <v xml:space="preserve"> </v>
      </c>
      <c r="BC59" t="str">
        <f t="shared" si="45"/>
        <v xml:space="preserve"> </v>
      </c>
      <c r="BD59" t="str">
        <f t="shared" si="72"/>
        <v xml:space="preserve"> </v>
      </c>
      <c r="BE59" t="str">
        <f t="shared" si="73"/>
        <v xml:space="preserve"> </v>
      </c>
      <c r="BF59" t="str">
        <f t="shared" si="46"/>
        <v xml:space="preserve"> </v>
      </c>
      <c r="BG59" t="str">
        <f t="shared" si="74"/>
        <v xml:space="preserve"> </v>
      </c>
      <c r="BH59" t="str">
        <f t="shared" si="75"/>
        <v xml:space="preserve"> </v>
      </c>
      <c r="BI59" t="str">
        <f t="shared" si="47"/>
        <v xml:space="preserve"> </v>
      </c>
      <c r="BJ59" t="str">
        <f t="shared" si="76"/>
        <v xml:space="preserve"> </v>
      </c>
      <c r="BK59" t="str">
        <f t="shared" si="77"/>
        <v xml:space="preserve"> </v>
      </c>
      <c r="BL59" t="str">
        <f t="shared" si="48"/>
        <v xml:space="preserve"> </v>
      </c>
      <c r="BM59" t="str">
        <f t="shared" si="78"/>
        <v xml:space="preserve"> </v>
      </c>
      <c r="BN59" t="str">
        <f t="shared" si="79"/>
        <v xml:space="preserve"> </v>
      </c>
      <c r="BO59" t="str">
        <f t="shared" si="49"/>
        <v xml:space="preserve"> </v>
      </c>
    </row>
    <row r="60" spans="1:67" x14ac:dyDescent="0.25">
      <c r="A60" t="s">
        <v>0</v>
      </c>
      <c r="T60" t="str">
        <f t="shared" si="33"/>
        <v xml:space="preserve"> </v>
      </c>
      <c r="U60" t="str">
        <f t="shared" si="34"/>
        <v xml:space="preserve"> </v>
      </c>
      <c r="V60" t="str">
        <f t="shared" si="2"/>
        <v xml:space="preserve"> </v>
      </c>
      <c r="W60" t="str">
        <f t="shared" si="50"/>
        <v xml:space="preserve"> </v>
      </c>
      <c r="X60" t="str">
        <f t="shared" si="51"/>
        <v xml:space="preserve"> </v>
      </c>
      <c r="Y60" t="str">
        <f t="shared" si="35"/>
        <v xml:space="preserve"> </v>
      </c>
      <c r="Z60" t="str">
        <f t="shared" si="52"/>
        <v xml:space="preserve"> </v>
      </c>
      <c r="AA60" t="str">
        <f t="shared" si="53"/>
        <v xml:space="preserve"> </v>
      </c>
      <c r="AB60" t="str">
        <f t="shared" si="36"/>
        <v xml:space="preserve"> </v>
      </c>
      <c r="AC60" t="str">
        <f t="shared" si="54"/>
        <v xml:space="preserve"> </v>
      </c>
      <c r="AD60" t="str">
        <f t="shared" si="55"/>
        <v xml:space="preserve"> </v>
      </c>
      <c r="AE60" t="str">
        <f t="shared" si="37"/>
        <v xml:space="preserve"> </v>
      </c>
      <c r="AF60" t="str">
        <f t="shared" si="56"/>
        <v xml:space="preserve"> </v>
      </c>
      <c r="AG60" t="str">
        <f t="shared" si="57"/>
        <v xml:space="preserve"> </v>
      </c>
      <c r="AH60" t="str">
        <f t="shared" si="38"/>
        <v xml:space="preserve"> </v>
      </c>
      <c r="AI60" t="str">
        <f t="shared" si="58"/>
        <v xml:space="preserve"> </v>
      </c>
      <c r="AJ60" t="str">
        <f t="shared" si="59"/>
        <v xml:space="preserve"> </v>
      </c>
      <c r="AK60" t="str">
        <f t="shared" si="39"/>
        <v xml:space="preserve"> </v>
      </c>
      <c r="AL60" t="str">
        <f t="shared" si="60"/>
        <v xml:space="preserve"> </v>
      </c>
      <c r="AM60" t="str">
        <f t="shared" si="61"/>
        <v xml:space="preserve"> </v>
      </c>
      <c r="AN60" t="str">
        <f t="shared" si="40"/>
        <v xml:space="preserve"> </v>
      </c>
      <c r="AO60" t="str">
        <f t="shared" si="62"/>
        <v xml:space="preserve"> </v>
      </c>
      <c r="AP60" t="str">
        <f t="shared" si="63"/>
        <v xml:space="preserve"> </v>
      </c>
      <c r="AQ60" t="str">
        <f t="shared" si="41"/>
        <v xml:space="preserve"> </v>
      </c>
      <c r="AR60" t="str">
        <f t="shared" si="64"/>
        <v xml:space="preserve"> </v>
      </c>
      <c r="AS60" t="str">
        <f t="shared" si="65"/>
        <v xml:space="preserve"> </v>
      </c>
      <c r="AT60" t="str">
        <f t="shared" si="42"/>
        <v xml:space="preserve"> </v>
      </c>
      <c r="AU60" t="str">
        <f t="shared" si="66"/>
        <v xml:space="preserve"> </v>
      </c>
      <c r="AV60" t="str">
        <f t="shared" si="67"/>
        <v xml:space="preserve"> </v>
      </c>
      <c r="AW60" t="str">
        <f t="shared" si="43"/>
        <v xml:space="preserve"> </v>
      </c>
      <c r="AX60" t="str">
        <f t="shared" si="68"/>
        <v xml:space="preserve"> </v>
      </c>
      <c r="AY60" t="str">
        <f t="shared" si="69"/>
        <v xml:space="preserve"> </v>
      </c>
      <c r="AZ60" t="str">
        <f t="shared" si="44"/>
        <v xml:space="preserve"> </v>
      </c>
      <c r="BA60" t="str">
        <f t="shared" si="70"/>
        <v xml:space="preserve"> </v>
      </c>
      <c r="BB60" t="str">
        <f t="shared" si="71"/>
        <v xml:space="preserve"> </v>
      </c>
      <c r="BC60" t="str">
        <f t="shared" si="45"/>
        <v xml:space="preserve"> </v>
      </c>
      <c r="BD60" t="str">
        <f t="shared" si="72"/>
        <v xml:space="preserve"> </v>
      </c>
      <c r="BE60" t="str">
        <f t="shared" si="73"/>
        <v xml:space="preserve"> </v>
      </c>
      <c r="BF60" t="str">
        <f t="shared" si="46"/>
        <v xml:space="preserve"> </v>
      </c>
      <c r="BG60" t="str">
        <f t="shared" si="74"/>
        <v xml:space="preserve"> </v>
      </c>
      <c r="BH60" t="str">
        <f t="shared" si="75"/>
        <v xml:space="preserve"> </v>
      </c>
      <c r="BI60" t="str">
        <f t="shared" si="47"/>
        <v xml:space="preserve"> </v>
      </c>
      <c r="BJ60" t="str">
        <f t="shared" si="76"/>
        <v xml:space="preserve"> </v>
      </c>
      <c r="BK60" t="str">
        <f t="shared" si="77"/>
        <v xml:space="preserve"> </v>
      </c>
      <c r="BL60" t="str">
        <f t="shared" si="48"/>
        <v xml:space="preserve"> </v>
      </c>
      <c r="BM60" t="str">
        <f t="shared" si="78"/>
        <v xml:space="preserve"> </v>
      </c>
      <c r="BN60" t="str">
        <f t="shared" si="79"/>
        <v xml:space="preserve"> </v>
      </c>
      <c r="BO60" t="str">
        <f t="shared" si="49"/>
        <v xml:space="preserve"> </v>
      </c>
    </row>
    <row r="61" spans="1:67" x14ac:dyDescent="0.25">
      <c r="A61" t="s">
        <v>1</v>
      </c>
      <c r="B61">
        <v>2</v>
      </c>
      <c r="T61" t="str">
        <f t="shared" si="33"/>
        <v xml:space="preserve"> </v>
      </c>
      <c r="U61" t="str">
        <f t="shared" si="34"/>
        <v xml:space="preserve"> </v>
      </c>
      <c r="V61" t="str">
        <f t="shared" si="2"/>
        <v xml:space="preserve"> </v>
      </c>
      <c r="W61" t="str">
        <f t="shared" si="50"/>
        <v xml:space="preserve"> </v>
      </c>
      <c r="X61" t="str">
        <f t="shared" si="51"/>
        <v xml:space="preserve"> </v>
      </c>
      <c r="Y61" t="str">
        <f t="shared" si="35"/>
        <v xml:space="preserve"> </v>
      </c>
      <c r="Z61" t="str">
        <f t="shared" si="52"/>
        <v xml:space="preserve"> </v>
      </c>
      <c r="AA61" t="str">
        <f t="shared" si="53"/>
        <v xml:space="preserve"> </v>
      </c>
      <c r="AB61" t="str">
        <f t="shared" si="36"/>
        <v xml:space="preserve"> </v>
      </c>
      <c r="AC61" t="str">
        <f t="shared" si="54"/>
        <v xml:space="preserve"> </v>
      </c>
      <c r="AD61" t="str">
        <f t="shared" si="55"/>
        <v xml:space="preserve"> </v>
      </c>
      <c r="AE61" t="str">
        <f t="shared" si="37"/>
        <v xml:space="preserve"> </v>
      </c>
      <c r="AF61" t="str">
        <f t="shared" si="56"/>
        <v xml:space="preserve"> </v>
      </c>
      <c r="AG61" t="str">
        <f t="shared" si="57"/>
        <v xml:space="preserve"> </v>
      </c>
      <c r="AH61" t="str">
        <f t="shared" si="38"/>
        <v xml:space="preserve"> </v>
      </c>
      <c r="AI61" t="str">
        <f t="shared" si="58"/>
        <v xml:space="preserve"> </v>
      </c>
      <c r="AJ61" t="str">
        <f t="shared" si="59"/>
        <v xml:space="preserve"> </v>
      </c>
      <c r="AK61" t="str">
        <f t="shared" si="39"/>
        <v xml:space="preserve"> </v>
      </c>
      <c r="AL61" t="str">
        <f t="shared" si="60"/>
        <v xml:space="preserve"> </v>
      </c>
      <c r="AM61" t="str">
        <f t="shared" si="61"/>
        <v xml:space="preserve"> </v>
      </c>
      <c r="AN61" t="str">
        <f t="shared" si="40"/>
        <v xml:space="preserve"> </v>
      </c>
      <c r="AO61" t="str">
        <f t="shared" si="62"/>
        <v xml:space="preserve"> </v>
      </c>
      <c r="AP61" t="str">
        <f t="shared" si="63"/>
        <v xml:space="preserve"> </v>
      </c>
      <c r="AQ61" t="str">
        <f t="shared" si="41"/>
        <v xml:space="preserve"> </v>
      </c>
      <c r="AR61" t="str">
        <f t="shared" si="64"/>
        <v xml:space="preserve"> </v>
      </c>
      <c r="AS61" t="str">
        <f t="shared" si="65"/>
        <v xml:space="preserve"> </v>
      </c>
      <c r="AT61" t="str">
        <f t="shared" si="42"/>
        <v xml:space="preserve"> </v>
      </c>
      <c r="AU61" t="str">
        <f t="shared" si="66"/>
        <v xml:space="preserve"> </v>
      </c>
      <c r="AV61" t="str">
        <f t="shared" si="67"/>
        <v xml:space="preserve"> </v>
      </c>
      <c r="AW61" t="str">
        <f t="shared" si="43"/>
        <v xml:space="preserve"> </v>
      </c>
      <c r="AX61" t="str">
        <f t="shared" si="68"/>
        <v xml:space="preserve"> </v>
      </c>
      <c r="AY61" t="str">
        <f t="shared" si="69"/>
        <v xml:space="preserve"> </v>
      </c>
      <c r="AZ61" t="str">
        <f t="shared" si="44"/>
        <v xml:space="preserve"> </v>
      </c>
      <c r="BA61" t="str">
        <f t="shared" si="70"/>
        <v xml:space="preserve"> </v>
      </c>
      <c r="BB61" t="str">
        <f t="shared" si="71"/>
        <v xml:space="preserve"> </v>
      </c>
      <c r="BC61" t="str">
        <f t="shared" si="45"/>
        <v xml:space="preserve"> </v>
      </c>
      <c r="BD61" t="str">
        <f t="shared" si="72"/>
        <v xml:space="preserve"> </v>
      </c>
      <c r="BE61" t="str">
        <f t="shared" si="73"/>
        <v xml:space="preserve"> </v>
      </c>
      <c r="BF61" t="str">
        <f t="shared" si="46"/>
        <v xml:space="preserve"> </v>
      </c>
      <c r="BG61" t="str">
        <f t="shared" si="74"/>
        <v xml:space="preserve"> </v>
      </c>
      <c r="BH61" t="str">
        <f t="shared" si="75"/>
        <v xml:space="preserve"> </v>
      </c>
      <c r="BI61" t="str">
        <f t="shared" si="47"/>
        <v xml:space="preserve"> </v>
      </c>
      <c r="BJ61" t="str">
        <f t="shared" si="76"/>
        <v xml:space="preserve"> </v>
      </c>
      <c r="BK61" t="str">
        <f t="shared" si="77"/>
        <v xml:space="preserve"> </v>
      </c>
      <c r="BL61" t="str">
        <f t="shared" si="48"/>
        <v xml:space="preserve"> </v>
      </c>
      <c r="BM61" t="str">
        <f t="shared" si="78"/>
        <v xml:space="preserve"> </v>
      </c>
      <c r="BN61" t="str">
        <f t="shared" si="79"/>
        <v xml:space="preserve"> </v>
      </c>
      <c r="BO61" t="str">
        <f t="shared" si="49"/>
        <v xml:space="preserve"> </v>
      </c>
    </row>
    <row r="62" spans="1:67" x14ac:dyDescent="0.25">
      <c r="A62" t="s">
        <v>2</v>
      </c>
      <c r="B62">
        <v>2</v>
      </c>
      <c r="T62" t="str">
        <f t="shared" si="33"/>
        <v xml:space="preserve"> </v>
      </c>
      <c r="U62" t="str">
        <f t="shared" si="34"/>
        <v xml:space="preserve"> </v>
      </c>
      <c r="V62" t="str">
        <f t="shared" si="2"/>
        <v xml:space="preserve"> </v>
      </c>
      <c r="W62" t="str">
        <f t="shared" si="50"/>
        <v xml:space="preserve"> </v>
      </c>
      <c r="X62" t="str">
        <f t="shared" si="51"/>
        <v xml:space="preserve"> </v>
      </c>
      <c r="Y62" t="str">
        <f t="shared" si="35"/>
        <v xml:space="preserve"> </v>
      </c>
      <c r="Z62" t="str">
        <f t="shared" si="52"/>
        <v xml:space="preserve"> </v>
      </c>
      <c r="AA62" t="str">
        <f t="shared" si="53"/>
        <v xml:space="preserve"> </v>
      </c>
      <c r="AB62" t="str">
        <f t="shared" si="36"/>
        <v xml:space="preserve"> </v>
      </c>
      <c r="AC62" t="str">
        <f t="shared" si="54"/>
        <v xml:space="preserve"> </v>
      </c>
      <c r="AD62" t="str">
        <f t="shared" si="55"/>
        <v xml:space="preserve"> </v>
      </c>
      <c r="AE62" t="str">
        <f t="shared" si="37"/>
        <v xml:space="preserve"> </v>
      </c>
      <c r="AF62" t="str">
        <f t="shared" si="56"/>
        <v xml:space="preserve"> </v>
      </c>
      <c r="AG62" t="str">
        <f t="shared" si="57"/>
        <v xml:space="preserve"> </v>
      </c>
      <c r="AH62" t="str">
        <f t="shared" si="38"/>
        <v xml:space="preserve"> </v>
      </c>
      <c r="AI62" t="str">
        <f t="shared" si="58"/>
        <v xml:space="preserve"> </v>
      </c>
      <c r="AJ62" t="str">
        <f t="shared" si="59"/>
        <v xml:space="preserve"> </v>
      </c>
      <c r="AK62" t="str">
        <f t="shared" si="39"/>
        <v xml:space="preserve"> </v>
      </c>
      <c r="AL62" t="str">
        <f t="shared" si="60"/>
        <v xml:space="preserve"> </v>
      </c>
      <c r="AM62" t="str">
        <f t="shared" si="61"/>
        <v xml:space="preserve"> </v>
      </c>
      <c r="AN62" t="str">
        <f t="shared" si="40"/>
        <v xml:space="preserve"> </v>
      </c>
      <c r="AO62" t="str">
        <f t="shared" si="62"/>
        <v xml:space="preserve"> </v>
      </c>
      <c r="AP62" t="str">
        <f t="shared" si="63"/>
        <v xml:space="preserve"> </v>
      </c>
      <c r="AQ62" t="str">
        <f t="shared" si="41"/>
        <v xml:space="preserve"> </v>
      </c>
      <c r="AR62" t="str">
        <f t="shared" si="64"/>
        <v xml:space="preserve"> </v>
      </c>
      <c r="AS62" t="str">
        <f t="shared" si="65"/>
        <v xml:space="preserve"> </v>
      </c>
      <c r="AT62" t="str">
        <f t="shared" si="42"/>
        <v xml:space="preserve"> </v>
      </c>
      <c r="AU62" t="str">
        <f t="shared" si="66"/>
        <v xml:space="preserve"> </v>
      </c>
      <c r="AV62" t="str">
        <f t="shared" si="67"/>
        <v xml:space="preserve"> </v>
      </c>
      <c r="AW62" t="str">
        <f t="shared" si="43"/>
        <v xml:space="preserve"> </v>
      </c>
      <c r="AX62" t="str">
        <f t="shared" si="68"/>
        <v xml:space="preserve"> </v>
      </c>
      <c r="AY62" t="str">
        <f t="shared" si="69"/>
        <v xml:space="preserve"> </v>
      </c>
      <c r="AZ62" t="str">
        <f t="shared" si="44"/>
        <v xml:space="preserve"> </v>
      </c>
      <c r="BA62" t="str">
        <f t="shared" si="70"/>
        <v xml:space="preserve"> </v>
      </c>
      <c r="BB62" t="str">
        <f t="shared" si="71"/>
        <v xml:space="preserve"> </v>
      </c>
      <c r="BC62" t="str">
        <f t="shared" si="45"/>
        <v xml:space="preserve"> </v>
      </c>
      <c r="BD62" t="str">
        <f t="shared" si="72"/>
        <v xml:space="preserve"> </v>
      </c>
      <c r="BE62" t="str">
        <f t="shared" si="73"/>
        <v xml:space="preserve"> </v>
      </c>
      <c r="BF62" t="str">
        <f t="shared" si="46"/>
        <v xml:space="preserve"> </v>
      </c>
      <c r="BG62" t="str">
        <f t="shared" si="74"/>
        <v xml:space="preserve"> </v>
      </c>
      <c r="BH62" t="str">
        <f t="shared" si="75"/>
        <v xml:space="preserve"> </v>
      </c>
      <c r="BI62" t="str">
        <f t="shared" si="47"/>
        <v xml:space="preserve"> </v>
      </c>
      <c r="BJ62" t="str">
        <f t="shared" si="76"/>
        <v xml:space="preserve"> </v>
      </c>
      <c r="BK62" t="str">
        <f t="shared" si="77"/>
        <v xml:space="preserve"> </v>
      </c>
      <c r="BL62" t="str">
        <f t="shared" si="48"/>
        <v xml:space="preserve"> </v>
      </c>
      <c r="BM62" t="str">
        <f t="shared" si="78"/>
        <v xml:space="preserve"> </v>
      </c>
      <c r="BN62" t="str">
        <f t="shared" si="79"/>
        <v xml:space="preserve"> </v>
      </c>
      <c r="BO62" t="str">
        <f t="shared" si="49"/>
        <v xml:space="preserve"> </v>
      </c>
    </row>
    <row r="63" spans="1:67" x14ac:dyDescent="0.25">
      <c r="A63" t="s">
        <v>3</v>
      </c>
      <c r="B63" t="s">
        <v>4</v>
      </c>
      <c r="T63" t="str">
        <f t="shared" si="33"/>
        <v xml:space="preserve"> </v>
      </c>
      <c r="U63" t="str">
        <f t="shared" si="34"/>
        <v xml:space="preserve"> </v>
      </c>
      <c r="V63" t="str">
        <f t="shared" si="2"/>
        <v xml:space="preserve"> </v>
      </c>
      <c r="W63" t="str">
        <f t="shared" si="50"/>
        <v xml:space="preserve"> </v>
      </c>
      <c r="X63" t="str">
        <f t="shared" si="51"/>
        <v xml:space="preserve"> </v>
      </c>
      <c r="Y63" t="str">
        <f t="shared" si="35"/>
        <v xml:space="preserve"> </v>
      </c>
      <c r="Z63" t="str">
        <f t="shared" si="52"/>
        <v xml:space="preserve"> </v>
      </c>
      <c r="AA63" t="str">
        <f t="shared" si="53"/>
        <v xml:space="preserve"> </v>
      </c>
      <c r="AB63" t="str">
        <f t="shared" si="36"/>
        <v xml:space="preserve"> </v>
      </c>
      <c r="AC63" t="str">
        <f t="shared" si="54"/>
        <v xml:space="preserve"> </v>
      </c>
      <c r="AD63" t="str">
        <f t="shared" si="55"/>
        <v xml:space="preserve"> </v>
      </c>
      <c r="AE63" t="str">
        <f t="shared" si="37"/>
        <v xml:space="preserve"> </v>
      </c>
      <c r="AF63" t="str">
        <f t="shared" si="56"/>
        <v xml:space="preserve"> </v>
      </c>
      <c r="AG63" t="str">
        <f t="shared" si="57"/>
        <v xml:space="preserve"> </v>
      </c>
      <c r="AH63" t="str">
        <f t="shared" si="38"/>
        <v xml:space="preserve"> </v>
      </c>
      <c r="AI63" t="str">
        <f t="shared" si="58"/>
        <v xml:space="preserve"> </v>
      </c>
      <c r="AJ63" t="str">
        <f t="shared" si="59"/>
        <v xml:space="preserve"> </v>
      </c>
      <c r="AK63" t="str">
        <f t="shared" si="39"/>
        <v xml:space="preserve"> </v>
      </c>
      <c r="AL63" t="str">
        <f t="shared" si="60"/>
        <v xml:space="preserve"> </v>
      </c>
      <c r="AM63" t="str">
        <f t="shared" si="61"/>
        <v xml:space="preserve"> </v>
      </c>
      <c r="AN63" t="str">
        <f t="shared" si="40"/>
        <v xml:space="preserve"> </v>
      </c>
      <c r="AO63" t="str">
        <f t="shared" si="62"/>
        <v xml:space="preserve"> </v>
      </c>
      <c r="AP63" t="str">
        <f t="shared" si="63"/>
        <v xml:space="preserve"> </v>
      </c>
      <c r="AQ63" t="str">
        <f t="shared" si="41"/>
        <v xml:space="preserve"> </v>
      </c>
      <c r="AR63" t="str">
        <f t="shared" si="64"/>
        <v xml:space="preserve"> </v>
      </c>
      <c r="AS63" t="str">
        <f t="shared" si="65"/>
        <v xml:space="preserve"> </v>
      </c>
      <c r="AT63" t="str">
        <f t="shared" si="42"/>
        <v xml:space="preserve"> </v>
      </c>
      <c r="AU63" t="str">
        <f t="shared" si="66"/>
        <v xml:space="preserve"> </v>
      </c>
      <c r="AV63" t="str">
        <f t="shared" si="67"/>
        <v xml:space="preserve"> </v>
      </c>
      <c r="AW63" t="str">
        <f t="shared" si="43"/>
        <v xml:space="preserve"> </v>
      </c>
      <c r="AX63" t="str">
        <f t="shared" si="68"/>
        <v xml:space="preserve"> </v>
      </c>
      <c r="AY63" t="str">
        <f t="shared" si="69"/>
        <v xml:space="preserve"> </v>
      </c>
      <c r="AZ63" t="str">
        <f t="shared" si="44"/>
        <v xml:space="preserve"> </v>
      </c>
      <c r="BA63" t="str">
        <f t="shared" si="70"/>
        <v xml:space="preserve"> </v>
      </c>
      <c r="BB63" t="str">
        <f t="shared" si="71"/>
        <v xml:space="preserve"> </v>
      </c>
      <c r="BC63" t="str">
        <f t="shared" si="45"/>
        <v xml:space="preserve"> </v>
      </c>
      <c r="BD63" t="str">
        <f t="shared" si="72"/>
        <v xml:space="preserve"> </v>
      </c>
      <c r="BE63" t="str">
        <f t="shared" si="73"/>
        <v xml:space="preserve"> </v>
      </c>
      <c r="BF63" t="str">
        <f t="shared" si="46"/>
        <v xml:space="preserve"> </v>
      </c>
      <c r="BG63" t="str">
        <f t="shared" si="74"/>
        <v xml:space="preserve"> </v>
      </c>
      <c r="BH63" t="str">
        <f t="shared" si="75"/>
        <v xml:space="preserve"> </v>
      </c>
      <c r="BI63" t="str">
        <f t="shared" si="47"/>
        <v xml:space="preserve"> </v>
      </c>
      <c r="BJ63" t="str">
        <f t="shared" si="76"/>
        <v xml:space="preserve"> </v>
      </c>
      <c r="BK63" t="str">
        <f t="shared" si="77"/>
        <v xml:space="preserve"> </v>
      </c>
      <c r="BL63" t="str">
        <f t="shared" si="48"/>
        <v xml:space="preserve"> </v>
      </c>
      <c r="BM63" t="str">
        <f t="shared" si="78"/>
        <v xml:space="preserve"> </v>
      </c>
      <c r="BN63" t="str">
        <f t="shared" si="79"/>
        <v xml:space="preserve"> </v>
      </c>
      <c r="BO63" t="str">
        <f t="shared" si="49"/>
        <v xml:space="preserve"> </v>
      </c>
    </row>
    <row r="64" spans="1:67" x14ac:dyDescent="0.25">
      <c r="A64" t="s">
        <v>5</v>
      </c>
      <c r="B64" t="s">
        <v>6</v>
      </c>
      <c r="T64" t="str">
        <f t="shared" si="33"/>
        <v xml:space="preserve"> </v>
      </c>
      <c r="U64" t="str">
        <f t="shared" si="34"/>
        <v xml:space="preserve"> </v>
      </c>
      <c r="V64" t="str">
        <f t="shared" si="2"/>
        <v xml:space="preserve"> </v>
      </c>
      <c r="W64" t="str">
        <f t="shared" si="50"/>
        <v xml:space="preserve"> </v>
      </c>
      <c r="X64" t="str">
        <f t="shared" si="51"/>
        <v xml:space="preserve"> </v>
      </c>
      <c r="Y64" t="str">
        <f t="shared" si="35"/>
        <v xml:space="preserve"> </v>
      </c>
      <c r="Z64" t="str">
        <f t="shared" si="52"/>
        <v xml:space="preserve"> </v>
      </c>
      <c r="AA64" t="str">
        <f t="shared" si="53"/>
        <v xml:space="preserve"> </v>
      </c>
      <c r="AB64" t="str">
        <f t="shared" si="36"/>
        <v xml:space="preserve"> </v>
      </c>
      <c r="AC64" t="str">
        <f t="shared" si="54"/>
        <v xml:space="preserve"> </v>
      </c>
      <c r="AD64" t="str">
        <f t="shared" si="55"/>
        <v xml:space="preserve"> </v>
      </c>
      <c r="AE64" t="str">
        <f t="shared" si="37"/>
        <v xml:space="preserve"> </v>
      </c>
      <c r="AF64" t="str">
        <f t="shared" si="56"/>
        <v xml:space="preserve"> </v>
      </c>
      <c r="AG64" t="str">
        <f t="shared" si="57"/>
        <v xml:space="preserve"> </v>
      </c>
      <c r="AH64" t="str">
        <f t="shared" si="38"/>
        <v xml:space="preserve"> </v>
      </c>
      <c r="AI64" t="str">
        <f t="shared" si="58"/>
        <v xml:space="preserve"> </v>
      </c>
      <c r="AJ64" t="str">
        <f t="shared" si="59"/>
        <v xml:space="preserve"> </v>
      </c>
      <c r="AK64" t="str">
        <f t="shared" si="39"/>
        <v xml:space="preserve"> </v>
      </c>
      <c r="AL64" t="str">
        <f t="shared" si="60"/>
        <v xml:space="preserve"> </v>
      </c>
      <c r="AM64" t="str">
        <f t="shared" si="61"/>
        <v xml:space="preserve"> </v>
      </c>
      <c r="AN64" t="str">
        <f t="shared" si="40"/>
        <v xml:space="preserve"> </v>
      </c>
      <c r="AO64" t="str">
        <f t="shared" si="62"/>
        <v xml:space="preserve"> </v>
      </c>
      <c r="AP64" t="str">
        <f t="shared" si="63"/>
        <v xml:space="preserve"> </v>
      </c>
      <c r="AQ64" t="str">
        <f t="shared" si="41"/>
        <v xml:space="preserve"> </v>
      </c>
      <c r="AR64" t="str">
        <f t="shared" si="64"/>
        <v xml:space="preserve"> </v>
      </c>
      <c r="AS64" t="str">
        <f t="shared" si="65"/>
        <v xml:space="preserve"> </v>
      </c>
      <c r="AT64" t="str">
        <f t="shared" si="42"/>
        <v xml:space="preserve"> </v>
      </c>
      <c r="AU64" t="str">
        <f t="shared" si="66"/>
        <v xml:space="preserve"> </v>
      </c>
      <c r="AV64" t="str">
        <f t="shared" si="67"/>
        <v xml:space="preserve"> </v>
      </c>
      <c r="AW64" t="str">
        <f t="shared" si="43"/>
        <v xml:space="preserve"> </v>
      </c>
      <c r="AX64" t="str">
        <f t="shared" si="68"/>
        <v xml:space="preserve"> </v>
      </c>
      <c r="AY64" t="str">
        <f t="shared" si="69"/>
        <v xml:space="preserve"> </v>
      </c>
      <c r="AZ64" t="str">
        <f t="shared" si="44"/>
        <v xml:space="preserve"> </v>
      </c>
      <c r="BA64" t="str">
        <f t="shared" si="70"/>
        <v xml:space="preserve"> </v>
      </c>
      <c r="BB64" t="str">
        <f t="shared" si="71"/>
        <v xml:space="preserve"> </v>
      </c>
      <c r="BC64" t="str">
        <f t="shared" si="45"/>
        <v xml:space="preserve"> </v>
      </c>
      <c r="BD64" t="str">
        <f t="shared" si="72"/>
        <v xml:space="preserve"> </v>
      </c>
      <c r="BE64" t="str">
        <f t="shared" si="73"/>
        <v xml:space="preserve"> </v>
      </c>
      <c r="BF64" t="str">
        <f t="shared" si="46"/>
        <v xml:space="preserve"> </v>
      </c>
      <c r="BG64" t="str">
        <f t="shared" si="74"/>
        <v xml:space="preserve"> </v>
      </c>
      <c r="BH64" t="str">
        <f t="shared" si="75"/>
        <v xml:space="preserve"> </v>
      </c>
      <c r="BI64" t="str">
        <f t="shared" si="47"/>
        <v xml:space="preserve"> </v>
      </c>
      <c r="BJ64" t="str">
        <f t="shared" si="76"/>
        <v xml:space="preserve"> </v>
      </c>
      <c r="BK64" t="str">
        <f t="shared" si="77"/>
        <v xml:space="preserve"> </v>
      </c>
      <c r="BL64" t="str">
        <f t="shared" si="48"/>
        <v xml:space="preserve"> </v>
      </c>
      <c r="BM64" t="str">
        <f t="shared" si="78"/>
        <v xml:space="preserve"> </v>
      </c>
      <c r="BN64" t="str">
        <f t="shared" si="79"/>
        <v xml:space="preserve"> </v>
      </c>
      <c r="BO64" t="str">
        <f t="shared" si="49"/>
        <v xml:space="preserve"> </v>
      </c>
    </row>
    <row r="65" spans="1:67" x14ac:dyDescent="0.25">
      <c r="A65" t="s">
        <v>7</v>
      </c>
      <c r="B65" t="s">
        <v>8</v>
      </c>
      <c r="T65" t="str">
        <f t="shared" si="33"/>
        <v xml:space="preserve"> </v>
      </c>
      <c r="U65" t="str">
        <f t="shared" si="34"/>
        <v xml:space="preserve"> </v>
      </c>
      <c r="V65" t="str">
        <f t="shared" si="2"/>
        <v xml:space="preserve"> </v>
      </c>
      <c r="W65" t="str">
        <f t="shared" si="50"/>
        <v xml:space="preserve"> </v>
      </c>
      <c r="X65" t="str">
        <f t="shared" si="51"/>
        <v xml:space="preserve"> </v>
      </c>
      <c r="Y65" t="str">
        <f t="shared" si="35"/>
        <v xml:space="preserve"> </v>
      </c>
      <c r="Z65" t="str">
        <f t="shared" si="52"/>
        <v xml:space="preserve"> </v>
      </c>
      <c r="AA65" t="str">
        <f t="shared" si="53"/>
        <v xml:space="preserve"> </v>
      </c>
      <c r="AB65" t="str">
        <f t="shared" si="36"/>
        <v xml:space="preserve"> </v>
      </c>
      <c r="AC65" t="str">
        <f t="shared" si="54"/>
        <v xml:space="preserve"> </v>
      </c>
      <c r="AD65" t="str">
        <f t="shared" si="55"/>
        <v xml:space="preserve"> </v>
      </c>
      <c r="AE65" t="str">
        <f t="shared" si="37"/>
        <v xml:space="preserve"> </v>
      </c>
      <c r="AF65" t="str">
        <f t="shared" si="56"/>
        <v xml:space="preserve"> </v>
      </c>
      <c r="AG65" t="str">
        <f t="shared" si="57"/>
        <v xml:space="preserve"> </v>
      </c>
      <c r="AH65" t="str">
        <f t="shared" si="38"/>
        <v xml:space="preserve"> </v>
      </c>
      <c r="AI65" t="str">
        <f t="shared" si="58"/>
        <v xml:space="preserve"> </v>
      </c>
      <c r="AJ65" t="str">
        <f t="shared" si="59"/>
        <v xml:space="preserve"> </v>
      </c>
      <c r="AK65" t="str">
        <f t="shared" si="39"/>
        <v xml:space="preserve"> </v>
      </c>
      <c r="AL65" t="str">
        <f t="shared" si="60"/>
        <v xml:space="preserve"> </v>
      </c>
      <c r="AM65" t="str">
        <f t="shared" si="61"/>
        <v xml:space="preserve"> </v>
      </c>
      <c r="AN65" t="str">
        <f t="shared" si="40"/>
        <v xml:space="preserve"> </v>
      </c>
      <c r="AO65" t="str">
        <f t="shared" si="62"/>
        <v xml:space="preserve"> </v>
      </c>
      <c r="AP65" t="str">
        <f t="shared" si="63"/>
        <v xml:space="preserve"> </v>
      </c>
      <c r="AQ65" t="str">
        <f t="shared" si="41"/>
        <v xml:space="preserve"> </v>
      </c>
      <c r="AR65" t="str">
        <f t="shared" si="64"/>
        <v xml:space="preserve"> </v>
      </c>
      <c r="AS65" t="str">
        <f t="shared" si="65"/>
        <v xml:space="preserve"> </v>
      </c>
      <c r="AT65" t="str">
        <f t="shared" si="42"/>
        <v xml:space="preserve"> </v>
      </c>
      <c r="AU65" t="str">
        <f t="shared" si="66"/>
        <v xml:space="preserve"> </v>
      </c>
      <c r="AV65" t="str">
        <f t="shared" si="67"/>
        <v xml:space="preserve"> </v>
      </c>
      <c r="AW65" t="str">
        <f t="shared" si="43"/>
        <v xml:space="preserve"> </v>
      </c>
      <c r="AX65" t="str">
        <f t="shared" si="68"/>
        <v xml:space="preserve"> </v>
      </c>
      <c r="AY65" t="str">
        <f t="shared" si="69"/>
        <v xml:space="preserve"> </v>
      </c>
      <c r="AZ65" t="str">
        <f t="shared" si="44"/>
        <v xml:space="preserve"> </v>
      </c>
      <c r="BA65" t="str">
        <f t="shared" si="70"/>
        <v xml:space="preserve"> </v>
      </c>
      <c r="BB65" t="str">
        <f t="shared" si="71"/>
        <v xml:space="preserve"> </v>
      </c>
      <c r="BC65" t="str">
        <f t="shared" si="45"/>
        <v xml:space="preserve"> </v>
      </c>
      <c r="BD65" t="str">
        <f t="shared" si="72"/>
        <v xml:space="preserve"> </v>
      </c>
      <c r="BE65" t="str">
        <f t="shared" si="73"/>
        <v xml:space="preserve"> </v>
      </c>
      <c r="BF65" t="str">
        <f t="shared" si="46"/>
        <v xml:space="preserve"> </v>
      </c>
      <c r="BG65" t="str">
        <f t="shared" si="74"/>
        <v xml:space="preserve"> </v>
      </c>
      <c r="BH65" t="str">
        <f t="shared" si="75"/>
        <v xml:space="preserve"> </v>
      </c>
      <c r="BI65" t="str">
        <f t="shared" si="47"/>
        <v xml:space="preserve"> </v>
      </c>
      <c r="BJ65" t="str">
        <f t="shared" si="76"/>
        <v xml:space="preserve"> </v>
      </c>
      <c r="BK65" t="str">
        <f t="shared" si="77"/>
        <v xml:space="preserve"> </v>
      </c>
      <c r="BL65" t="str">
        <f t="shared" si="48"/>
        <v xml:space="preserve"> </v>
      </c>
      <c r="BM65" t="str">
        <f t="shared" si="78"/>
        <v xml:space="preserve"> </v>
      </c>
      <c r="BN65" t="str">
        <f t="shared" si="79"/>
        <v xml:space="preserve"> </v>
      </c>
      <c r="BO65" t="str">
        <f t="shared" si="49"/>
        <v xml:space="preserve"> </v>
      </c>
    </row>
    <row r="66" spans="1:67" x14ac:dyDescent="0.25">
      <c r="A66" t="s">
        <v>9</v>
      </c>
      <c r="B66" t="s">
        <v>8</v>
      </c>
      <c r="T66" t="str">
        <f t="shared" si="33"/>
        <v xml:space="preserve"> </v>
      </c>
      <c r="U66" t="str">
        <f t="shared" si="34"/>
        <v xml:space="preserve"> </v>
      </c>
      <c r="V66" t="str">
        <f t="shared" si="2"/>
        <v xml:space="preserve"> </v>
      </c>
      <c r="W66" t="str">
        <f t="shared" si="50"/>
        <v xml:space="preserve"> </v>
      </c>
      <c r="X66" t="str">
        <f t="shared" si="51"/>
        <v xml:space="preserve"> </v>
      </c>
      <c r="Y66" t="str">
        <f t="shared" si="35"/>
        <v xml:space="preserve"> </v>
      </c>
      <c r="Z66" t="str">
        <f t="shared" si="52"/>
        <v xml:space="preserve"> </v>
      </c>
      <c r="AA66" t="str">
        <f t="shared" si="53"/>
        <v xml:space="preserve"> </v>
      </c>
      <c r="AB66" t="str">
        <f t="shared" si="36"/>
        <v xml:space="preserve"> </v>
      </c>
      <c r="AC66" t="str">
        <f t="shared" si="54"/>
        <v xml:space="preserve"> </v>
      </c>
      <c r="AD66" t="str">
        <f t="shared" si="55"/>
        <v xml:space="preserve"> </v>
      </c>
      <c r="AE66" t="str">
        <f t="shared" si="37"/>
        <v xml:space="preserve"> </v>
      </c>
      <c r="AF66" t="str">
        <f t="shared" si="56"/>
        <v xml:space="preserve"> </v>
      </c>
      <c r="AG66" t="str">
        <f t="shared" si="57"/>
        <v xml:space="preserve"> </v>
      </c>
      <c r="AH66" t="str">
        <f t="shared" si="38"/>
        <v xml:space="preserve"> </v>
      </c>
      <c r="AI66" t="str">
        <f t="shared" si="58"/>
        <v xml:space="preserve"> </v>
      </c>
      <c r="AJ66" t="str">
        <f t="shared" si="59"/>
        <v xml:space="preserve"> </v>
      </c>
      <c r="AK66" t="str">
        <f t="shared" si="39"/>
        <v xml:space="preserve"> </v>
      </c>
      <c r="AL66" t="str">
        <f t="shared" si="60"/>
        <v xml:space="preserve"> </v>
      </c>
      <c r="AM66" t="str">
        <f t="shared" si="61"/>
        <v xml:space="preserve"> </v>
      </c>
      <c r="AN66" t="str">
        <f t="shared" si="40"/>
        <v xml:space="preserve"> </v>
      </c>
      <c r="AO66" t="str">
        <f t="shared" si="62"/>
        <v xml:space="preserve"> </v>
      </c>
      <c r="AP66" t="str">
        <f t="shared" si="63"/>
        <v xml:space="preserve"> </v>
      </c>
      <c r="AQ66" t="str">
        <f t="shared" si="41"/>
        <v xml:space="preserve"> </v>
      </c>
      <c r="AR66" t="str">
        <f t="shared" si="64"/>
        <v xml:space="preserve"> </v>
      </c>
      <c r="AS66" t="str">
        <f t="shared" si="65"/>
        <v xml:space="preserve"> </v>
      </c>
      <c r="AT66" t="str">
        <f t="shared" si="42"/>
        <v xml:space="preserve"> </v>
      </c>
      <c r="AU66" t="str">
        <f t="shared" si="66"/>
        <v xml:space="preserve"> </v>
      </c>
      <c r="AV66" t="str">
        <f t="shared" si="67"/>
        <v xml:space="preserve"> </v>
      </c>
      <c r="AW66" t="str">
        <f t="shared" si="43"/>
        <v xml:space="preserve"> </v>
      </c>
      <c r="AX66" t="str">
        <f t="shared" si="68"/>
        <v xml:space="preserve"> </v>
      </c>
      <c r="AY66" t="str">
        <f t="shared" si="69"/>
        <v xml:space="preserve"> </v>
      </c>
      <c r="AZ66" t="str">
        <f t="shared" si="44"/>
        <v xml:space="preserve"> </v>
      </c>
      <c r="BA66" t="str">
        <f t="shared" si="70"/>
        <v xml:space="preserve"> </v>
      </c>
      <c r="BB66" t="str">
        <f t="shared" si="71"/>
        <v xml:space="preserve"> </v>
      </c>
      <c r="BC66" t="str">
        <f t="shared" si="45"/>
        <v xml:space="preserve"> </v>
      </c>
      <c r="BD66" t="str">
        <f t="shared" si="72"/>
        <v xml:space="preserve"> </v>
      </c>
      <c r="BE66" t="str">
        <f t="shared" si="73"/>
        <v xml:space="preserve"> </v>
      </c>
      <c r="BF66" t="str">
        <f t="shared" si="46"/>
        <v xml:space="preserve"> </v>
      </c>
      <c r="BG66" t="str">
        <f t="shared" si="74"/>
        <v xml:space="preserve"> </v>
      </c>
      <c r="BH66" t="str">
        <f t="shared" si="75"/>
        <v xml:space="preserve"> </v>
      </c>
      <c r="BI66" t="str">
        <f t="shared" si="47"/>
        <v xml:space="preserve"> </v>
      </c>
      <c r="BJ66" t="str">
        <f t="shared" si="76"/>
        <v xml:space="preserve"> </v>
      </c>
      <c r="BK66" t="str">
        <f t="shared" si="77"/>
        <v xml:space="preserve"> </v>
      </c>
      <c r="BL66" t="str">
        <f t="shared" si="48"/>
        <v xml:space="preserve"> </v>
      </c>
      <c r="BM66" t="str">
        <f t="shared" si="78"/>
        <v xml:space="preserve"> </v>
      </c>
      <c r="BN66" t="str">
        <f t="shared" si="79"/>
        <v xml:space="preserve"> </v>
      </c>
      <c r="BO66" t="str">
        <f t="shared" si="49"/>
        <v xml:space="preserve"> </v>
      </c>
    </row>
    <row r="67" spans="1:67" x14ac:dyDescent="0.25">
      <c r="A67" t="s">
        <v>10</v>
      </c>
      <c r="B67" t="s">
        <v>11</v>
      </c>
      <c r="T67" t="str">
        <f t="shared" si="33"/>
        <v xml:space="preserve"> </v>
      </c>
      <c r="U67" t="str">
        <f t="shared" si="34"/>
        <v xml:space="preserve"> </v>
      </c>
      <c r="V67" t="str">
        <f t="shared" si="2"/>
        <v xml:space="preserve"> </v>
      </c>
      <c r="W67" t="str">
        <f t="shared" si="50"/>
        <v xml:space="preserve"> </v>
      </c>
      <c r="X67" t="str">
        <f t="shared" si="51"/>
        <v xml:space="preserve"> </v>
      </c>
      <c r="Y67" t="str">
        <f t="shared" si="35"/>
        <v xml:space="preserve"> </v>
      </c>
      <c r="Z67" t="str">
        <f t="shared" si="52"/>
        <v xml:space="preserve"> </v>
      </c>
      <c r="AA67" t="str">
        <f t="shared" si="53"/>
        <v xml:space="preserve"> </v>
      </c>
      <c r="AB67" t="str">
        <f t="shared" si="36"/>
        <v xml:space="preserve"> </v>
      </c>
      <c r="AC67" t="str">
        <f t="shared" si="54"/>
        <v xml:space="preserve"> </v>
      </c>
      <c r="AD67" t="str">
        <f t="shared" si="55"/>
        <v xml:space="preserve"> </v>
      </c>
      <c r="AE67" t="str">
        <f t="shared" si="37"/>
        <v xml:space="preserve"> </v>
      </c>
      <c r="AF67" t="str">
        <f t="shared" si="56"/>
        <v xml:space="preserve"> </v>
      </c>
      <c r="AG67" t="str">
        <f t="shared" si="57"/>
        <v xml:space="preserve"> </v>
      </c>
      <c r="AH67" t="str">
        <f t="shared" si="38"/>
        <v xml:space="preserve"> </v>
      </c>
      <c r="AI67" t="str">
        <f t="shared" si="58"/>
        <v xml:space="preserve"> </v>
      </c>
      <c r="AJ67" t="str">
        <f t="shared" si="59"/>
        <v xml:space="preserve"> </v>
      </c>
      <c r="AK67" t="str">
        <f t="shared" si="39"/>
        <v xml:space="preserve"> </v>
      </c>
      <c r="AL67" t="str">
        <f t="shared" si="60"/>
        <v xml:space="preserve"> </v>
      </c>
      <c r="AM67" t="str">
        <f t="shared" si="61"/>
        <v xml:space="preserve"> </v>
      </c>
      <c r="AN67" t="str">
        <f t="shared" si="40"/>
        <v xml:space="preserve"> </v>
      </c>
      <c r="AO67" t="str">
        <f t="shared" si="62"/>
        <v xml:space="preserve"> </v>
      </c>
      <c r="AP67" t="str">
        <f t="shared" si="63"/>
        <v xml:space="preserve"> </v>
      </c>
      <c r="AQ67" t="str">
        <f t="shared" si="41"/>
        <v xml:space="preserve"> </v>
      </c>
      <c r="AR67" t="str">
        <f t="shared" si="64"/>
        <v xml:space="preserve"> </v>
      </c>
      <c r="AS67" t="str">
        <f t="shared" si="65"/>
        <v xml:space="preserve"> </v>
      </c>
      <c r="AT67" t="str">
        <f t="shared" si="42"/>
        <v xml:space="preserve"> </v>
      </c>
      <c r="AU67" t="str">
        <f t="shared" si="66"/>
        <v xml:space="preserve"> </v>
      </c>
      <c r="AV67" t="str">
        <f t="shared" si="67"/>
        <v xml:space="preserve"> </v>
      </c>
      <c r="AW67" t="str">
        <f t="shared" si="43"/>
        <v xml:space="preserve"> </v>
      </c>
      <c r="AX67" t="str">
        <f t="shared" si="68"/>
        <v xml:space="preserve"> </v>
      </c>
      <c r="AY67" t="str">
        <f t="shared" si="69"/>
        <v xml:space="preserve"> </v>
      </c>
      <c r="AZ67" t="str">
        <f t="shared" si="44"/>
        <v xml:space="preserve"> </v>
      </c>
      <c r="BA67" t="str">
        <f t="shared" si="70"/>
        <v xml:space="preserve"> </v>
      </c>
      <c r="BB67" t="str">
        <f t="shared" si="71"/>
        <v xml:space="preserve"> </v>
      </c>
      <c r="BC67" t="str">
        <f t="shared" si="45"/>
        <v xml:space="preserve"> </v>
      </c>
      <c r="BD67" t="str">
        <f t="shared" si="72"/>
        <v xml:space="preserve"> </v>
      </c>
      <c r="BE67" t="str">
        <f t="shared" si="73"/>
        <v xml:space="preserve"> </v>
      </c>
      <c r="BF67" t="str">
        <f t="shared" si="46"/>
        <v xml:space="preserve"> </v>
      </c>
      <c r="BG67" t="str">
        <f t="shared" si="74"/>
        <v xml:space="preserve"> </v>
      </c>
      <c r="BH67" t="str">
        <f t="shared" si="75"/>
        <v xml:space="preserve"> </v>
      </c>
      <c r="BI67" t="str">
        <f t="shared" si="47"/>
        <v xml:space="preserve"> </v>
      </c>
      <c r="BJ67" t="str">
        <f t="shared" si="76"/>
        <v xml:space="preserve"> </v>
      </c>
      <c r="BK67" t="str">
        <f t="shared" si="77"/>
        <v xml:space="preserve"> </v>
      </c>
      <c r="BL67" t="str">
        <f t="shared" si="48"/>
        <v xml:space="preserve"> </v>
      </c>
      <c r="BM67" t="str">
        <f t="shared" si="78"/>
        <v xml:space="preserve"> </v>
      </c>
      <c r="BN67" t="str">
        <f t="shared" si="79"/>
        <v xml:space="preserve"> </v>
      </c>
      <c r="BO67" t="str">
        <f t="shared" si="49"/>
        <v xml:space="preserve"> </v>
      </c>
    </row>
    <row r="68" spans="1:67" x14ac:dyDescent="0.25">
      <c r="A68" t="s">
        <v>12</v>
      </c>
      <c r="B68" t="s">
        <v>13</v>
      </c>
      <c r="T68" t="str">
        <f t="shared" si="33"/>
        <v xml:space="preserve"> </v>
      </c>
      <c r="U68" t="str">
        <f t="shared" si="34"/>
        <v xml:space="preserve"> </v>
      </c>
      <c r="V68" t="str">
        <f t="shared" si="2"/>
        <v xml:space="preserve"> </v>
      </c>
      <c r="W68" t="str">
        <f t="shared" si="50"/>
        <v xml:space="preserve"> </v>
      </c>
      <c r="X68" t="str">
        <f t="shared" si="51"/>
        <v xml:space="preserve"> </v>
      </c>
      <c r="Y68" t="str">
        <f t="shared" si="35"/>
        <v xml:space="preserve"> </v>
      </c>
      <c r="Z68" t="str">
        <f t="shared" si="52"/>
        <v xml:space="preserve"> </v>
      </c>
      <c r="AA68" t="str">
        <f t="shared" si="53"/>
        <v xml:space="preserve"> </v>
      </c>
      <c r="AB68" t="str">
        <f t="shared" si="36"/>
        <v xml:space="preserve"> </v>
      </c>
      <c r="AC68" t="str">
        <f t="shared" si="54"/>
        <v xml:space="preserve"> </v>
      </c>
      <c r="AD68" t="str">
        <f t="shared" si="55"/>
        <v xml:space="preserve"> </v>
      </c>
      <c r="AE68" t="str">
        <f t="shared" si="37"/>
        <v xml:space="preserve"> </v>
      </c>
      <c r="AF68" t="str">
        <f t="shared" si="56"/>
        <v xml:space="preserve"> </v>
      </c>
      <c r="AG68" t="str">
        <f t="shared" si="57"/>
        <v xml:space="preserve"> </v>
      </c>
      <c r="AH68" t="str">
        <f t="shared" si="38"/>
        <v xml:space="preserve"> </v>
      </c>
      <c r="AI68" t="str">
        <f t="shared" si="58"/>
        <v xml:space="preserve"> </v>
      </c>
      <c r="AJ68" t="str">
        <f t="shared" si="59"/>
        <v xml:space="preserve"> </v>
      </c>
      <c r="AK68" t="str">
        <f t="shared" si="39"/>
        <v xml:space="preserve"> </v>
      </c>
      <c r="AL68" t="str">
        <f t="shared" si="60"/>
        <v xml:space="preserve"> </v>
      </c>
      <c r="AM68" t="str">
        <f t="shared" si="61"/>
        <v xml:space="preserve"> </v>
      </c>
      <c r="AN68" t="str">
        <f t="shared" si="40"/>
        <v xml:space="preserve"> </v>
      </c>
      <c r="AO68" t="str">
        <f t="shared" si="62"/>
        <v xml:space="preserve"> </v>
      </c>
      <c r="AP68" t="str">
        <f t="shared" si="63"/>
        <v xml:space="preserve"> </v>
      </c>
      <c r="AQ68" t="str">
        <f t="shared" si="41"/>
        <v xml:space="preserve"> </v>
      </c>
      <c r="AR68" t="str">
        <f t="shared" si="64"/>
        <v xml:space="preserve"> </v>
      </c>
      <c r="AS68" t="str">
        <f t="shared" si="65"/>
        <v xml:space="preserve"> </v>
      </c>
      <c r="AT68" t="str">
        <f t="shared" si="42"/>
        <v xml:space="preserve"> </v>
      </c>
      <c r="AU68" t="str">
        <f t="shared" si="66"/>
        <v xml:space="preserve"> </v>
      </c>
      <c r="AV68" t="str">
        <f t="shared" si="67"/>
        <v xml:space="preserve"> </v>
      </c>
      <c r="AW68" t="str">
        <f t="shared" si="43"/>
        <v xml:space="preserve"> </v>
      </c>
      <c r="AX68" t="str">
        <f t="shared" si="68"/>
        <v xml:space="preserve"> </v>
      </c>
      <c r="AY68" t="str">
        <f t="shared" si="69"/>
        <v xml:space="preserve"> </v>
      </c>
      <c r="AZ68" t="str">
        <f t="shared" si="44"/>
        <v xml:space="preserve"> </v>
      </c>
      <c r="BA68" t="str">
        <f t="shared" si="70"/>
        <v xml:space="preserve"> </v>
      </c>
      <c r="BB68" t="str">
        <f t="shared" si="71"/>
        <v xml:space="preserve"> </v>
      </c>
      <c r="BC68" t="str">
        <f t="shared" si="45"/>
        <v xml:space="preserve"> </v>
      </c>
      <c r="BD68" t="str">
        <f t="shared" si="72"/>
        <v xml:space="preserve"> </v>
      </c>
      <c r="BE68" t="str">
        <f t="shared" si="73"/>
        <v xml:space="preserve"> </v>
      </c>
      <c r="BF68" t="str">
        <f t="shared" si="46"/>
        <v xml:space="preserve"> </v>
      </c>
      <c r="BG68" t="str">
        <f t="shared" si="74"/>
        <v xml:space="preserve"> </v>
      </c>
      <c r="BH68" t="str">
        <f t="shared" si="75"/>
        <v xml:space="preserve"> </v>
      </c>
      <c r="BI68" t="str">
        <f t="shared" si="47"/>
        <v xml:space="preserve"> </v>
      </c>
      <c r="BJ68" t="str">
        <f t="shared" si="76"/>
        <v xml:space="preserve"> </v>
      </c>
      <c r="BK68" t="str">
        <f t="shared" si="77"/>
        <v xml:space="preserve"> </v>
      </c>
      <c r="BL68" t="str">
        <f t="shared" si="48"/>
        <v xml:space="preserve"> </v>
      </c>
      <c r="BM68" t="str">
        <f t="shared" si="78"/>
        <v xml:space="preserve"> </v>
      </c>
      <c r="BN68" t="str">
        <f t="shared" si="79"/>
        <v xml:space="preserve"> </v>
      </c>
      <c r="BO68" t="str">
        <f t="shared" si="49"/>
        <v xml:space="preserve"> </v>
      </c>
    </row>
    <row r="69" spans="1:67" x14ac:dyDescent="0.25">
      <c r="A69" t="s">
        <v>14</v>
      </c>
      <c r="B69" s="1">
        <v>42275</v>
      </c>
      <c r="T69" t="str">
        <f t="shared" si="33"/>
        <v xml:space="preserve"> </v>
      </c>
      <c r="U69" t="str">
        <f t="shared" si="34"/>
        <v xml:space="preserve"> </v>
      </c>
      <c r="V69" t="str">
        <f>IF($S69=0,IF($K69=CONCATENATE(T$22," degrees"),$E69," ")," ")</f>
        <v xml:space="preserve"> </v>
      </c>
      <c r="W69" t="str">
        <f t="shared" si="50"/>
        <v xml:space="preserve"> </v>
      </c>
      <c r="X69" t="str">
        <f t="shared" si="51"/>
        <v xml:space="preserve"> </v>
      </c>
      <c r="Y69" t="str">
        <f t="shared" si="35"/>
        <v xml:space="preserve"> </v>
      </c>
      <c r="Z69" t="str">
        <f t="shared" si="52"/>
        <v xml:space="preserve"> </v>
      </c>
      <c r="AA69" t="str">
        <f t="shared" si="53"/>
        <v xml:space="preserve"> </v>
      </c>
      <c r="AB69" t="str">
        <f t="shared" si="36"/>
        <v xml:space="preserve"> </v>
      </c>
      <c r="AC69" t="str">
        <f t="shared" si="54"/>
        <v xml:space="preserve"> </v>
      </c>
      <c r="AD69" t="str">
        <f t="shared" si="55"/>
        <v xml:space="preserve"> </v>
      </c>
      <c r="AE69" t="str">
        <f t="shared" si="37"/>
        <v xml:space="preserve"> </v>
      </c>
      <c r="AF69" t="str">
        <f t="shared" si="56"/>
        <v xml:space="preserve"> </v>
      </c>
      <c r="AG69" t="str">
        <f t="shared" si="57"/>
        <v xml:space="preserve"> </v>
      </c>
      <c r="AH69" t="str">
        <f t="shared" si="38"/>
        <v xml:space="preserve"> </v>
      </c>
      <c r="AI69" t="str">
        <f t="shared" si="58"/>
        <v xml:space="preserve"> </v>
      </c>
      <c r="AJ69" t="str">
        <f t="shared" si="59"/>
        <v xml:space="preserve"> </v>
      </c>
      <c r="AK69" t="str">
        <f t="shared" si="39"/>
        <v xml:space="preserve"> </v>
      </c>
      <c r="AL69" t="str">
        <f t="shared" si="60"/>
        <v xml:space="preserve"> </v>
      </c>
      <c r="AM69" t="str">
        <f t="shared" si="61"/>
        <v xml:space="preserve"> </v>
      </c>
      <c r="AN69" t="str">
        <f t="shared" si="40"/>
        <v xml:space="preserve"> </v>
      </c>
      <c r="AO69" t="str">
        <f t="shared" si="62"/>
        <v xml:space="preserve"> </v>
      </c>
      <c r="AP69" t="str">
        <f t="shared" si="63"/>
        <v xml:space="preserve"> </v>
      </c>
      <c r="AQ69" t="str">
        <f t="shared" si="41"/>
        <v xml:space="preserve"> </v>
      </c>
      <c r="AR69" t="str">
        <f t="shared" si="64"/>
        <v xml:space="preserve"> </v>
      </c>
      <c r="AS69" t="str">
        <f t="shared" si="65"/>
        <v xml:space="preserve"> </v>
      </c>
      <c r="AT69" t="str">
        <f t="shared" si="42"/>
        <v xml:space="preserve"> </v>
      </c>
      <c r="AU69" t="str">
        <f t="shared" si="66"/>
        <v xml:space="preserve"> </v>
      </c>
      <c r="AV69" t="str">
        <f t="shared" si="67"/>
        <v xml:space="preserve"> </v>
      </c>
      <c r="AW69" t="str">
        <f t="shared" si="43"/>
        <v xml:space="preserve"> </v>
      </c>
      <c r="AX69" t="str">
        <f t="shared" si="68"/>
        <v xml:space="preserve"> </v>
      </c>
      <c r="AY69" t="str">
        <f t="shared" si="69"/>
        <v xml:space="preserve"> </v>
      </c>
      <c r="AZ69" t="str">
        <f t="shared" si="44"/>
        <v xml:space="preserve"> </v>
      </c>
      <c r="BA69" t="str">
        <f t="shared" si="70"/>
        <v xml:space="preserve"> </v>
      </c>
      <c r="BB69" t="str">
        <f t="shared" si="71"/>
        <v xml:space="preserve"> </v>
      </c>
      <c r="BC69" t="str">
        <f t="shared" si="45"/>
        <v xml:space="preserve"> </v>
      </c>
      <c r="BD69" t="str">
        <f t="shared" si="72"/>
        <v xml:space="preserve"> </v>
      </c>
      <c r="BE69" t="str">
        <f t="shared" si="73"/>
        <v xml:space="preserve"> </v>
      </c>
      <c r="BF69" t="str">
        <f t="shared" si="46"/>
        <v xml:space="preserve"> </v>
      </c>
      <c r="BG69" t="str">
        <f t="shared" si="74"/>
        <v xml:space="preserve"> </v>
      </c>
      <c r="BH69" t="str">
        <f t="shared" si="75"/>
        <v xml:space="preserve"> </v>
      </c>
      <c r="BI69" t="str">
        <f t="shared" si="47"/>
        <v xml:space="preserve"> </v>
      </c>
      <c r="BJ69" t="str">
        <f t="shared" si="76"/>
        <v xml:space="preserve"> </v>
      </c>
      <c r="BK69" t="str">
        <f t="shared" si="77"/>
        <v xml:space="preserve"> </v>
      </c>
      <c r="BL69" t="str">
        <f t="shared" si="48"/>
        <v xml:space="preserve"> </v>
      </c>
      <c r="BM69" t="str">
        <f t="shared" si="78"/>
        <v xml:space="preserve"> </v>
      </c>
      <c r="BN69" t="str">
        <f t="shared" si="79"/>
        <v xml:space="preserve"> </v>
      </c>
      <c r="BO69" t="str">
        <f t="shared" si="49"/>
        <v xml:space="preserve"> </v>
      </c>
    </row>
    <row r="70" spans="1:67" x14ac:dyDescent="0.25">
      <c r="A70" t="s">
        <v>15</v>
      </c>
      <c r="B70" s="2">
        <v>8.5384027777777767E-3</v>
      </c>
      <c r="T70" t="str">
        <f t="shared" si="33"/>
        <v xml:space="preserve"> </v>
      </c>
      <c r="U70" t="str">
        <f t="shared" si="34"/>
        <v xml:space="preserve"> </v>
      </c>
      <c r="V70" t="str">
        <f t="shared" ref="V70:V133" si="80">IF($S70=0,IF($K70=CONCATENATE(T$22," degrees"),$E70," ")," ")</f>
        <v xml:space="preserve"> </v>
      </c>
      <c r="W70" t="str">
        <f t="shared" si="50"/>
        <v xml:space="preserve"> </v>
      </c>
      <c r="X70" t="str">
        <f t="shared" si="51"/>
        <v xml:space="preserve"> </v>
      </c>
      <c r="Y70" t="str">
        <f t="shared" si="35"/>
        <v xml:space="preserve"> </v>
      </c>
      <c r="Z70" t="str">
        <f t="shared" si="52"/>
        <v xml:space="preserve"> </v>
      </c>
      <c r="AA70" t="str">
        <f t="shared" si="53"/>
        <v xml:space="preserve"> </v>
      </c>
      <c r="AB70" t="str">
        <f t="shared" si="36"/>
        <v xml:space="preserve"> </v>
      </c>
      <c r="AC70" t="str">
        <f t="shared" si="54"/>
        <v xml:space="preserve"> </v>
      </c>
      <c r="AD70" t="str">
        <f t="shared" si="55"/>
        <v xml:space="preserve"> </v>
      </c>
      <c r="AE70" t="str">
        <f t="shared" si="37"/>
        <v xml:space="preserve"> </v>
      </c>
      <c r="AF70" t="str">
        <f t="shared" si="56"/>
        <v xml:space="preserve"> </v>
      </c>
      <c r="AG70" t="str">
        <f t="shared" si="57"/>
        <v xml:space="preserve"> </v>
      </c>
      <c r="AH70" t="str">
        <f t="shared" si="38"/>
        <v xml:space="preserve"> </v>
      </c>
      <c r="AI70" t="str">
        <f t="shared" si="58"/>
        <v xml:space="preserve"> </v>
      </c>
      <c r="AJ70" t="str">
        <f t="shared" si="59"/>
        <v xml:space="preserve"> </v>
      </c>
      <c r="AK70" t="str">
        <f t="shared" si="39"/>
        <v xml:space="preserve"> </v>
      </c>
      <c r="AL70" t="str">
        <f t="shared" si="60"/>
        <v xml:space="preserve"> </v>
      </c>
      <c r="AM70" t="str">
        <f t="shared" si="61"/>
        <v xml:space="preserve"> </v>
      </c>
      <c r="AN70" t="str">
        <f t="shared" si="40"/>
        <v xml:space="preserve"> </v>
      </c>
      <c r="AO70" t="str">
        <f t="shared" si="62"/>
        <v xml:space="preserve"> </v>
      </c>
      <c r="AP70" t="str">
        <f t="shared" si="63"/>
        <v xml:space="preserve"> </v>
      </c>
      <c r="AQ70" t="str">
        <f t="shared" si="41"/>
        <v xml:space="preserve"> </v>
      </c>
      <c r="AR70" t="str">
        <f t="shared" si="64"/>
        <v xml:space="preserve"> </v>
      </c>
      <c r="AS70" t="str">
        <f t="shared" si="65"/>
        <v xml:space="preserve"> </v>
      </c>
      <c r="AT70" t="str">
        <f t="shared" si="42"/>
        <v xml:space="preserve"> </v>
      </c>
      <c r="AU70" t="str">
        <f t="shared" si="66"/>
        <v xml:space="preserve"> </v>
      </c>
      <c r="AV70" t="str">
        <f t="shared" si="67"/>
        <v xml:space="preserve"> </v>
      </c>
      <c r="AW70" t="str">
        <f t="shared" si="43"/>
        <v xml:space="preserve"> </v>
      </c>
      <c r="AX70" t="str">
        <f t="shared" si="68"/>
        <v xml:space="preserve"> </v>
      </c>
      <c r="AY70" t="str">
        <f t="shared" si="69"/>
        <v xml:space="preserve"> </v>
      </c>
      <c r="AZ70" t="str">
        <f t="shared" si="44"/>
        <v xml:space="preserve"> </v>
      </c>
      <c r="BA70" t="str">
        <f t="shared" si="70"/>
        <v xml:space="preserve"> </v>
      </c>
      <c r="BB70" t="str">
        <f t="shared" si="71"/>
        <v xml:space="preserve"> </v>
      </c>
      <c r="BC70" t="str">
        <f t="shared" si="45"/>
        <v xml:space="preserve"> </v>
      </c>
      <c r="BD70" t="str">
        <f t="shared" si="72"/>
        <v xml:space="preserve"> </v>
      </c>
      <c r="BE70" t="str">
        <f t="shared" si="73"/>
        <v xml:space="preserve"> </v>
      </c>
      <c r="BF70" t="str">
        <f t="shared" si="46"/>
        <v xml:space="preserve"> </v>
      </c>
      <c r="BG70" t="str">
        <f t="shared" si="74"/>
        <v xml:space="preserve"> </v>
      </c>
      <c r="BH70" t="str">
        <f t="shared" si="75"/>
        <v xml:space="preserve"> </v>
      </c>
      <c r="BI70" t="str">
        <f t="shared" si="47"/>
        <v xml:space="preserve"> </v>
      </c>
      <c r="BJ70" t="str">
        <f t="shared" si="76"/>
        <v xml:space="preserve"> </v>
      </c>
      <c r="BK70" t="str">
        <f t="shared" si="77"/>
        <v xml:space="preserve"> </v>
      </c>
      <c r="BL70" t="str">
        <f t="shared" si="48"/>
        <v xml:space="preserve"> </v>
      </c>
      <c r="BM70" t="str">
        <f t="shared" si="78"/>
        <v xml:space="preserve"> </v>
      </c>
      <c r="BN70" t="str">
        <f t="shared" si="79"/>
        <v xml:space="preserve"> </v>
      </c>
      <c r="BO70" t="str">
        <f t="shared" si="49"/>
        <v xml:space="preserve"> </v>
      </c>
    </row>
    <row r="71" spans="1:67" x14ac:dyDescent="0.25">
      <c r="A71" t="s">
        <v>16</v>
      </c>
      <c r="T71" t="str">
        <f t="shared" si="33"/>
        <v xml:space="preserve"> </v>
      </c>
      <c r="U71" t="str">
        <f t="shared" si="34"/>
        <v xml:space="preserve"> </v>
      </c>
      <c r="V71" t="str">
        <f t="shared" si="80"/>
        <v xml:space="preserve"> </v>
      </c>
      <c r="W71" t="str">
        <f t="shared" si="50"/>
        <v xml:space="preserve"> </v>
      </c>
      <c r="X71" t="str">
        <f t="shared" si="51"/>
        <v xml:space="preserve"> </v>
      </c>
      <c r="Y71" t="str">
        <f t="shared" si="35"/>
        <v xml:space="preserve"> </v>
      </c>
      <c r="Z71" t="str">
        <f t="shared" si="52"/>
        <v xml:space="preserve"> </v>
      </c>
      <c r="AA71" t="str">
        <f t="shared" si="53"/>
        <v xml:space="preserve"> </v>
      </c>
      <c r="AB71" t="str">
        <f t="shared" si="36"/>
        <v xml:space="preserve"> </v>
      </c>
      <c r="AC71" t="str">
        <f t="shared" si="54"/>
        <v xml:space="preserve"> </v>
      </c>
      <c r="AD71" t="str">
        <f t="shared" si="55"/>
        <v xml:space="preserve"> </v>
      </c>
      <c r="AE71" t="str">
        <f t="shared" si="37"/>
        <v xml:space="preserve"> </v>
      </c>
      <c r="AF71" t="str">
        <f t="shared" si="56"/>
        <v xml:space="preserve"> </v>
      </c>
      <c r="AG71" t="str">
        <f t="shared" si="57"/>
        <v xml:space="preserve"> </v>
      </c>
      <c r="AH71" t="str">
        <f t="shared" si="38"/>
        <v xml:space="preserve"> </v>
      </c>
      <c r="AI71" t="str">
        <f t="shared" si="58"/>
        <v xml:space="preserve"> </v>
      </c>
      <c r="AJ71" t="str">
        <f t="shared" si="59"/>
        <v xml:space="preserve"> </v>
      </c>
      <c r="AK71" t="str">
        <f t="shared" si="39"/>
        <v xml:space="preserve"> </v>
      </c>
      <c r="AL71" t="str">
        <f t="shared" si="60"/>
        <v xml:space="preserve"> </v>
      </c>
      <c r="AM71" t="str">
        <f t="shared" si="61"/>
        <v xml:space="preserve"> </v>
      </c>
      <c r="AN71" t="str">
        <f t="shared" si="40"/>
        <v xml:space="preserve"> </v>
      </c>
      <c r="AO71" t="str">
        <f t="shared" si="62"/>
        <v xml:space="preserve"> </v>
      </c>
      <c r="AP71" t="str">
        <f t="shared" si="63"/>
        <v xml:space="preserve"> </v>
      </c>
      <c r="AQ71" t="str">
        <f t="shared" si="41"/>
        <v xml:space="preserve"> </v>
      </c>
      <c r="AR71" t="str">
        <f t="shared" si="64"/>
        <v xml:space="preserve"> </v>
      </c>
      <c r="AS71" t="str">
        <f t="shared" si="65"/>
        <v xml:space="preserve"> </v>
      </c>
      <c r="AT71" t="str">
        <f t="shared" si="42"/>
        <v xml:space="preserve"> </v>
      </c>
      <c r="AU71" t="str">
        <f t="shared" si="66"/>
        <v xml:space="preserve"> </v>
      </c>
      <c r="AV71" t="str">
        <f t="shared" si="67"/>
        <v xml:space="preserve"> </v>
      </c>
      <c r="AW71" t="str">
        <f t="shared" si="43"/>
        <v xml:space="preserve"> </v>
      </c>
      <c r="AX71" t="str">
        <f t="shared" si="68"/>
        <v xml:space="preserve"> </v>
      </c>
      <c r="AY71" t="str">
        <f t="shared" si="69"/>
        <v xml:space="preserve"> </v>
      </c>
      <c r="AZ71" t="str">
        <f t="shared" si="44"/>
        <v xml:space="preserve"> </v>
      </c>
      <c r="BA71" t="str">
        <f t="shared" si="70"/>
        <v xml:space="preserve"> </v>
      </c>
      <c r="BB71" t="str">
        <f t="shared" si="71"/>
        <v xml:space="preserve"> </v>
      </c>
      <c r="BC71" t="str">
        <f t="shared" si="45"/>
        <v xml:space="preserve"> </v>
      </c>
      <c r="BD71" t="str">
        <f t="shared" si="72"/>
        <v xml:space="preserve"> </v>
      </c>
      <c r="BE71" t="str">
        <f t="shared" si="73"/>
        <v xml:space="preserve"> </v>
      </c>
      <c r="BF71" t="str">
        <f t="shared" si="46"/>
        <v xml:space="preserve"> </v>
      </c>
      <c r="BG71" t="str">
        <f t="shared" si="74"/>
        <v xml:space="preserve"> </v>
      </c>
      <c r="BH71" t="str">
        <f t="shared" si="75"/>
        <v xml:space="preserve"> </v>
      </c>
      <c r="BI71" t="str">
        <f t="shared" si="47"/>
        <v xml:space="preserve"> </v>
      </c>
      <c r="BJ71" t="str">
        <f t="shared" si="76"/>
        <v xml:space="preserve"> </v>
      </c>
      <c r="BK71" t="str">
        <f t="shared" si="77"/>
        <v xml:space="preserve"> </v>
      </c>
      <c r="BL71" t="str">
        <f t="shared" si="48"/>
        <v xml:space="preserve"> </v>
      </c>
      <c r="BM71" t="str">
        <f t="shared" si="78"/>
        <v xml:space="preserve"> </v>
      </c>
      <c r="BN71" t="str">
        <f t="shared" si="79"/>
        <v xml:space="preserve"> </v>
      </c>
      <c r="BO71" t="str">
        <f t="shared" si="49"/>
        <v xml:space="preserve"> </v>
      </c>
    </row>
    <row r="72" spans="1:67" x14ac:dyDescent="0.25">
      <c r="T72" t="str">
        <f t="shared" si="33"/>
        <v xml:space="preserve"> </v>
      </c>
      <c r="U72" t="str">
        <f t="shared" si="34"/>
        <v xml:space="preserve"> </v>
      </c>
      <c r="V72" t="str">
        <f t="shared" si="80"/>
        <v xml:space="preserve"> </v>
      </c>
      <c r="W72" t="str">
        <f t="shared" si="50"/>
        <v xml:space="preserve"> </v>
      </c>
      <c r="X72" t="str">
        <f t="shared" si="51"/>
        <v xml:space="preserve"> </v>
      </c>
      <c r="Y72" t="str">
        <f t="shared" si="35"/>
        <v xml:space="preserve"> </v>
      </c>
      <c r="Z72" t="str">
        <f t="shared" si="52"/>
        <v xml:space="preserve"> </v>
      </c>
      <c r="AA72" t="str">
        <f t="shared" si="53"/>
        <v xml:space="preserve"> </v>
      </c>
      <c r="AB72" t="str">
        <f t="shared" si="36"/>
        <v xml:space="preserve"> </v>
      </c>
      <c r="AC72" t="str">
        <f t="shared" si="54"/>
        <v xml:space="preserve"> </v>
      </c>
      <c r="AD72" t="str">
        <f t="shared" si="55"/>
        <v xml:space="preserve"> </v>
      </c>
      <c r="AE72" t="str">
        <f t="shared" si="37"/>
        <v xml:space="preserve"> </v>
      </c>
      <c r="AF72" t="str">
        <f t="shared" si="56"/>
        <v xml:space="preserve"> </v>
      </c>
      <c r="AG72" t="str">
        <f t="shared" si="57"/>
        <v xml:space="preserve"> </v>
      </c>
      <c r="AH72" t="str">
        <f t="shared" si="38"/>
        <v xml:space="preserve"> </v>
      </c>
      <c r="AI72" t="str">
        <f t="shared" si="58"/>
        <v xml:space="preserve"> </v>
      </c>
      <c r="AJ72" t="str">
        <f t="shared" si="59"/>
        <v xml:space="preserve"> </v>
      </c>
      <c r="AK72" t="str">
        <f t="shared" si="39"/>
        <v xml:space="preserve"> </v>
      </c>
      <c r="AL72" t="str">
        <f t="shared" si="60"/>
        <v xml:space="preserve"> </v>
      </c>
      <c r="AM72" t="str">
        <f t="shared" si="61"/>
        <v xml:space="preserve"> </v>
      </c>
      <c r="AN72" t="str">
        <f t="shared" si="40"/>
        <v xml:space="preserve"> </v>
      </c>
      <c r="AO72" t="str">
        <f t="shared" si="62"/>
        <v xml:space="preserve"> </v>
      </c>
      <c r="AP72" t="str">
        <f t="shared" si="63"/>
        <v xml:space="preserve"> </v>
      </c>
      <c r="AQ72" t="str">
        <f t="shared" si="41"/>
        <v xml:space="preserve"> </v>
      </c>
      <c r="AR72" t="str">
        <f t="shared" si="64"/>
        <v xml:space="preserve"> </v>
      </c>
      <c r="AS72" t="str">
        <f t="shared" si="65"/>
        <v xml:space="preserve"> </v>
      </c>
      <c r="AT72" t="str">
        <f t="shared" si="42"/>
        <v xml:space="preserve"> </v>
      </c>
      <c r="AU72" t="str">
        <f t="shared" si="66"/>
        <v xml:space="preserve"> </v>
      </c>
      <c r="AV72" t="str">
        <f t="shared" si="67"/>
        <v xml:space="preserve"> </v>
      </c>
      <c r="AW72" t="str">
        <f t="shared" si="43"/>
        <v xml:space="preserve"> </v>
      </c>
      <c r="AX72" t="str">
        <f t="shared" si="68"/>
        <v xml:space="preserve"> </v>
      </c>
      <c r="AY72" t="str">
        <f t="shared" si="69"/>
        <v xml:space="preserve"> </v>
      </c>
      <c r="AZ72" t="str">
        <f t="shared" si="44"/>
        <v xml:space="preserve"> </v>
      </c>
      <c r="BA72" t="str">
        <f t="shared" si="70"/>
        <v xml:space="preserve"> </v>
      </c>
      <c r="BB72" t="str">
        <f t="shared" si="71"/>
        <v xml:space="preserve"> </v>
      </c>
      <c r="BC72" t="str">
        <f t="shared" si="45"/>
        <v xml:space="preserve"> </v>
      </c>
      <c r="BD72" t="str">
        <f t="shared" si="72"/>
        <v xml:space="preserve"> </v>
      </c>
      <c r="BE72" t="str">
        <f t="shared" si="73"/>
        <v xml:space="preserve"> </v>
      </c>
      <c r="BF72" t="str">
        <f t="shared" si="46"/>
        <v xml:space="preserve"> </v>
      </c>
      <c r="BG72" t="str">
        <f t="shared" si="74"/>
        <v xml:space="preserve"> </v>
      </c>
      <c r="BH72" t="str">
        <f t="shared" si="75"/>
        <v xml:space="preserve"> </v>
      </c>
      <c r="BI72" t="str">
        <f t="shared" si="47"/>
        <v xml:space="preserve"> </v>
      </c>
      <c r="BJ72" t="str">
        <f t="shared" si="76"/>
        <v xml:space="preserve"> </v>
      </c>
      <c r="BK72" t="str">
        <f t="shared" si="77"/>
        <v xml:space="preserve"> </v>
      </c>
      <c r="BL72" t="str">
        <f t="shared" si="48"/>
        <v xml:space="preserve"> </v>
      </c>
      <c r="BM72" t="str">
        <f t="shared" si="78"/>
        <v xml:space="preserve"> </v>
      </c>
      <c r="BN72" t="str">
        <f t="shared" si="79"/>
        <v xml:space="preserve"> </v>
      </c>
      <c r="BO72" t="str">
        <f t="shared" si="49"/>
        <v xml:space="preserve"> </v>
      </c>
    </row>
    <row r="73" spans="1:67" x14ac:dyDescent="0.25">
      <c r="A73" t="s">
        <v>17</v>
      </c>
      <c r="B73">
        <v>9</v>
      </c>
      <c r="T73" t="str">
        <f t="shared" si="33"/>
        <v xml:space="preserve"> </v>
      </c>
      <c r="U73" t="str">
        <f t="shared" si="34"/>
        <v xml:space="preserve"> </v>
      </c>
      <c r="V73" t="str">
        <f t="shared" si="80"/>
        <v xml:space="preserve"> </v>
      </c>
      <c r="W73" t="str">
        <f t="shared" si="50"/>
        <v xml:space="preserve"> </v>
      </c>
      <c r="X73" t="str">
        <f t="shared" si="51"/>
        <v xml:space="preserve"> </v>
      </c>
      <c r="Y73" t="str">
        <f t="shared" si="35"/>
        <v xml:space="preserve"> </v>
      </c>
      <c r="Z73" t="str">
        <f t="shared" si="52"/>
        <v xml:space="preserve"> </v>
      </c>
      <c r="AA73" t="str">
        <f t="shared" si="53"/>
        <v xml:space="preserve"> </v>
      </c>
      <c r="AB73" t="str">
        <f t="shared" si="36"/>
        <v xml:space="preserve"> </v>
      </c>
      <c r="AC73" t="str">
        <f t="shared" si="54"/>
        <v xml:space="preserve"> </v>
      </c>
      <c r="AD73" t="str">
        <f t="shared" si="55"/>
        <v xml:space="preserve"> </v>
      </c>
      <c r="AE73" t="str">
        <f t="shared" si="37"/>
        <v xml:space="preserve"> </v>
      </c>
      <c r="AF73" t="str">
        <f t="shared" si="56"/>
        <v xml:space="preserve"> </v>
      </c>
      <c r="AG73" t="str">
        <f t="shared" si="57"/>
        <v xml:space="preserve"> </v>
      </c>
      <c r="AH73" t="str">
        <f t="shared" si="38"/>
        <v xml:space="preserve"> </v>
      </c>
      <c r="AI73" t="str">
        <f t="shared" si="58"/>
        <v xml:space="preserve"> </v>
      </c>
      <c r="AJ73" t="str">
        <f t="shared" si="59"/>
        <v xml:space="preserve"> </v>
      </c>
      <c r="AK73" t="str">
        <f t="shared" si="39"/>
        <v xml:space="preserve"> </v>
      </c>
      <c r="AL73" t="str">
        <f t="shared" si="60"/>
        <v xml:space="preserve"> </v>
      </c>
      <c r="AM73" t="str">
        <f t="shared" si="61"/>
        <v xml:space="preserve"> </v>
      </c>
      <c r="AN73" t="str">
        <f t="shared" si="40"/>
        <v xml:space="preserve"> </v>
      </c>
      <c r="AO73" t="str">
        <f t="shared" si="62"/>
        <v xml:space="preserve"> </v>
      </c>
      <c r="AP73" t="str">
        <f t="shared" si="63"/>
        <v xml:space="preserve"> </v>
      </c>
      <c r="AQ73" t="str">
        <f t="shared" si="41"/>
        <v xml:space="preserve"> </v>
      </c>
      <c r="AR73" t="str">
        <f t="shared" si="64"/>
        <v xml:space="preserve"> </v>
      </c>
      <c r="AS73" t="str">
        <f t="shared" si="65"/>
        <v xml:space="preserve"> </v>
      </c>
      <c r="AT73" t="str">
        <f t="shared" si="42"/>
        <v xml:space="preserve"> </v>
      </c>
      <c r="AU73" t="str">
        <f t="shared" si="66"/>
        <v xml:space="preserve"> </v>
      </c>
      <c r="AV73" t="str">
        <f t="shared" si="67"/>
        <v xml:space="preserve"> </v>
      </c>
      <c r="AW73" t="str">
        <f t="shared" si="43"/>
        <v xml:space="preserve"> </v>
      </c>
      <c r="AX73" t="str">
        <f t="shared" si="68"/>
        <v xml:space="preserve"> </v>
      </c>
      <c r="AY73" t="str">
        <f t="shared" si="69"/>
        <v xml:space="preserve"> </v>
      </c>
      <c r="AZ73" t="str">
        <f t="shared" si="44"/>
        <v xml:space="preserve"> </v>
      </c>
      <c r="BA73" t="str">
        <f t="shared" si="70"/>
        <v xml:space="preserve"> </v>
      </c>
      <c r="BB73" t="str">
        <f t="shared" si="71"/>
        <v xml:space="preserve"> </v>
      </c>
      <c r="BC73" t="str">
        <f t="shared" si="45"/>
        <v xml:space="preserve"> </v>
      </c>
      <c r="BD73" t="str">
        <f t="shared" si="72"/>
        <v xml:space="preserve"> </v>
      </c>
      <c r="BE73" t="str">
        <f t="shared" si="73"/>
        <v xml:space="preserve"> </v>
      </c>
      <c r="BF73" t="str">
        <f t="shared" si="46"/>
        <v xml:space="preserve"> </v>
      </c>
      <c r="BG73" t="str">
        <f t="shared" si="74"/>
        <v xml:space="preserve"> </v>
      </c>
      <c r="BH73" t="str">
        <f t="shared" si="75"/>
        <v xml:space="preserve"> </v>
      </c>
      <c r="BI73" t="str">
        <f t="shared" si="47"/>
        <v xml:space="preserve"> </v>
      </c>
      <c r="BJ73" t="str">
        <f t="shared" si="76"/>
        <v xml:space="preserve"> </v>
      </c>
      <c r="BK73" t="str">
        <f t="shared" si="77"/>
        <v xml:space="preserve"> </v>
      </c>
      <c r="BL73" t="str">
        <f t="shared" si="48"/>
        <v xml:space="preserve"> </v>
      </c>
      <c r="BM73" t="str">
        <f t="shared" si="78"/>
        <v xml:space="preserve"> </v>
      </c>
      <c r="BN73" t="str">
        <f t="shared" si="79"/>
        <v xml:space="preserve"> </v>
      </c>
      <c r="BO73" t="str">
        <f t="shared" si="49"/>
        <v xml:space="preserve"> </v>
      </c>
    </row>
    <row r="74" spans="1:67" x14ac:dyDescent="0.25">
      <c r="A74" t="s">
        <v>18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T74" t="str">
        <f t="shared" si="33"/>
        <v xml:space="preserve"> </v>
      </c>
      <c r="U74" t="str">
        <f t="shared" si="34"/>
        <v xml:space="preserve"> </v>
      </c>
      <c r="V74" t="str">
        <f t="shared" si="80"/>
        <v xml:space="preserve"> </v>
      </c>
      <c r="W74" t="str">
        <f t="shared" si="50"/>
        <v xml:space="preserve"> </v>
      </c>
      <c r="X74" t="str">
        <f t="shared" si="51"/>
        <v xml:space="preserve"> </v>
      </c>
      <c r="Y74" t="str">
        <f t="shared" si="35"/>
        <v xml:space="preserve"> </v>
      </c>
      <c r="Z74" t="str">
        <f t="shared" si="52"/>
        <v xml:space="preserve"> </v>
      </c>
      <c r="AA74" t="str">
        <f t="shared" si="53"/>
        <v xml:space="preserve"> </v>
      </c>
      <c r="AB74" t="str">
        <f t="shared" si="36"/>
        <v xml:space="preserve"> </v>
      </c>
      <c r="AC74" t="str">
        <f t="shared" si="54"/>
        <v xml:space="preserve"> </v>
      </c>
      <c r="AD74" t="str">
        <f t="shared" si="55"/>
        <v xml:space="preserve"> </v>
      </c>
      <c r="AE74" t="str">
        <f t="shared" si="37"/>
        <v xml:space="preserve"> </v>
      </c>
      <c r="AF74" t="str">
        <f t="shared" si="56"/>
        <v xml:space="preserve"> </v>
      </c>
      <c r="AG74" t="str">
        <f t="shared" si="57"/>
        <v xml:space="preserve"> </v>
      </c>
      <c r="AH74" t="str">
        <f t="shared" si="38"/>
        <v xml:space="preserve"> </v>
      </c>
      <c r="AI74" t="str">
        <f t="shared" si="58"/>
        <v xml:space="preserve"> </v>
      </c>
      <c r="AJ74" t="str">
        <f t="shared" si="59"/>
        <v xml:space="preserve"> </v>
      </c>
      <c r="AK74" t="str">
        <f t="shared" si="39"/>
        <v xml:space="preserve"> </v>
      </c>
      <c r="AL74" t="str">
        <f t="shared" si="60"/>
        <v xml:space="preserve"> </v>
      </c>
      <c r="AM74" t="str">
        <f t="shared" si="61"/>
        <v xml:space="preserve"> </v>
      </c>
      <c r="AN74" t="str">
        <f t="shared" si="40"/>
        <v xml:space="preserve"> </v>
      </c>
      <c r="AO74" t="str">
        <f t="shared" si="62"/>
        <v xml:space="preserve"> </v>
      </c>
      <c r="AP74" t="str">
        <f t="shared" si="63"/>
        <v xml:space="preserve"> </v>
      </c>
      <c r="AQ74" t="str">
        <f t="shared" si="41"/>
        <v xml:space="preserve"> </v>
      </c>
      <c r="AR74" t="str">
        <f t="shared" si="64"/>
        <v xml:space="preserve"> </v>
      </c>
      <c r="AS74" t="str">
        <f t="shared" si="65"/>
        <v xml:space="preserve"> </v>
      </c>
      <c r="AT74" t="str">
        <f t="shared" si="42"/>
        <v xml:space="preserve"> </v>
      </c>
      <c r="AU74" t="str">
        <f t="shared" si="66"/>
        <v xml:space="preserve"> </v>
      </c>
      <c r="AV74" t="str">
        <f t="shared" si="67"/>
        <v xml:space="preserve"> </v>
      </c>
      <c r="AW74" t="str">
        <f t="shared" si="43"/>
        <v xml:space="preserve"> </v>
      </c>
      <c r="AX74" t="str">
        <f t="shared" si="68"/>
        <v xml:space="preserve"> </v>
      </c>
      <c r="AY74" t="str">
        <f t="shared" si="69"/>
        <v xml:space="preserve"> </v>
      </c>
      <c r="AZ74" t="str">
        <f t="shared" si="44"/>
        <v xml:space="preserve"> </v>
      </c>
      <c r="BA74" t="str">
        <f t="shared" si="70"/>
        <v xml:space="preserve"> </v>
      </c>
      <c r="BB74" t="str">
        <f t="shared" si="71"/>
        <v xml:space="preserve"> </v>
      </c>
      <c r="BC74" t="str">
        <f t="shared" si="45"/>
        <v xml:space="preserve"> </v>
      </c>
      <c r="BD74" t="str">
        <f t="shared" si="72"/>
        <v xml:space="preserve"> </v>
      </c>
      <c r="BE74" t="str">
        <f t="shared" si="73"/>
        <v xml:space="preserve"> </v>
      </c>
      <c r="BF74" t="str">
        <f t="shared" si="46"/>
        <v xml:space="preserve"> </v>
      </c>
      <c r="BG74" t="str">
        <f t="shared" si="74"/>
        <v xml:space="preserve"> </v>
      </c>
      <c r="BH74" t="str">
        <f t="shared" si="75"/>
        <v xml:space="preserve"> </v>
      </c>
      <c r="BI74" t="str">
        <f t="shared" si="47"/>
        <v xml:space="preserve"> </v>
      </c>
      <c r="BJ74" t="str">
        <f t="shared" si="76"/>
        <v xml:space="preserve"> </v>
      </c>
      <c r="BK74" t="str">
        <f t="shared" si="77"/>
        <v xml:space="preserve"> </v>
      </c>
      <c r="BL74" t="str">
        <f t="shared" si="48"/>
        <v xml:space="preserve"> </v>
      </c>
      <c r="BM74" t="str">
        <f t="shared" si="78"/>
        <v xml:space="preserve"> </v>
      </c>
      <c r="BN74" t="str">
        <f t="shared" si="79"/>
        <v xml:space="preserve"> </v>
      </c>
      <c r="BO74" t="str">
        <f t="shared" si="49"/>
        <v xml:space="preserve"> </v>
      </c>
    </row>
    <row r="75" spans="1:67" x14ac:dyDescent="0.25">
      <c r="A75" t="s">
        <v>14</v>
      </c>
      <c r="B75" s="1">
        <v>42276</v>
      </c>
      <c r="C75" s="1">
        <v>42276</v>
      </c>
      <c r="D75" s="1">
        <v>42276</v>
      </c>
      <c r="E75" s="1">
        <v>42276</v>
      </c>
      <c r="F75" s="1">
        <v>42276</v>
      </c>
      <c r="G75" s="1">
        <v>42276</v>
      </c>
      <c r="H75" s="1">
        <v>42276</v>
      </c>
      <c r="I75" s="1">
        <v>42276</v>
      </c>
      <c r="J75" s="1">
        <v>42276</v>
      </c>
      <c r="T75" t="str">
        <f t="shared" si="33"/>
        <v xml:space="preserve"> </v>
      </c>
      <c r="U75" t="str">
        <f t="shared" si="34"/>
        <v xml:space="preserve"> </v>
      </c>
      <c r="V75" t="str">
        <f t="shared" si="80"/>
        <v xml:space="preserve"> </v>
      </c>
      <c r="W75" t="str">
        <f t="shared" si="50"/>
        <v xml:space="preserve"> </v>
      </c>
      <c r="X75" t="str">
        <f t="shared" si="51"/>
        <v xml:space="preserve"> </v>
      </c>
      <c r="Y75" t="str">
        <f t="shared" si="35"/>
        <v xml:space="preserve"> </v>
      </c>
      <c r="Z75" t="str">
        <f t="shared" si="52"/>
        <v xml:space="preserve"> </v>
      </c>
      <c r="AA75" t="str">
        <f t="shared" si="53"/>
        <v xml:space="preserve"> </v>
      </c>
      <c r="AB75" t="str">
        <f t="shared" si="36"/>
        <v xml:space="preserve"> </v>
      </c>
      <c r="AC75" t="str">
        <f t="shared" si="54"/>
        <v xml:space="preserve"> </v>
      </c>
      <c r="AD75" t="str">
        <f t="shared" si="55"/>
        <v xml:space="preserve"> </v>
      </c>
      <c r="AE75" t="str">
        <f t="shared" si="37"/>
        <v xml:space="preserve"> </v>
      </c>
      <c r="AF75" t="str">
        <f t="shared" si="56"/>
        <v xml:space="preserve"> </v>
      </c>
      <c r="AG75" t="str">
        <f t="shared" si="57"/>
        <v xml:space="preserve"> </v>
      </c>
      <c r="AH75" t="str">
        <f t="shared" si="38"/>
        <v xml:space="preserve"> </v>
      </c>
      <c r="AI75" t="str">
        <f t="shared" si="58"/>
        <v xml:space="preserve"> </v>
      </c>
      <c r="AJ75" t="str">
        <f t="shared" si="59"/>
        <v xml:space="preserve"> </v>
      </c>
      <c r="AK75" t="str">
        <f t="shared" si="39"/>
        <v xml:space="preserve"> </v>
      </c>
      <c r="AL75" t="str">
        <f t="shared" si="60"/>
        <v xml:space="preserve"> </v>
      </c>
      <c r="AM75" t="str">
        <f t="shared" si="61"/>
        <v xml:space="preserve"> </v>
      </c>
      <c r="AN75" t="str">
        <f t="shared" si="40"/>
        <v xml:space="preserve"> </v>
      </c>
      <c r="AO75" t="str">
        <f t="shared" si="62"/>
        <v xml:space="preserve"> </v>
      </c>
      <c r="AP75" t="str">
        <f t="shared" si="63"/>
        <v xml:space="preserve"> </v>
      </c>
      <c r="AQ75" t="str">
        <f t="shared" si="41"/>
        <v xml:space="preserve"> </v>
      </c>
      <c r="AR75" t="str">
        <f t="shared" si="64"/>
        <v xml:space="preserve"> </v>
      </c>
      <c r="AS75" t="str">
        <f t="shared" si="65"/>
        <v xml:space="preserve"> </v>
      </c>
      <c r="AT75" t="str">
        <f t="shared" si="42"/>
        <v xml:space="preserve"> </v>
      </c>
      <c r="AU75" t="str">
        <f t="shared" si="66"/>
        <v xml:space="preserve"> </v>
      </c>
      <c r="AV75" t="str">
        <f t="shared" si="67"/>
        <v xml:space="preserve"> </v>
      </c>
      <c r="AW75" t="str">
        <f t="shared" si="43"/>
        <v xml:space="preserve"> </v>
      </c>
      <c r="AX75" t="str">
        <f t="shared" si="68"/>
        <v xml:space="preserve"> </v>
      </c>
      <c r="AY75" t="str">
        <f t="shared" si="69"/>
        <v xml:space="preserve"> </v>
      </c>
      <c r="AZ75" t="str">
        <f t="shared" si="44"/>
        <v xml:space="preserve"> </v>
      </c>
      <c r="BA75" t="str">
        <f t="shared" si="70"/>
        <v xml:space="preserve"> </v>
      </c>
      <c r="BB75" t="str">
        <f t="shared" si="71"/>
        <v xml:space="preserve"> </v>
      </c>
      <c r="BC75" t="str">
        <f t="shared" si="45"/>
        <v xml:space="preserve"> </v>
      </c>
      <c r="BD75" t="str">
        <f t="shared" si="72"/>
        <v xml:space="preserve"> </v>
      </c>
      <c r="BE75" t="str">
        <f t="shared" si="73"/>
        <v xml:space="preserve"> </v>
      </c>
      <c r="BF75" t="str">
        <f t="shared" si="46"/>
        <v xml:space="preserve"> </v>
      </c>
      <c r="BG75" t="str">
        <f t="shared" si="74"/>
        <v xml:space="preserve"> </v>
      </c>
      <c r="BH75" t="str">
        <f t="shared" si="75"/>
        <v xml:space="preserve"> </v>
      </c>
      <c r="BI75" t="str">
        <f t="shared" si="47"/>
        <v xml:space="preserve"> </v>
      </c>
      <c r="BJ75" t="str">
        <f t="shared" si="76"/>
        <v xml:space="preserve"> </v>
      </c>
      <c r="BK75" t="str">
        <f t="shared" si="77"/>
        <v xml:space="preserve"> </v>
      </c>
      <c r="BL75" t="str">
        <f t="shared" si="48"/>
        <v xml:space="preserve"> </v>
      </c>
      <c r="BM75" t="str">
        <f t="shared" si="78"/>
        <v xml:space="preserve"> </v>
      </c>
      <c r="BN75" t="str">
        <f t="shared" si="79"/>
        <v xml:space="preserve"> </v>
      </c>
      <c r="BO75" t="str">
        <f t="shared" si="49"/>
        <v xml:space="preserve"> </v>
      </c>
    </row>
    <row r="76" spans="1:67" x14ac:dyDescent="0.25">
      <c r="A76" t="s">
        <v>15</v>
      </c>
      <c r="B76" s="2">
        <v>6.7561226851851853E-3</v>
      </c>
      <c r="C76" s="2">
        <v>6.7561226851851853E-3</v>
      </c>
      <c r="D76" s="2">
        <v>6.7561226851851853E-3</v>
      </c>
      <c r="E76" s="2">
        <v>6.7561226851851853E-3</v>
      </c>
      <c r="F76" s="2">
        <v>6.7561226851851853E-3</v>
      </c>
      <c r="G76" s="2">
        <v>6.7561226851851853E-3</v>
      </c>
      <c r="H76" s="2">
        <v>6.7561226851851853E-3</v>
      </c>
      <c r="I76" s="2">
        <v>6.7561226851851853E-3</v>
      </c>
      <c r="J76" s="2">
        <v>6.7561226851851853E-3</v>
      </c>
      <c r="T76" t="str">
        <f t="shared" si="33"/>
        <v xml:space="preserve"> </v>
      </c>
      <c r="U76" t="str">
        <f t="shared" si="34"/>
        <v xml:space="preserve"> </v>
      </c>
      <c r="V76" t="str">
        <f t="shared" si="80"/>
        <v xml:space="preserve"> </v>
      </c>
      <c r="W76" t="str">
        <f t="shared" si="50"/>
        <v xml:space="preserve"> </v>
      </c>
      <c r="X76" t="str">
        <f t="shared" si="51"/>
        <v xml:space="preserve"> </v>
      </c>
      <c r="Y76" t="str">
        <f t="shared" si="35"/>
        <v xml:space="preserve"> </v>
      </c>
      <c r="Z76" t="str">
        <f t="shared" si="52"/>
        <v xml:space="preserve"> </v>
      </c>
      <c r="AA76" t="str">
        <f t="shared" si="53"/>
        <v xml:space="preserve"> </v>
      </c>
      <c r="AB76" t="str">
        <f t="shared" si="36"/>
        <v xml:space="preserve"> </v>
      </c>
      <c r="AC76" t="str">
        <f t="shared" si="54"/>
        <v xml:space="preserve"> </v>
      </c>
      <c r="AD76" t="str">
        <f t="shared" si="55"/>
        <v xml:space="preserve"> </v>
      </c>
      <c r="AE76" t="str">
        <f t="shared" si="37"/>
        <v xml:space="preserve"> </v>
      </c>
      <c r="AF76" t="str">
        <f t="shared" si="56"/>
        <v xml:space="preserve"> </v>
      </c>
      <c r="AG76" t="str">
        <f t="shared" si="57"/>
        <v xml:space="preserve"> </v>
      </c>
      <c r="AH76" t="str">
        <f t="shared" si="38"/>
        <v xml:space="preserve"> </v>
      </c>
      <c r="AI76" t="str">
        <f t="shared" si="58"/>
        <v xml:space="preserve"> </v>
      </c>
      <c r="AJ76" t="str">
        <f t="shared" si="59"/>
        <v xml:space="preserve"> </v>
      </c>
      <c r="AK76" t="str">
        <f t="shared" si="39"/>
        <v xml:space="preserve"> </v>
      </c>
      <c r="AL76" t="str">
        <f t="shared" si="60"/>
        <v xml:space="preserve"> </v>
      </c>
      <c r="AM76" t="str">
        <f t="shared" si="61"/>
        <v xml:space="preserve"> </v>
      </c>
      <c r="AN76" t="str">
        <f t="shared" si="40"/>
        <v xml:space="preserve"> </v>
      </c>
      <c r="AO76" t="str">
        <f t="shared" si="62"/>
        <v xml:space="preserve"> </v>
      </c>
      <c r="AP76" t="str">
        <f t="shared" si="63"/>
        <v xml:space="preserve"> </v>
      </c>
      <c r="AQ76" t="str">
        <f t="shared" si="41"/>
        <v xml:space="preserve"> </v>
      </c>
      <c r="AR76" t="str">
        <f t="shared" si="64"/>
        <v xml:space="preserve"> </v>
      </c>
      <c r="AS76" t="str">
        <f t="shared" si="65"/>
        <v xml:space="preserve"> </v>
      </c>
      <c r="AT76" t="str">
        <f t="shared" si="42"/>
        <v xml:space="preserve"> </v>
      </c>
      <c r="AU76" t="str">
        <f t="shared" si="66"/>
        <v xml:space="preserve"> </v>
      </c>
      <c r="AV76" t="str">
        <f t="shared" si="67"/>
        <v xml:space="preserve"> </v>
      </c>
      <c r="AW76" t="str">
        <f t="shared" si="43"/>
        <v xml:space="preserve"> </v>
      </c>
      <c r="AX76" t="str">
        <f t="shared" si="68"/>
        <v xml:space="preserve"> </v>
      </c>
      <c r="AY76" t="str">
        <f t="shared" si="69"/>
        <v xml:space="preserve"> </v>
      </c>
      <c r="AZ76" t="str">
        <f t="shared" si="44"/>
        <v xml:space="preserve"> </v>
      </c>
      <c r="BA76" t="str">
        <f t="shared" si="70"/>
        <v xml:space="preserve"> </v>
      </c>
      <c r="BB76" t="str">
        <f t="shared" si="71"/>
        <v xml:space="preserve"> </v>
      </c>
      <c r="BC76" t="str">
        <f t="shared" si="45"/>
        <v xml:space="preserve"> </v>
      </c>
      <c r="BD76" t="str">
        <f t="shared" si="72"/>
        <v xml:space="preserve"> </v>
      </c>
      <c r="BE76" t="str">
        <f t="shared" si="73"/>
        <v xml:space="preserve"> </v>
      </c>
      <c r="BF76" t="str">
        <f t="shared" si="46"/>
        <v xml:space="preserve"> </v>
      </c>
      <c r="BG76" t="str">
        <f t="shared" si="74"/>
        <v xml:space="preserve"> </v>
      </c>
      <c r="BH76" t="str">
        <f t="shared" si="75"/>
        <v xml:space="preserve"> </v>
      </c>
      <c r="BI76" t="str">
        <f t="shared" si="47"/>
        <v xml:space="preserve"> </v>
      </c>
      <c r="BJ76" t="str">
        <f t="shared" si="76"/>
        <v xml:space="preserve"> </v>
      </c>
      <c r="BK76" t="str">
        <f t="shared" si="77"/>
        <v xml:space="preserve"> </v>
      </c>
      <c r="BL76" t="str">
        <f t="shared" si="48"/>
        <v xml:space="preserve"> </v>
      </c>
      <c r="BM76" t="str">
        <f t="shared" si="78"/>
        <v xml:space="preserve"> </v>
      </c>
      <c r="BN76" t="str">
        <f t="shared" si="79"/>
        <v xml:space="preserve"> </v>
      </c>
      <c r="BO76" t="str">
        <f t="shared" si="49"/>
        <v xml:space="preserve"> </v>
      </c>
    </row>
    <row r="77" spans="1:67" x14ac:dyDescent="0.25">
      <c r="A77" t="s">
        <v>19</v>
      </c>
      <c r="B77" t="s">
        <v>15</v>
      </c>
      <c r="C77" t="s">
        <v>15</v>
      </c>
      <c r="D77" t="s">
        <v>15</v>
      </c>
      <c r="E77" t="s">
        <v>15</v>
      </c>
      <c r="F77" t="s">
        <v>15</v>
      </c>
      <c r="G77" t="s">
        <v>15</v>
      </c>
      <c r="H77" t="s">
        <v>15</v>
      </c>
      <c r="I77" t="s">
        <v>15</v>
      </c>
      <c r="J77" t="s">
        <v>15</v>
      </c>
      <c r="T77" t="str">
        <f t="shared" si="33"/>
        <v xml:space="preserve"> </v>
      </c>
      <c r="U77" t="str">
        <f t="shared" si="34"/>
        <v xml:space="preserve"> </v>
      </c>
      <c r="V77" t="str">
        <f t="shared" si="80"/>
        <v xml:space="preserve"> </v>
      </c>
      <c r="W77" t="str">
        <f t="shared" si="50"/>
        <v xml:space="preserve"> </v>
      </c>
      <c r="X77" t="str">
        <f t="shared" si="51"/>
        <v xml:space="preserve"> </v>
      </c>
      <c r="Y77" t="str">
        <f t="shared" si="35"/>
        <v xml:space="preserve"> </v>
      </c>
      <c r="Z77" t="str">
        <f t="shared" si="52"/>
        <v xml:space="preserve"> </v>
      </c>
      <c r="AA77" t="str">
        <f t="shared" si="53"/>
        <v xml:space="preserve"> </v>
      </c>
      <c r="AB77" t="str">
        <f t="shared" si="36"/>
        <v xml:space="preserve"> </v>
      </c>
      <c r="AC77" t="str">
        <f t="shared" si="54"/>
        <v xml:space="preserve"> </v>
      </c>
      <c r="AD77" t="str">
        <f t="shared" si="55"/>
        <v xml:space="preserve"> </v>
      </c>
      <c r="AE77" t="str">
        <f t="shared" si="37"/>
        <v xml:space="preserve"> </v>
      </c>
      <c r="AF77" t="str">
        <f t="shared" si="56"/>
        <v xml:space="preserve"> </v>
      </c>
      <c r="AG77" t="str">
        <f t="shared" si="57"/>
        <v xml:space="preserve"> </v>
      </c>
      <c r="AH77" t="str">
        <f t="shared" si="38"/>
        <v xml:space="preserve"> </v>
      </c>
      <c r="AI77" t="str">
        <f t="shared" si="58"/>
        <v xml:space="preserve"> </v>
      </c>
      <c r="AJ77" t="str">
        <f t="shared" si="59"/>
        <v xml:space="preserve"> </v>
      </c>
      <c r="AK77" t="str">
        <f t="shared" si="39"/>
        <v xml:space="preserve"> </v>
      </c>
      <c r="AL77" t="str">
        <f t="shared" si="60"/>
        <v xml:space="preserve"> </v>
      </c>
      <c r="AM77" t="str">
        <f t="shared" si="61"/>
        <v xml:space="preserve"> </v>
      </c>
      <c r="AN77" t="str">
        <f t="shared" si="40"/>
        <v xml:space="preserve"> </v>
      </c>
      <c r="AO77" t="str">
        <f t="shared" si="62"/>
        <v xml:space="preserve"> </v>
      </c>
      <c r="AP77" t="str">
        <f t="shared" si="63"/>
        <v xml:space="preserve"> </v>
      </c>
      <c r="AQ77" t="str">
        <f t="shared" si="41"/>
        <v xml:space="preserve"> </v>
      </c>
      <c r="AR77" t="str">
        <f t="shared" si="64"/>
        <v xml:space="preserve"> </v>
      </c>
      <c r="AS77" t="str">
        <f t="shared" si="65"/>
        <v xml:space="preserve"> </v>
      </c>
      <c r="AT77" t="str">
        <f t="shared" si="42"/>
        <v xml:space="preserve"> </v>
      </c>
      <c r="AU77" t="str">
        <f t="shared" si="66"/>
        <v xml:space="preserve"> </v>
      </c>
      <c r="AV77" t="str">
        <f t="shared" si="67"/>
        <v xml:space="preserve"> </v>
      </c>
      <c r="AW77" t="str">
        <f t="shared" si="43"/>
        <v xml:space="preserve"> </v>
      </c>
      <c r="AX77" t="str">
        <f t="shared" si="68"/>
        <v xml:space="preserve"> </v>
      </c>
      <c r="AY77" t="str">
        <f t="shared" si="69"/>
        <v xml:space="preserve"> </v>
      </c>
      <c r="AZ77" t="str">
        <f t="shared" si="44"/>
        <v xml:space="preserve"> </v>
      </c>
      <c r="BA77" t="str">
        <f t="shared" si="70"/>
        <v xml:space="preserve"> </v>
      </c>
      <c r="BB77" t="str">
        <f t="shared" si="71"/>
        <v xml:space="preserve"> </v>
      </c>
      <c r="BC77" t="str">
        <f t="shared" si="45"/>
        <v xml:space="preserve"> </v>
      </c>
      <c r="BD77" t="str">
        <f t="shared" si="72"/>
        <v xml:space="preserve"> </v>
      </c>
      <c r="BE77" t="str">
        <f t="shared" si="73"/>
        <v xml:space="preserve"> </v>
      </c>
      <c r="BF77" t="str">
        <f t="shared" si="46"/>
        <v xml:space="preserve"> </v>
      </c>
      <c r="BG77" t="str">
        <f t="shared" si="74"/>
        <v xml:space="preserve"> </v>
      </c>
      <c r="BH77" t="str">
        <f t="shared" si="75"/>
        <v xml:space="preserve"> </v>
      </c>
      <c r="BI77" t="str">
        <f t="shared" si="47"/>
        <v xml:space="preserve"> </v>
      </c>
      <c r="BJ77" t="str">
        <f t="shared" si="76"/>
        <v xml:space="preserve"> </v>
      </c>
      <c r="BK77" t="str">
        <f t="shared" si="77"/>
        <v xml:space="preserve"> </v>
      </c>
      <c r="BL77" t="str">
        <f t="shared" si="48"/>
        <v xml:space="preserve"> </v>
      </c>
      <c r="BM77" t="str">
        <f t="shared" si="78"/>
        <v xml:space="preserve"> </v>
      </c>
      <c r="BN77" t="str">
        <f t="shared" si="79"/>
        <v xml:space="preserve"> </v>
      </c>
      <c r="BO77" t="str">
        <f t="shared" si="49"/>
        <v xml:space="preserve"> </v>
      </c>
    </row>
    <row r="78" spans="1:67" x14ac:dyDescent="0.25">
      <c r="A78" t="s">
        <v>20</v>
      </c>
      <c r="B78" s="3">
        <v>9999</v>
      </c>
      <c r="C78" s="3">
        <v>9999</v>
      </c>
      <c r="D78" s="3">
        <v>9999</v>
      </c>
      <c r="E78" s="3">
        <v>9999</v>
      </c>
      <c r="F78" s="3">
        <v>9999</v>
      </c>
      <c r="G78" s="3">
        <v>9999</v>
      </c>
      <c r="H78" s="3">
        <v>9999</v>
      </c>
      <c r="I78" s="3">
        <v>0</v>
      </c>
      <c r="J78" s="3">
        <v>0</v>
      </c>
      <c r="T78" t="str">
        <f t="shared" si="33"/>
        <v xml:space="preserve"> </v>
      </c>
      <c r="U78" t="str">
        <f t="shared" si="34"/>
        <v xml:space="preserve"> </v>
      </c>
      <c r="V78" t="str">
        <f t="shared" si="80"/>
        <v xml:space="preserve"> </v>
      </c>
      <c r="W78" t="str">
        <f t="shared" si="50"/>
        <v xml:space="preserve"> </v>
      </c>
      <c r="X78" t="str">
        <f t="shared" si="51"/>
        <v xml:space="preserve"> </v>
      </c>
      <c r="Y78" t="str">
        <f t="shared" si="35"/>
        <v xml:space="preserve"> </v>
      </c>
      <c r="Z78" t="str">
        <f t="shared" si="52"/>
        <v xml:space="preserve"> </v>
      </c>
      <c r="AA78" t="str">
        <f t="shared" si="53"/>
        <v xml:space="preserve"> </v>
      </c>
      <c r="AB78" t="str">
        <f t="shared" si="36"/>
        <v xml:space="preserve"> </v>
      </c>
      <c r="AC78" t="str">
        <f t="shared" si="54"/>
        <v xml:space="preserve"> </v>
      </c>
      <c r="AD78" t="str">
        <f t="shared" si="55"/>
        <v xml:space="preserve"> </v>
      </c>
      <c r="AE78" t="str">
        <f t="shared" si="37"/>
        <v xml:space="preserve"> </v>
      </c>
      <c r="AF78" t="str">
        <f t="shared" si="56"/>
        <v xml:space="preserve"> </v>
      </c>
      <c r="AG78" t="str">
        <f t="shared" si="57"/>
        <v xml:space="preserve"> </v>
      </c>
      <c r="AH78" t="str">
        <f t="shared" si="38"/>
        <v xml:space="preserve"> </v>
      </c>
      <c r="AI78" t="str">
        <f t="shared" si="58"/>
        <v xml:space="preserve"> </v>
      </c>
      <c r="AJ78" t="str">
        <f t="shared" si="59"/>
        <v xml:space="preserve"> </v>
      </c>
      <c r="AK78" t="str">
        <f t="shared" si="39"/>
        <v xml:space="preserve"> </v>
      </c>
      <c r="AL78" t="str">
        <f t="shared" si="60"/>
        <v xml:space="preserve"> </v>
      </c>
      <c r="AM78" t="str">
        <f t="shared" si="61"/>
        <v xml:space="preserve"> </v>
      </c>
      <c r="AN78" t="str">
        <f t="shared" si="40"/>
        <v xml:space="preserve"> </v>
      </c>
      <c r="AO78" t="str">
        <f t="shared" si="62"/>
        <v xml:space="preserve"> </v>
      </c>
      <c r="AP78" t="str">
        <f t="shared" si="63"/>
        <v xml:space="preserve"> </v>
      </c>
      <c r="AQ78" t="str">
        <f t="shared" si="41"/>
        <v xml:space="preserve"> </v>
      </c>
      <c r="AR78" t="str">
        <f t="shared" si="64"/>
        <v xml:space="preserve"> </v>
      </c>
      <c r="AS78" t="str">
        <f t="shared" si="65"/>
        <v xml:space="preserve"> </v>
      </c>
      <c r="AT78" t="str">
        <f t="shared" si="42"/>
        <v xml:space="preserve"> </v>
      </c>
      <c r="AU78" t="str">
        <f t="shared" si="66"/>
        <v xml:space="preserve"> </v>
      </c>
      <c r="AV78" t="str">
        <f t="shared" si="67"/>
        <v xml:space="preserve"> </v>
      </c>
      <c r="AW78" t="str">
        <f t="shared" si="43"/>
        <v xml:space="preserve"> </v>
      </c>
      <c r="AX78" t="str">
        <f t="shared" si="68"/>
        <v xml:space="preserve"> </v>
      </c>
      <c r="AY78" t="str">
        <f t="shared" si="69"/>
        <v xml:space="preserve"> </v>
      </c>
      <c r="AZ78" t="str">
        <f t="shared" si="44"/>
        <v xml:space="preserve"> </v>
      </c>
      <c r="BA78" t="str">
        <f t="shared" si="70"/>
        <v xml:space="preserve"> </v>
      </c>
      <c r="BB78" t="str">
        <f t="shared" si="71"/>
        <v xml:space="preserve"> </v>
      </c>
      <c r="BC78" t="str">
        <f t="shared" si="45"/>
        <v xml:space="preserve"> </v>
      </c>
      <c r="BD78" t="str">
        <f t="shared" si="72"/>
        <v xml:space="preserve"> </v>
      </c>
      <c r="BE78" t="str">
        <f t="shared" si="73"/>
        <v xml:space="preserve"> </v>
      </c>
      <c r="BF78" t="str">
        <f t="shared" si="46"/>
        <v xml:space="preserve"> </v>
      </c>
      <c r="BG78" t="str">
        <f t="shared" si="74"/>
        <v xml:space="preserve"> </v>
      </c>
      <c r="BH78" t="str">
        <f t="shared" si="75"/>
        <v xml:space="preserve"> </v>
      </c>
      <c r="BI78" t="str">
        <f t="shared" si="47"/>
        <v xml:space="preserve"> </v>
      </c>
      <c r="BJ78" t="str">
        <f t="shared" si="76"/>
        <v xml:space="preserve"> </v>
      </c>
      <c r="BK78" t="str">
        <f t="shared" si="77"/>
        <v xml:space="preserve"> </v>
      </c>
      <c r="BL78" t="str">
        <f t="shared" si="48"/>
        <v xml:space="preserve"> </v>
      </c>
      <c r="BM78" t="str">
        <f t="shared" si="78"/>
        <v xml:space="preserve"> </v>
      </c>
      <c r="BN78" t="str">
        <f t="shared" si="79"/>
        <v xml:space="preserve"> </v>
      </c>
      <c r="BO78" t="str">
        <f t="shared" si="49"/>
        <v xml:space="preserve"> </v>
      </c>
    </row>
    <row r="79" spans="1:67" x14ac:dyDescent="0.25">
      <c r="A79" t="s">
        <v>21</v>
      </c>
      <c r="B79">
        <v>10000</v>
      </c>
      <c r="C79">
        <v>10000</v>
      </c>
      <c r="D79">
        <v>10000</v>
      </c>
      <c r="E79">
        <v>10000</v>
      </c>
      <c r="F79">
        <v>10000</v>
      </c>
      <c r="G79">
        <v>10000</v>
      </c>
      <c r="H79">
        <v>10000</v>
      </c>
      <c r="I79">
        <v>1</v>
      </c>
      <c r="J79">
        <v>1</v>
      </c>
      <c r="T79" t="str">
        <f t="shared" si="33"/>
        <v xml:space="preserve"> </v>
      </c>
      <c r="U79" t="str">
        <f t="shared" si="34"/>
        <v xml:space="preserve"> </v>
      </c>
      <c r="V79" t="str">
        <f t="shared" si="80"/>
        <v xml:space="preserve"> </v>
      </c>
      <c r="W79" t="str">
        <f t="shared" si="50"/>
        <v xml:space="preserve"> </v>
      </c>
      <c r="X79" t="str">
        <f t="shared" si="51"/>
        <v xml:space="preserve"> </v>
      </c>
      <c r="Y79" t="str">
        <f t="shared" si="35"/>
        <v xml:space="preserve"> </v>
      </c>
      <c r="Z79" t="str">
        <f t="shared" si="52"/>
        <v xml:space="preserve"> </v>
      </c>
      <c r="AA79" t="str">
        <f t="shared" si="53"/>
        <v xml:space="preserve"> </v>
      </c>
      <c r="AB79" t="str">
        <f t="shared" si="36"/>
        <v xml:space="preserve"> </v>
      </c>
      <c r="AC79" t="str">
        <f t="shared" si="54"/>
        <v xml:space="preserve"> </v>
      </c>
      <c r="AD79" t="str">
        <f t="shared" si="55"/>
        <v xml:space="preserve"> </v>
      </c>
      <c r="AE79" t="str">
        <f t="shared" si="37"/>
        <v xml:space="preserve"> </v>
      </c>
      <c r="AF79" t="str">
        <f t="shared" si="56"/>
        <v xml:space="preserve"> </v>
      </c>
      <c r="AG79" t="str">
        <f t="shared" si="57"/>
        <v xml:space="preserve"> </v>
      </c>
      <c r="AH79" t="str">
        <f t="shared" si="38"/>
        <v xml:space="preserve"> </v>
      </c>
      <c r="AI79" t="str">
        <f t="shared" si="58"/>
        <v xml:space="preserve"> </v>
      </c>
      <c r="AJ79" t="str">
        <f t="shared" si="59"/>
        <v xml:space="preserve"> </v>
      </c>
      <c r="AK79" t="str">
        <f t="shared" si="39"/>
        <v xml:space="preserve"> </v>
      </c>
      <c r="AL79" t="str">
        <f t="shared" si="60"/>
        <v xml:space="preserve"> </v>
      </c>
      <c r="AM79" t="str">
        <f t="shared" si="61"/>
        <v xml:space="preserve"> </v>
      </c>
      <c r="AN79" t="str">
        <f t="shared" si="40"/>
        <v xml:space="preserve"> </v>
      </c>
      <c r="AO79" t="str">
        <f t="shared" si="62"/>
        <v xml:space="preserve"> </v>
      </c>
      <c r="AP79" t="str">
        <f t="shared" si="63"/>
        <v xml:space="preserve"> </v>
      </c>
      <c r="AQ79" t="str">
        <f t="shared" si="41"/>
        <v xml:space="preserve"> </v>
      </c>
      <c r="AR79" t="str">
        <f t="shared" si="64"/>
        <v xml:space="preserve"> </v>
      </c>
      <c r="AS79" t="str">
        <f t="shared" si="65"/>
        <v xml:space="preserve"> </v>
      </c>
      <c r="AT79" t="str">
        <f t="shared" si="42"/>
        <v xml:space="preserve"> </v>
      </c>
      <c r="AU79" t="str">
        <f t="shared" si="66"/>
        <v xml:space="preserve"> </v>
      </c>
      <c r="AV79" t="str">
        <f t="shared" si="67"/>
        <v xml:space="preserve"> </v>
      </c>
      <c r="AW79" t="str">
        <f t="shared" si="43"/>
        <v xml:space="preserve"> </v>
      </c>
      <c r="AX79" t="str">
        <f t="shared" si="68"/>
        <v xml:space="preserve"> </v>
      </c>
      <c r="AY79" t="str">
        <f t="shared" si="69"/>
        <v xml:space="preserve"> </v>
      </c>
      <c r="AZ79" t="str">
        <f t="shared" si="44"/>
        <v xml:space="preserve"> </v>
      </c>
      <c r="BA79" t="str">
        <f t="shared" si="70"/>
        <v xml:space="preserve"> </v>
      </c>
      <c r="BB79" t="str">
        <f t="shared" si="71"/>
        <v xml:space="preserve"> </v>
      </c>
      <c r="BC79" t="str">
        <f t="shared" si="45"/>
        <v xml:space="preserve"> </v>
      </c>
      <c r="BD79" t="str">
        <f t="shared" si="72"/>
        <v xml:space="preserve"> </v>
      </c>
      <c r="BE79" t="str">
        <f t="shared" si="73"/>
        <v xml:space="preserve"> </v>
      </c>
      <c r="BF79" t="str">
        <f t="shared" si="46"/>
        <v xml:space="preserve"> </v>
      </c>
      <c r="BG79" t="str">
        <f t="shared" si="74"/>
        <v xml:space="preserve"> </v>
      </c>
      <c r="BH79" t="str">
        <f t="shared" si="75"/>
        <v xml:space="preserve"> </v>
      </c>
      <c r="BI79" t="str">
        <f t="shared" si="47"/>
        <v xml:space="preserve"> </v>
      </c>
      <c r="BJ79" t="str">
        <f t="shared" si="76"/>
        <v xml:space="preserve"> </v>
      </c>
      <c r="BK79" t="str">
        <f t="shared" si="77"/>
        <v xml:space="preserve"> </v>
      </c>
      <c r="BL79" t="str">
        <f t="shared" si="48"/>
        <v xml:space="preserve"> </v>
      </c>
      <c r="BM79" t="str">
        <f t="shared" si="78"/>
        <v xml:space="preserve"> </v>
      </c>
      <c r="BN79" t="str">
        <f t="shared" si="79"/>
        <v xml:space="preserve"> </v>
      </c>
      <c r="BO79" t="str">
        <f t="shared" si="49"/>
        <v xml:space="preserve"> </v>
      </c>
    </row>
    <row r="80" spans="1:67" x14ac:dyDescent="0.25">
      <c r="A80" t="s">
        <v>16</v>
      </c>
      <c r="T80" t="str">
        <f t="shared" si="33"/>
        <v xml:space="preserve"> </v>
      </c>
      <c r="U80" t="str">
        <f t="shared" si="34"/>
        <v xml:space="preserve"> </v>
      </c>
      <c r="V80" t="str">
        <f t="shared" si="80"/>
        <v xml:space="preserve"> </v>
      </c>
      <c r="W80" t="str">
        <f t="shared" si="50"/>
        <v xml:space="preserve"> </v>
      </c>
      <c r="X80" t="str">
        <f t="shared" si="51"/>
        <v xml:space="preserve"> </v>
      </c>
      <c r="Y80" t="str">
        <f t="shared" si="35"/>
        <v xml:space="preserve"> </v>
      </c>
      <c r="Z80" t="str">
        <f t="shared" si="52"/>
        <v xml:space="preserve"> </v>
      </c>
      <c r="AA80" t="str">
        <f t="shared" si="53"/>
        <v xml:space="preserve"> </v>
      </c>
      <c r="AB80" t="str">
        <f t="shared" si="36"/>
        <v xml:space="preserve"> </v>
      </c>
      <c r="AC80" t="str">
        <f t="shared" si="54"/>
        <v xml:space="preserve"> </v>
      </c>
      <c r="AD80" t="str">
        <f t="shared" si="55"/>
        <v xml:space="preserve"> </v>
      </c>
      <c r="AE80" t="str">
        <f t="shared" si="37"/>
        <v xml:space="preserve"> </v>
      </c>
      <c r="AF80" t="str">
        <f t="shared" si="56"/>
        <v xml:space="preserve"> </v>
      </c>
      <c r="AG80" t="str">
        <f t="shared" si="57"/>
        <v xml:space="preserve"> </v>
      </c>
      <c r="AH80" t="str">
        <f t="shared" si="38"/>
        <v xml:space="preserve"> </v>
      </c>
      <c r="AI80" t="str">
        <f t="shared" si="58"/>
        <v xml:space="preserve"> </v>
      </c>
      <c r="AJ80" t="str">
        <f t="shared" si="59"/>
        <v xml:space="preserve"> </v>
      </c>
      <c r="AK80" t="str">
        <f t="shared" si="39"/>
        <v xml:space="preserve"> </v>
      </c>
      <c r="AL80" t="str">
        <f t="shared" si="60"/>
        <v xml:space="preserve"> </v>
      </c>
      <c r="AM80" t="str">
        <f t="shared" si="61"/>
        <v xml:space="preserve"> </v>
      </c>
      <c r="AN80" t="str">
        <f t="shared" si="40"/>
        <v xml:space="preserve"> </v>
      </c>
      <c r="AO80" t="str">
        <f t="shared" si="62"/>
        <v xml:space="preserve"> </v>
      </c>
      <c r="AP80" t="str">
        <f t="shared" si="63"/>
        <v xml:space="preserve"> </v>
      </c>
      <c r="AQ80" t="str">
        <f t="shared" si="41"/>
        <v xml:space="preserve"> </v>
      </c>
      <c r="AR80" t="str">
        <f t="shared" si="64"/>
        <v xml:space="preserve"> </v>
      </c>
      <c r="AS80" t="str">
        <f t="shared" si="65"/>
        <v xml:space="preserve"> </v>
      </c>
      <c r="AT80" t="str">
        <f t="shared" si="42"/>
        <v xml:space="preserve"> </v>
      </c>
      <c r="AU80" t="str">
        <f t="shared" si="66"/>
        <v xml:space="preserve"> </v>
      </c>
      <c r="AV80" t="str">
        <f t="shared" si="67"/>
        <v xml:space="preserve"> </v>
      </c>
      <c r="AW80" t="str">
        <f t="shared" si="43"/>
        <v xml:space="preserve"> </v>
      </c>
      <c r="AX80" t="str">
        <f t="shared" si="68"/>
        <v xml:space="preserve"> </v>
      </c>
      <c r="AY80" t="str">
        <f t="shared" si="69"/>
        <v xml:space="preserve"> </v>
      </c>
      <c r="AZ80" t="str">
        <f t="shared" si="44"/>
        <v xml:space="preserve"> </v>
      </c>
      <c r="BA80" t="str">
        <f t="shared" si="70"/>
        <v xml:space="preserve"> </v>
      </c>
      <c r="BB80" t="str">
        <f t="shared" si="71"/>
        <v xml:space="preserve"> </v>
      </c>
      <c r="BC80" t="str">
        <f t="shared" si="45"/>
        <v xml:space="preserve"> </v>
      </c>
      <c r="BD80" t="str">
        <f t="shared" si="72"/>
        <v xml:space="preserve"> </v>
      </c>
      <c r="BE80" t="str">
        <f t="shared" si="73"/>
        <v xml:space="preserve"> </v>
      </c>
      <c r="BF80" t="str">
        <f t="shared" si="46"/>
        <v xml:space="preserve"> </v>
      </c>
      <c r="BG80" t="str">
        <f t="shared" si="74"/>
        <v xml:space="preserve"> </v>
      </c>
      <c r="BH80" t="str">
        <f t="shared" si="75"/>
        <v xml:space="preserve"> </v>
      </c>
      <c r="BI80" t="str">
        <f t="shared" si="47"/>
        <v xml:space="preserve"> </v>
      </c>
      <c r="BJ80" t="str">
        <f t="shared" si="76"/>
        <v xml:space="preserve"> </v>
      </c>
      <c r="BK80" t="str">
        <f t="shared" si="77"/>
        <v xml:space="preserve"> </v>
      </c>
      <c r="BL80" t="str">
        <f t="shared" si="48"/>
        <v xml:space="preserve"> </v>
      </c>
      <c r="BM80" t="str">
        <f t="shared" si="78"/>
        <v xml:space="preserve"> </v>
      </c>
      <c r="BN80" t="str">
        <f t="shared" si="79"/>
        <v xml:space="preserve"> </v>
      </c>
      <c r="BO80" t="str">
        <f t="shared" si="49"/>
        <v xml:space="preserve"> </v>
      </c>
    </row>
    <row r="81" spans="1:67" x14ac:dyDescent="0.25">
      <c r="A81" t="s">
        <v>22</v>
      </c>
      <c r="B81" t="s">
        <v>23</v>
      </c>
      <c r="C81" t="s">
        <v>24</v>
      </c>
      <c r="D81" t="s">
        <v>25</v>
      </c>
      <c r="E81" t="s">
        <v>26</v>
      </c>
      <c r="F81" t="s">
        <v>27</v>
      </c>
      <c r="G81" t="s">
        <v>28</v>
      </c>
      <c r="H81" t="s">
        <v>29</v>
      </c>
      <c r="I81" t="s">
        <v>30</v>
      </c>
      <c r="J81" t="s">
        <v>31</v>
      </c>
      <c r="K81" t="s">
        <v>32</v>
      </c>
      <c r="T81" t="str">
        <f t="shared" si="33"/>
        <v xml:space="preserve"> </v>
      </c>
      <c r="U81" t="str">
        <f t="shared" si="34"/>
        <v xml:space="preserve"> </v>
      </c>
      <c r="V81" t="str">
        <f t="shared" si="80"/>
        <v xml:space="preserve"> </v>
      </c>
      <c r="W81" t="str">
        <f t="shared" si="50"/>
        <v xml:space="preserve"> </v>
      </c>
      <c r="X81" t="str">
        <f t="shared" si="51"/>
        <v xml:space="preserve"> </v>
      </c>
      <c r="Y81" t="str">
        <f t="shared" si="35"/>
        <v xml:space="preserve"> </v>
      </c>
      <c r="Z81" t="str">
        <f t="shared" si="52"/>
        <v xml:space="preserve"> </v>
      </c>
      <c r="AA81" t="str">
        <f t="shared" si="53"/>
        <v xml:space="preserve"> </v>
      </c>
      <c r="AB81" t="str">
        <f t="shared" si="36"/>
        <v xml:space="preserve"> </v>
      </c>
      <c r="AC81" t="str">
        <f t="shared" si="54"/>
        <v xml:space="preserve"> </v>
      </c>
      <c r="AD81" t="str">
        <f t="shared" si="55"/>
        <v xml:space="preserve"> </v>
      </c>
      <c r="AE81" t="str">
        <f t="shared" si="37"/>
        <v xml:space="preserve"> </v>
      </c>
      <c r="AF81" t="str">
        <f t="shared" si="56"/>
        <v xml:space="preserve"> </v>
      </c>
      <c r="AG81" t="str">
        <f t="shared" si="57"/>
        <v xml:space="preserve"> </v>
      </c>
      <c r="AH81" t="str">
        <f t="shared" si="38"/>
        <v xml:space="preserve"> </v>
      </c>
      <c r="AI81" t="str">
        <f t="shared" si="58"/>
        <v xml:space="preserve"> </v>
      </c>
      <c r="AJ81" t="str">
        <f t="shared" si="59"/>
        <v xml:space="preserve"> </v>
      </c>
      <c r="AK81" t="str">
        <f t="shared" si="39"/>
        <v xml:space="preserve"> </v>
      </c>
      <c r="AL81" t="str">
        <f t="shared" si="60"/>
        <v xml:space="preserve"> </v>
      </c>
      <c r="AM81" t="str">
        <f t="shared" si="61"/>
        <v xml:space="preserve"> </v>
      </c>
      <c r="AN81" t="str">
        <f t="shared" si="40"/>
        <v xml:space="preserve"> </v>
      </c>
      <c r="AO81" t="str">
        <f t="shared" si="62"/>
        <v xml:space="preserve"> </v>
      </c>
      <c r="AP81" t="str">
        <f t="shared" si="63"/>
        <v xml:space="preserve"> </v>
      </c>
      <c r="AQ81" t="str">
        <f t="shared" si="41"/>
        <v xml:space="preserve"> </v>
      </c>
      <c r="AR81" t="str">
        <f t="shared" si="64"/>
        <v xml:space="preserve"> </v>
      </c>
      <c r="AS81" t="str">
        <f t="shared" si="65"/>
        <v xml:space="preserve"> </v>
      </c>
      <c r="AT81" t="str">
        <f t="shared" si="42"/>
        <v xml:space="preserve"> </v>
      </c>
      <c r="AU81" t="str">
        <f t="shared" si="66"/>
        <v xml:space="preserve"> </v>
      </c>
      <c r="AV81" t="str">
        <f t="shared" si="67"/>
        <v xml:space="preserve"> </v>
      </c>
      <c r="AW81" t="str">
        <f t="shared" si="43"/>
        <v xml:space="preserve"> </v>
      </c>
      <c r="AX81" t="str">
        <f t="shared" si="68"/>
        <v xml:space="preserve"> </v>
      </c>
      <c r="AY81" t="str">
        <f t="shared" si="69"/>
        <v xml:space="preserve"> </v>
      </c>
      <c r="AZ81" t="str">
        <f t="shared" si="44"/>
        <v xml:space="preserve"> </v>
      </c>
      <c r="BA81" t="str">
        <f t="shared" si="70"/>
        <v xml:space="preserve"> </v>
      </c>
      <c r="BB81" t="str">
        <f t="shared" si="71"/>
        <v xml:space="preserve"> </v>
      </c>
      <c r="BC81" t="str">
        <f t="shared" si="45"/>
        <v xml:space="preserve"> </v>
      </c>
      <c r="BD81" t="str">
        <f t="shared" si="72"/>
        <v xml:space="preserve"> </v>
      </c>
      <c r="BE81" t="str">
        <f t="shared" si="73"/>
        <v xml:space="preserve"> </v>
      </c>
      <c r="BF81" t="str">
        <f t="shared" si="46"/>
        <v xml:space="preserve"> </v>
      </c>
      <c r="BG81" t="str">
        <f t="shared" si="74"/>
        <v xml:space="preserve"> </v>
      </c>
      <c r="BH81" t="str">
        <f t="shared" si="75"/>
        <v xml:space="preserve"> </v>
      </c>
      <c r="BI81" t="str">
        <f t="shared" si="47"/>
        <v xml:space="preserve"> </v>
      </c>
      <c r="BJ81" t="str">
        <f t="shared" si="76"/>
        <v xml:space="preserve"> </v>
      </c>
      <c r="BK81" t="str">
        <f t="shared" si="77"/>
        <v xml:space="preserve"> </v>
      </c>
      <c r="BL81" t="str">
        <f t="shared" si="48"/>
        <v xml:space="preserve"> </v>
      </c>
      <c r="BM81" t="str">
        <f t="shared" si="78"/>
        <v xml:space="preserve"> </v>
      </c>
      <c r="BN81" t="str">
        <f t="shared" si="79"/>
        <v xml:space="preserve"> </v>
      </c>
      <c r="BO81" t="str">
        <f t="shared" si="49"/>
        <v xml:space="preserve"> </v>
      </c>
    </row>
    <row r="82" spans="1:67" x14ac:dyDescent="0.25">
      <c r="B82">
        <v>24.861637000000002</v>
      </c>
      <c r="C82">
        <v>-20.359676</v>
      </c>
      <c r="D82">
        <v>-5.2949999999999997E-2</v>
      </c>
      <c r="E82">
        <v>5.4152969999999998</v>
      </c>
      <c r="F82">
        <v>-1.150269</v>
      </c>
      <c r="G82">
        <v>-6.4099999999999997E-4</v>
      </c>
      <c r="H82">
        <v>1.8149690000000001</v>
      </c>
      <c r="I82">
        <v>773.67205799999999</v>
      </c>
      <c r="J82">
        <v>15.0938</v>
      </c>
      <c r="K82" t="s">
        <v>33</v>
      </c>
      <c r="S82">
        <v>0</v>
      </c>
      <c r="T82">
        <f t="shared" si="33"/>
        <v>24.861637000000002</v>
      </c>
      <c r="U82">
        <f t="shared" si="34"/>
        <v>-20.359676</v>
      </c>
      <c r="V82">
        <f t="shared" si="80"/>
        <v>5.4152969999999998</v>
      </c>
      <c r="W82" t="str">
        <f t="shared" si="50"/>
        <v xml:space="preserve"> </v>
      </c>
      <c r="X82" t="str">
        <f t="shared" si="51"/>
        <v xml:space="preserve"> </v>
      </c>
      <c r="Y82" t="str">
        <f t="shared" si="35"/>
        <v xml:space="preserve"> </v>
      </c>
      <c r="Z82" t="str">
        <f t="shared" si="52"/>
        <v xml:space="preserve"> </v>
      </c>
      <c r="AA82" t="str">
        <f t="shared" si="53"/>
        <v xml:space="preserve"> </v>
      </c>
      <c r="AB82" t="str">
        <f t="shared" si="36"/>
        <v xml:space="preserve"> </v>
      </c>
      <c r="AC82" t="str">
        <f t="shared" si="54"/>
        <v xml:space="preserve"> </v>
      </c>
      <c r="AD82" t="str">
        <f t="shared" si="55"/>
        <v xml:space="preserve"> </v>
      </c>
      <c r="AE82" t="str">
        <f t="shared" si="37"/>
        <v xml:space="preserve"> </v>
      </c>
      <c r="AF82" t="str">
        <f t="shared" si="56"/>
        <v xml:space="preserve"> </v>
      </c>
      <c r="AG82" t="str">
        <f t="shared" si="57"/>
        <v xml:space="preserve"> </v>
      </c>
      <c r="AH82" t="str">
        <f t="shared" si="38"/>
        <v xml:space="preserve"> </v>
      </c>
      <c r="AI82" t="str">
        <f t="shared" si="58"/>
        <v xml:space="preserve"> </v>
      </c>
      <c r="AJ82" t="str">
        <f t="shared" si="59"/>
        <v xml:space="preserve"> </v>
      </c>
      <c r="AK82" t="str">
        <f t="shared" si="39"/>
        <v xml:space="preserve"> </v>
      </c>
      <c r="AL82" t="str">
        <f t="shared" si="60"/>
        <v xml:space="preserve"> </v>
      </c>
      <c r="AM82" t="str">
        <f t="shared" si="61"/>
        <v xml:space="preserve"> </v>
      </c>
      <c r="AN82" t="str">
        <f t="shared" si="40"/>
        <v xml:space="preserve"> </v>
      </c>
      <c r="AO82" t="str">
        <f t="shared" si="62"/>
        <v xml:space="preserve"> </v>
      </c>
      <c r="AP82" t="str">
        <f t="shared" si="63"/>
        <v xml:space="preserve"> </v>
      </c>
      <c r="AQ82" t="str">
        <f t="shared" si="41"/>
        <v xml:space="preserve"> </v>
      </c>
      <c r="AR82" t="str">
        <f t="shared" si="64"/>
        <v xml:space="preserve"> </v>
      </c>
      <c r="AS82" t="str">
        <f t="shared" si="65"/>
        <v xml:space="preserve"> </v>
      </c>
      <c r="AT82" t="str">
        <f t="shared" si="42"/>
        <v xml:space="preserve"> </v>
      </c>
      <c r="AU82" t="str">
        <f t="shared" si="66"/>
        <v xml:space="preserve"> </v>
      </c>
      <c r="AV82" t="str">
        <f t="shared" si="67"/>
        <v xml:space="preserve"> </v>
      </c>
      <c r="AW82" t="str">
        <f t="shared" si="43"/>
        <v xml:space="preserve"> </v>
      </c>
      <c r="AX82" t="str">
        <f t="shared" si="68"/>
        <v xml:space="preserve"> </v>
      </c>
      <c r="AY82" t="str">
        <f t="shared" si="69"/>
        <v xml:space="preserve"> </v>
      </c>
      <c r="AZ82" t="str">
        <f t="shared" si="44"/>
        <v xml:space="preserve"> </v>
      </c>
      <c r="BA82" t="str">
        <f t="shared" si="70"/>
        <v xml:space="preserve"> </v>
      </c>
      <c r="BB82" t="str">
        <f t="shared" si="71"/>
        <v xml:space="preserve"> </v>
      </c>
      <c r="BC82" t="str">
        <f t="shared" si="45"/>
        <v xml:space="preserve"> </v>
      </c>
      <c r="BD82" t="str">
        <f t="shared" si="72"/>
        <v xml:space="preserve"> </v>
      </c>
      <c r="BE82" t="str">
        <f t="shared" si="73"/>
        <v xml:space="preserve"> </v>
      </c>
      <c r="BF82" t="str">
        <f t="shared" si="46"/>
        <v xml:space="preserve"> </v>
      </c>
      <c r="BG82" t="str">
        <f t="shared" si="74"/>
        <v xml:space="preserve"> </v>
      </c>
      <c r="BH82" t="str">
        <f t="shared" si="75"/>
        <v xml:space="preserve"> </v>
      </c>
      <c r="BI82" t="str">
        <f t="shared" si="47"/>
        <v xml:space="preserve"> </v>
      </c>
      <c r="BJ82" t="str">
        <f t="shared" si="76"/>
        <v xml:space="preserve"> </v>
      </c>
      <c r="BK82" t="str">
        <f t="shared" si="77"/>
        <v xml:space="preserve"> </v>
      </c>
      <c r="BL82" t="str">
        <f t="shared" si="48"/>
        <v xml:space="preserve"> </v>
      </c>
      <c r="BM82" t="str">
        <f t="shared" si="78"/>
        <v xml:space="preserve"> </v>
      </c>
      <c r="BN82" t="str">
        <f t="shared" si="79"/>
        <v xml:space="preserve"> </v>
      </c>
      <c r="BO82" t="str">
        <f t="shared" si="49"/>
        <v xml:space="preserve"> </v>
      </c>
    </row>
    <row r="83" spans="1:67" x14ac:dyDescent="0.25">
      <c r="B83">
        <v>5.3894799999999998</v>
      </c>
      <c r="C83">
        <v>-0.59802</v>
      </c>
      <c r="D83">
        <v>0.351437</v>
      </c>
      <c r="E83">
        <v>4.9244620000000001</v>
      </c>
      <c r="F83">
        <v>-1.9585950000000001</v>
      </c>
      <c r="G83">
        <v>-0.646868</v>
      </c>
      <c r="H83">
        <v>1.814975</v>
      </c>
      <c r="I83">
        <v>773.67040999999995</v>
      </c>
      <c r="J83">
        <v>15.089399999999999</v>
      </c>
      <c r="K83" t="s">
        <v>33</v>
      </c>
      <c r="S83">
        <v>1</v>
      </c>
      <c r="T83" t="str">
        <f t="shared" si="33"/>
        <v xml:space="preserve"> </v>
      </c>
      <c r="U83" t="str">
        <f t="shared" si="34"/>
        <v xml:space="preserve"> </v>
      </c>
      <c r="V83" t="str">
        <f t="shared" si="80"/>
        <v xml:space="preserve"> </v>
      </c>
      <c r="W83" t="str">
        <f t="shared" si="50"/>
        <v xml:space="preserve"> </v>
      </c>
      <c r="X83" t="str">
        <f t="shared" si="51"/>
        <v xml:space="preserve"> </v>
      </c>
      <c r="Y83" t="str">
        <f t="shared" si="35"/>
        <v xml:space="preserve"> </v>
      </c>
      <c r="Z83" t="str">
        <f t="shared" si="52"/>
        <v xml:space="preserve"> </v>
      </c>
      <c r="AA83" t="str">
        <f t="shared" si="53"/>
        <v xml:space="preserve"> </v>
      </c>
      <c r="AB83" t="str">
        <f t="shared" si="36"/>
        <v xml:space="preserve"> </v>
      </c>
      <c r="AC83" t="str">
        <f t="shared" si="54"/>
        <v xml:space="preserve"> </v>
      </c>
      <c r="AD83" t="str">
        <f t="shared" si="55"/>
        <v xml:space="preserve"> </v>
      </c>
      <c r="AE83" t="str">
        <f t="shared" si="37"/>
        <v xml:space="preserve"> </v>
      </c>
      <c r="AF83" t="str">
        <f t="shared" si="56"/>
        <v xml:space="preserve"> </v>
      </c>
      <c r="AG83" t="str">
        <f t="shared" si="57"/>
        <v xml:space="preserve"> </v>
      </c>
      <c r="AH83" t="str">
        <f t="shared" si="38"/>
        <v xml:space="preserve"> </v>
      </c>
      <c r="AI83" t="str">
        <f t="shared" si="58"/>
        <v xml:space="preserve"> </v>
      </c>
      <c r="AJ83" t="str">
        <f t="shared" si="59"/>
        <v xml:space="preserve"> </v>
      </c>
      <c r="AK83" t="str">
        <f t="shared" si="39"/>
        <v xml:space="preserve"> </v>
      </c>
      <c r="AL83" t="str">
        <f t="shared" si="60"/>
        <v xml:space="preserve"> </v>
      </c>
      <c r="AM83" t="str">
        <f t="shared" si="61"/>
        <v xml:space="preserve"> </v>
      </c>
      <c r="AN83" t="str">
        <f t="shared" si="40"/>
        <v xml:space="preserve"> </v>
      </c>
      <c r="AO83" t="str">
        <f t="shared" si="62"/>
        <v xml:space="preserve"> </v>
      </c>
      <c r="AP83" t="str">
        <f t="shared" si="63"/>
        <v xml:space="preserve"> </v>
      </c>
      <c r="AQ83" t="str">
        <f t="shared" si="41"/>
        <v xml:space="preserve"> </v>
      </c>
      <c r="AR83">
        <f t="shared" si="64"/>
        <v>5.3894799999999998</v>
      </c>
      <c r="AS83">
        <f t="shared" si="65"/>
        <v>-0.59802</v>
      </c>
      <c r="AT83">
        <f t="shared" si="42"/>
        <v>4.9244620000000001</v>
      </c>
      <c r="AU83" t="str">
        <f t="shared" si="66"/>
        <v xml:space="preserve"> </v>
      </c>
      <c r="AV83" t="str">
        <f t="shared" si="67"/>
        <v xml:space="preserve"> </v>
      </c>
      <c r="AW83" t="str">
        <f t="shared" si="43"/>
        <v xml:space="preserve"> </v>
      </c>
      <c r="AX83" t="str">
        <f t="shared" si="68"/>
        <v xml:space="preserve"> </v>
      </c>
      <c r="AY83" t="str">
        <f t="shared" si="69"/>
        <v xml:space="preserve"> </v>
      </c>
      <c r="AZ83" t="str">
        <f t="shared" si="44"/>
        <v xml:space="preserve"> </v>
      </c>
      <c r="BA83" t="str">
        <f t="shared" si="70"/>
        <v xml:space="preserve"> </v>
      </c>
      <c r="BB83" t="str">
        <f t="shared" si="71"/>
        <v xml:space="preserve"> </v>
      </c>
      <c r="BC83" t="str">
        <f t="shared" si="45"/>
        <v xml:space="preserve"> </v>
      </c>
      <c r="BD83" t="str">
        <f t="shared" si="72"/>
        <v xml:space="preserve"> </v>
      </c>
      <c r="BE83" t="str">
        <f t="shared" si="73"/>
        <v xml:space="preserve"> </v>
      </c>
      <c r="BF83" t="str">
        <f t="shared" si="46"/>
        <v xml:space="preserve"> </v>
      </c>
      <c r="BG83" t="str">
        <f t="shared" si="74"/>
        <v xml:space="preserve"> </v>
      </c>
      <c r="BH83" t="str">
        <f t="shared" si="75"/>
        <v xml:space="preserve"> </v>
      </c>
      <c r="BI83" t="str">
        <f t="shared" si="47"/>
        <v xml:space="preserve"> </v>
      </c>
      <c r="BJ83" t="str">
        <f t="shared" si="76"/>
        <v xml:space="preserve"> </v>
      </c>
      <c r="BK83" t="str">
        <f t="shared" si="77"/>
        <v xml:space="preserve"> </v>
      </c>
      <c r="BL83" t="str">
        <f t="shared" si="48"/>
        <v xml:space="preserve"> </v>
      </c>
      <c r="BM83" t="str">
        <f t="shared" si="78"/>
        <v xml:space="preserve"> </v>
      </c>
      <c r="BN83" t="str">
        <f t="shared" si="79"/>
        <v xml:space="preserve"> </v>
      </c>
      <c r="BO83" t="str">
        <f t="shared" si="49"/>
        <v xml:space="preserve"> </v>
      </c>
    </row>
    <row r="84" spans="1:67" x14ac:dyDescent="0.25">
      <c r="B84">
        <v>4.9380940000000004</v>
      </c>
      <c r="C84">
        <v>-5.8946999999999999E-2</v>
      </c>
      <c r="D84">
        <v>0.49122700000000002</v>
      </c>
      <c r="E84">
        <v>4.9264729999999997</v>
      </c>
      <c r="F84">
        <v>-1.4396869999999999</v>
      </c>
      <c r="G84">
        <v>0.22845499999999999</v>
      </c>
      <c r="H84">
        <v>1.8149519999999999</v>
      </c>
      <c r="I84">
        <v>773.67504899999994</v>
      </c>
      <c r="J84">
        <v>15.1111</v>
      </c>
      <c r="K84" t="s">
        <v>33</v>
      </c>
      <c r="S84">
        <v>1</v>
      </c>
      <c r="T84" t="str">
        <f t="shared" si="33"/>
        <v xml:space="preserve"> </v>
      </c>
      <c r="U84" t="str">
        <f t="shared" si="34"/>
        <v xml:space="preserve"> </v>
      </c>
      <c r="V84" t="str">
        <f t="shared" si="80"/>
        <v xml:space="preserve"> </v>
      </c>
      <c r="W84" t="str">
        <f t="shared" si="50"/>
        <v xml:space="preserve"> </v>
      </c>
      <c r="X84" t="str">
        <f t="shared" si="51"/>
        <v xml:space="preserve"> </v>
      </c>
      <c r="Y84" t="str">
        <f t="shared" si="35"/>
        <v xml:space="preserve"> </v>
      </c>
      <c r="Z84" t="str">
        <f t="shared" si="52"/>
        <v xml:space="preserve"> </v>
      </c>
      <c r="AA84" t="str">
        <f t="shared" si="53"/>
        <v xml:space="preserve"> </v>
      </c>
      <c r="AB84" t="str">
        <f t="shared" si="36"/>
        <v xml:space="preserve"> </v>
      </c>
      <c r="AC84" t="str">
        <f t="shared" si="54"/>
        <v xml:space="preserve"> </v>
      </c>
      <c r="AD84" t="str">
        <f t="shared" si="55"/>
        <v xml:space="preserve"> </v>
      </c>
      <c r="AE84" t="str">
        <f t="shared" si="37"/>
        <v xml:space="preserve"> </v>
      </c>
      <c r="AF84" t="str">
        <f t="shared" si="56"/>
        <v xml:space="preserve"> </v>
      </c>
      <c r="AG84" t="str">
        <f t="shared" si="57"/>
        <v xml:space="preserve"> </v>
      </c>
      <c r="AH84" t="str">
        <f t="shared" si="38"/>
        <v xml:space="preserve"> </v>
      </c>
      <c r="AI84" t="str">
        <f t="shared" si="58"/>
        <v xml:space="preserve"> </v>
      </c>
      <c r="AJ84" t="str">
        <f t="shared" si="59"/>
        <v xml:space="preserve"> </v>
      </c>
      <c r="AK84" t="str">
        <f t="shared" si="39"/>
        <v xml:space="preserve"> </v>
      </c>
      <c r="AL84" t="str">
        <f t="shared" si="60"/>
        <v xml:space="preserve"> </v>
      </c>
      <c r="AM84" t="str">
        <f t="shared" si="61"/>
        <v xml:space="preserve"> </v>
      </c>
      <c r="AN84" t="str">
        <f t="shared" si="40"/>
        <v xml:space="preserve"> </v>
      </c>
      <c r="AO84" t="str">
        <f t="shared" si="62"/>
        <v xml:space="preserve"> </v>
      </c>
      <c r="AP84" t="str">
        <f t="shared" si="63"/>
        <v xml:space="preserve"> </v>
      </c>
      <c r="AQ84" t="str">
        <f t="shared" si="41"/>
        <v xml:space="preserve"> </v>
      </c>
      <c r="AR84">
        <f t="shared" si="64"/>
        <v>4.9380940000000004</v>
      </c>
      <c r="AS84">
        <f t="shared" si="65"/>
        <v>-5.8946999999999999E-2</v>
      </c>
      <c r="AT84">
        <f t="shared" si="42"/>
        <v>4.9264729999999997</v>
      </c>
      <c r="AU84" t="str">
        <f t="shared" si="66"/>
        <v xml:space="preserve"> </v>
      </c>
      <c r="AV84" t="str">
        <f t="shared" si="67"/>
        <v xml:space="preserve"> </v>
      </c>
      <c r="AW84" t="str">
        <f t="shared" si="43"/>
        <v xml:space="preserve"> </v>
      </c>
      <c r="AX84" t="str">
        <f t="shared" si="68"/>
        <v xml:space="preserve"> </v>
      </c>
      <c r="AY84" t="str">
        <f t="shared" si="69"/>
        <v xml:space="preserve"> </v>
      </c>
      <c r="AZ84" t="str">
        <f t="shared" si="44"/>
        <v xml:space="preserve"> </v>
      </c>
      <c r="BA84" t="str">
        <f t="shared" si="70"/>
        <v xml:space="preserve"> </v>
      </c>
      <c r="BB84" t="str">
        <f t="shared" si="71"/>
        <v xml:space="preserve"> </v>
      </c>
      <c r="BC84" t="str">
        <f t="shared" si="45"/>
        <v xml:space="preserve"> </v>
      </c>
      <c r="BD84" t="str">
        <f t="shared" si="72"/>
        <v xml:space="preserve"> </v>
      </c>
      <c r="BE84" t="str">
        <f t="shared" si="73"/>
        <v xml:space="preserve"> </v>
      </c>
      <c r="BF84" t="str">
        <f t="shared" si="46"/>
        <v xml:space="preserve"> </v>
      </c>
      <c r="BG84" t="str">
        <f t="shared" si="74"/>
        <v xml:space="preserve"> </v>
      </c>
      <c r="BH84" t="str">
        <f t="shared" si="75"/>
        <v xml:space="preserve"> </v>
      </c>
      <c r="BI84" t="str">
        <f t="shared" si="47"/>
        <v xml:space="preserve"> </v>
      </c>
      <c r="BJ84" t="str">
        <f t="shared" si="76"/>
        <v xml:space="preserve"> </v>
      </c>
      <c r="BK84" t="str">
        <f t="shared" si="77"/>
        <v xml:space="preserve"> </v>
      </c>
      <c r="BL84" t="str">
        <f t="shared" si="48"/>
        <v xml:space="preserve"> </v>
      </c>
      <c r="BM84" t="str">
        <f t="shared" si="78"/>
        <v xml:space="preserve"> </v>
      </c>
      <c r="BN84" t="str">
        <f t="shared" si="79"/>
        <v xml:space="preserve"> </v>
      </c>
      <c r="BO84" t="str">
        <f t="shared" si="49"/>
        <v xml:space="preserve"> </v>
      </c>
    </row>
    <row r="85" spans="1:67" x14ac:dyDescent="0.25">
      <c r="B85">
        <v>-16.372624999999999</v>
      </c>
      <c r="C85">
        <v>-20.680463</v>
      </c>
      <c r="D85">
        <v>0.49363800000000002</v>
      </c>
      <c r="E85">
        <v>-0.44353399999999998</v>
      </c>
      <c r="F85">
        <v>-1.496634</v>
      </c>
      <c r="G85">
        <v>0.20300499999999999</v>
      </c>
      <c r="H85">
        <v>2.3076650000000001</v>
      </c>
      <c r="I85">
        <v>773.70050000000003</v>
      </c>
      <c r="J85">
        <v>15.2019</v>
      </c>
      <c r="K85" t="s">
        <v>34</v>
      </c>
      <c r="S85">
        <v>0</v>
      </c>
      <c r="T85" t="str">
        <f t="shared" si="33"/>
        <v xml:space="preserve"> </v>
      </c>
      <c r="U85" t="str">
        <f t="shared" si="34"/>
        <v xml:space="preserve"> </v>
      </c>
      <c r="V85" t="str">
        <f t="shared" si="80"/>
        <v xml:space="preserve"> </v>
      </c>
      <c r="W85">
        <f t="shared" si="50"/>
        <v>-16.372624999999999</v>
      </c>
      <c r="X85">
        <f t="shared" si="51"/>
        <v>-20.680463</v>
      </c>
      <c r="Y85">
        <f t="shared" si="35"/>
        <v>-0.44353399999999998</v>
      </c>
      <c r="Z85" t="str">
        <f t="shared" si="52"/>
        <v xml:space="preserve"> </v>
      </c>
      <c r="AA85" t="str">
        <f t="shared" si="53"/>
        <v xml:space="preserve"> </v>
      </c>
      <c r="AB85" t="str">
        <f t="shared" si="36"/>
        <v xml:space="preserve"> </v>
      </c>
      <c r="AC85" t="str">
        <f t="shared" si="54"/>
        <v xml:space="preserve"> </v>
      </c>
      <c r="AD85" t="str">
        <f t="shared" si="55"/>
        <v xml:space="preserve"> </v>
      </c>
      <c r="AE85" t="str">
        <f t="shared" si="37"/>
        <v xml:space="preserve"> </v>
      </c>
      <c r="AF85" t="str">
        <f t="shared" si="56"/>
        <v xml:space="preserve"> </v>
      </c>
      <c r="AG85" t="str">
        <f t="shared" si="57"/>
        <v xml:space="preserve"> </v>
      </c>
      <c r="AH85" t="str">
        <f t="shared" si="38"/>
        <v xml:space="preserve"> </v>
      </c>
      <c r="AI85" t="str">
        <f t="shared" si="58"/>
        <v xml:space="preserve"> </v>
      </c>
      <c r="AJ85" t="str">
        <f t="shared" si="59"/>
        <v xml:space="preserve"> </v>
      </c>
      <c r="AK85" t="str">
        <f t="shared" si="39"/>
        <v xml:space="preserve"> </v>
      </c>
      <c r="AL85" t="str">
        <f t="shared" si="60"/>
        <v xml:space="preserve"> </v>
      </c>
      <c r="AM85" t="str">
        <f t="shared" si="61"/>
        <v xml:space="preserve"> </v>
      </c>
      <c r="AN85" t="str">
        <f t="shared" si="40"/>
        <v xml:space="preserve"> </v>
      </c>
      <c r="AO85" t="str">
        <f t="shared" si="62"/>
        <v xml:space="preserve"> </v>
      </c>
      <c r="AP85" t="str">
        <f t="shared" si="63"/>
        <v xml:space="preserve"> </v>
      </c>
      <c r="AQ85" t="str">
        <f t="shared" si="41"/>
        <v xml:space="preserve"> </v>
      </c>
      <c r="AR85" t="str">
        <f t="shared" si="64"/>
        <v xml:space="preserve"> </v>
      </c>
      <c r="AS85" t="str">
        <f t="shared" si="65"/>
        <v xml:space="preserve"> </v>
      </c>
      <c r="AT85" t="str">
        <f t="shared" si="42"/>
        <v xml:space="preserve"> </v>
      </c>
      <c r="AU85" t="str">
        <f t="shared" si="66"/>
        <v xml:space="preserve"> </v>
      </c>
      <c r="AV85" t="str">
        <f t="shared" si="67"/>
        <v xml:space="preserve"> </v>
      </c>
      <c r="AW85" t="str">
        <f t="shared" si="43"/>
        <v xml:space="preserve"> </v>
      </c>
      <c r="AX85" t="str">
        <f t="shared" si="68"/>
        <v xml:space="preserve"> </v>
      </c>
      <c r="AY85" t="str">
        <f t="shared" si="69"/>
        <v xml:space="preserve"> </v>
      </c>
      <c r="AZ85" t="str">
        <f t="shared" si="44"/>
        <v xml:space="preserve"> </v>
      </c>
      <c r="BA85" t="str">
        <f t="shared" si="70"/>
        <v xml:space="preserve"> </v>
      </c>
      <c r="BB85" t="str">
        <f t="shared" si="71"/>
        <v xml:space="preserve"> </v>
      </c>
      <c r="BC85" t="str">
        <f t="shared" si="45"/>
        <v xml:space="preserve"> </v>
      </c>
      <c r="BD85" t="str">
        <f t="shared" si="72"/>
        <v xml:space="preserve"> </v>
      </c>
      <c r="BE85" t="str">
        <f t="shared" si="73"/>
        <v xml:space="preserve"> </v>
      </c>
      <c r="BF85" t="str">
        <f t="shared" si="46"/>
        <v xml:space="preserve"> </v>
      </c>
      <c r="BG85" t="str">
        <f t="shared" si="74"/>
        <v xml:space="preserve"> </v>
      </c>
      <c r="BH85" t="str">
        <f t="shared" si="75"/>
        <v xml:space="preserve"> </v>
      </c>
      <c r="BI85" t="str">
        <f t="shared" si="47"/>
        <v xml:space="preserve"> </v>
      </c>
      <c r="BJ85" t="str">
        <f t="shared" si="76"/>
        <v xml:space="preserve"> </v>
      </c>
      <c r="BK85" t="str">
        <f t="shared" si="77"/>
        <v xml:space="preserve"> </v>
      </c>
      <c r="BL85" t="str">
        <f t="shared" si="48"/>
        <v xml:space="preserve"> </v>
      </c>
      <c r="BM85" t="str">
        <f t="shared" si="78"/>
        <v xml:space="preserve"> </v>
      </c>
      <c r="BN85" t="str">
        <f t="shared" si="79"/>
        <v xml:space="preserve"> </v>
      </c>
      <c r="BO85" t="str">
        <f t="shared" si="49"/>
        <v xml:space="preserve"> </v>
      </c>
    </row>
    <row r="86" spans="1:67" x14ac:dyDescent="0.25">
      <c r="B86">
        <v>-35.282688999999998</v>
      </c>
      <c r="C86">
        <v>-0.25351400000000002</v>
      </c>
      <c r="D86">
        <v>0.98753999999999997</v>
      </c>
      <c r="E86">
        <v>1.0215609999999999</v>
      </c>
      <c r="F86">
        <v>-1.8414459999999999</v>
      </c>
      <c r="G86">
        <v>0.275426</v>
      </c>
      <c r="H86">
        <v>2.3076560000000002</v>
      </c>
      <c r="I86">
        <v>773.69122300000004</v>
      </c>
      <c r="J86">
        <v>15.240399999999999</v>
      </c>
      <c r="K86" t="s">
        <v>34</v>
      </c>
      <c r="S86">
        <v>1</v>
      </c>
      <c r="T86" t="str">
        <f t="shared" si="33"/>
        <v xml:space="preserve"> </v>
      </c>
      <c r="U86" t="str">
        <f t="shared" si="34"/>
        <v xml:space="preserve"> </v>
      </c>
      <c r="V86" t="str">
        <f t="shared" si="80"/>
        <v xml:space="preserve"> </v>
      </c>
      <c r="W86" t="str">
        <f t="shared" si="50"/>
        <v xml:space="preserve"> </v>
      </c>
      <c r="X86" t="str">
        <f t="shared" si="51"/>
        <v xml:space="preserve"> </v>
      </c>
      <c r="Y86" t="str">
        <f t="shared" si="35"/>
        <v xml:space="preserve"> </v>
      </c>
      <c r="Z86" t="str">
        <f t="shared" si="52"/>
        <v xml:space="preserve"> </v>
      </c>
      <c r="AA86" t="str">
        <f t="shared" si="53"/>
        <v xml:space="preserve"> </v>
      </c>
      <c r="AB86" t="str">
        <f t="shared" si="36"/>
        <v xml:space="preserve"> </v>
      </c>
      <c r="AC86" t="str">
        <f t="shared" si="54"/>
        <v xml:space="preserve"> </v>
      </c>
      <c r="AD86" t="str">
        <f t="shared" si="55"/>
        <v xml:space="preserve"> </v>
      </c>
      <c r="AE86" t="str">
        <f t="shared" si="37"/>
        <v xml:space="preserve"> </v>
      </c>
      <c r="AF86" t="str">
        <f t="shared" si="56"/>
        <v xml:space="preserve"> </v>
      </c>
      <c r="AG86" t="str">
        <f t="shared" si="57"/>
        <v xml:space="preserve"> </v>
      </c>
      <c r="AH86" t="str">
        <f t="shared" si="38"/>
        <v xml:space="preserve"> </v>
      </c>
      <c r="AI86" t="str">
        <f t="shared" si="58"/>
        <v xml:space="preserve"> </v>
      </c>
      <c r="AJ86" t="str">
        <f t="shared" si="59"/>
        <v xml:space="preserve"> </v>
      </c>
      <c r="AK86" t="str">
        <f t="shared" si="39"/>
        <v xml:space="preserve"> </v>
      </c>
      <c r="AL86" t="str">
        <f t="shared" si="60"/>
        <v xml:space="preserve"> </v>
      </c>
      <c r="AM86" t="str">
        <f t="shared" si="61"/>
        <v xml:space="preserve"> </v>
      </c>
      <c r="AN86" t="str">
        <f t="shared" si="40"/>
        <v xml:space="preserve"> </v>
      </c>
      <c r="AO86" t="str">
        <f t="shared" si="62"/>
        <v xml:space="preserve"> </v>
      </c>
      <c r="AP86" t="str">
        <f t="shared" si="63"/>
        <v xml:space="preserve"> </v>
      </c>
      <c r="AQ86" t="str">
        <f t="shared" si="41"/>
        <v xml:space="preserve"> </v>
      </c>
      <c r="AR86" t="str">
        <f t="shared" si="64"/>
        <v xml:space="preserve"> </v>
      </c>
      <c r="AS86" t="str">
        <f t="shared" si="65"/>
        <v xml:space="preserve"> </v>
      </c>
      <c r="AT86" t="str">
        <f t="shared" si="42"/>
        <v xml:space="preserve"> </v>
      </c>
      <c r="AU86">
        <f t="shared" si="66"/>
        <v>-35.282688999999998</v>
      </c>
      <c r="AV86">
        <f t="shared" si="67"/>
        <v>-0.25351400000000002</v>
      </c>
      <c r="AW86">
        <f t="shared" si="43"/>
        <v>1.0215609999999999</v>
      </c>
      <c r="AX86" t="str">
        <f t="shared" si="68"/>
        <v xml:space="preserve"> </v>
      </c>
      <c r="AY86" t="str">
        <f t="shared" si="69"/>
        <v xml:space="preserve"> </v>
      </c>
      <c r="AZ86" t="str">
        <f t="shared" si="44"/>
        <v xml:space="preserve"> </v>
      </c>
      <c r="BA86" t="str">
        <f t="shared" si="70"/>
        <v xml:space="preserve"> </v>
      </c>
      <c r="BB86" t="str">
        <f t="shared" si="71"/>
        <v xml:space="preserve"> </v>
      </c>
      <c r="BC86" t="str">
        <f t="shared" si="45"/>
        <v xml:space="preserve"> </v>
      </c>
      <c r="BD86" t="str">
        <f t="shared" si="72"/>
        <v xml:space="preserve"> </v>
      </c>
      <c r="BE86" t="str">
        <f t="shared" si="73"/>
        <v xml:space="preserve"> </v>
      </c>
      <c r="BF86" t="str">
        <f t="shared" si="46"/>
        <v xml:space="preserve"> </v>
      </c>
      <c r="BG86" t="str">
        <f t="shared" si="74"/>
        <v xml:space="preserve"> </v>
      </c>
      <c r="BH86" t="str">
        <f t="shared" si="75"/>
        <v xml:space="preserve"> </v>
      </c>
      <c r="BI86" t="str">
        <f t="shared" si="47"/>
        <v xml:space="preserve"> </v>
      </c>
      <c r="BJ86" t="str">
        <f t="shared" si="76"/>
        <v xml:space="preserve"> </v>
      </c>
      <c r="BK86" t="str">
        <f t="shared" si="77"/>
        <v xml:space="preserve"> </v>
      </c>
      <c r="BL86" t="str">
        <f t="shared" si="48"/>
        <v xml:space="preserve"> </v>
      </c>
      <c r="BM86" t="str">
        <f t="shared" si="78"/>
        <v xml:space="preserve"> </v>
      </c>
      <c r="BN86" t="str">
        <f t="shared" si="79"/>
        <v xml:space="preserve"> </v>
      </c>
      <c r="BO86" t="str">
        <f t="shared" si="49"/>
        <v xml:space="preserve"> </v>
      </c>
    </row>
    <row r="87" spans="1:67" x14ac:dyDescent="0.25">
      <c r="B87">
        <v>-35.094907999999997</v>
      </c>
      <c r="C87">
        <v>0.18875800000000001</v>
      </c>
      <c r="D87">
        <v>0.931338</v>
      </c>
      <c r="E87">
        <v>0.99129999999999996</v>
      </c>
      <c r="F87">
        <v>-1.7065349999999999</v>
      </c>
      <c r="G87">
        <v>0.43613600000000002</v>
      </c>
      <c r="H87">
        <v>2.307642</v>
      </c>
      <c r="I87">
        <v>773.69006300000001</v>
      </c>
      <c r="J87">
        <v>15.2567</v>
      </c>
      <c r="K87" t="s">
        <v>34</v>
      </c>
      <c r="S87">
        <v>1</v>
      </c>
      <c r="T87" t="str">
        <f t="shared" si="33"/>
        <v xml:space="preserve"> </v>
      </c>
      <c r="U87" t="str">
        <f t="shared" si="34"/>
        <v xml:space="preserve"> </v>
      </c>
      <c r="V87" t="str">
        <f t="shared" si="80"/>
        <v xml:space="preserve"> </v>
      </c>
      <c r="W87" t="str">
        <f t="shared" ref="W87:W118" si="81">IF($S87=0,IF($K87=CONCATENATE(W$22," degrees"),$B87," ")," ")</f>
        <v xml:space="preserve"> </v>
      </c>
      <c r="X87" t="str">
        <f t="shared" ref="X87:X118" si="82">IF($S87=0,IF($K87=CONCATENATE(W$22," degrees"),$C87," ")," ")</f>
        <v xml:space="preserve"> </v>
      </c>
      <c r="Y87" t="str">
        <f t="shared" si="35"/>
        <v xml:space="preserve"> </v>
      </c>
      <c r="Z87" t="str">
        <f t="shared" ref="Z87:Z118" si="83">IF($S87=0,IF($K87=CONCATENATE(Z$22," degrees"),$B87," ")," ")</f>
        <v xml:space="preserve"> </v>
      </c>
      <c r="AA87" t="str">
        <f t="shared" ref="AA87:AA118" si="84">IF($S87=0,IF($K87=CONCATENATE(Z$22," degrees"),$C87," ")," ")</f>
        <v xml:space="preserve"> </v>
      </c>
      <c r="AB87" t="str">
        <f t="shared" si="36"/>
        <v xml:space="preserve"> </v>
      </c>
      <c r="AC87" t="str">
        <f t="shared" ref="AC87:AC118" si="85">IF($S87=0,IF($K87=CONCATENATE(AC$22," degrees"),$B87," ")," ")</f>
        <v xml:space="preserve"> </v>
      </c>
      <c r="AD87" t="str">
        <f t="shared" ref="AD87:AD118" si="86">IF($S87=0,IF($K87=CONCATENATE(AC$22," degrees"),$C87," ")," ")</f>
        <v xml:space="preserve"> </v>
      </c>
      <c r="AE87" t="str">
        <f t="shared" si="37"/>
        <v xml:space="preserve"> </v>
      </c>
      <c r="AF87" t="str">
        <f t="shared" ref="AF87:AF118" si="87">IF($S87=0,IF($K87=CONCATENATE(AF$22," degrees"),$B87," ")," ")</f>
        <v xml:space="preserve"> </v>
      </c>
      <c r="AG87" t="str">
        <f t="shared" ref="AG87:AG118" si="88">IF($S87=0,IF($K87=CONCATENATE(AF$22," degrees"),$C87," ")," ")</f>
        <v xml:space="preserve"> </v>
      </c>
      <c r="AH87" t="str">
        <f t="shared" si="38"/>
        <v xml:space="preserve"> </v>
      </c>
      <c r="AI87" t="str">
        <f t="shared" ref="AI87:AI118" si="89">IF($S87=0,IF($K87=CONCATENATE(AI$22," degrees"),$B87," ")," ")</f>
        <v xml:space="preserve"> </v>
      </c>
      <c r="AJ87" t="str">
        <f t="shared" ref="AJ87:AJ118" si="90">IF($S87=0,IF($K87=CONCATENATE(AI$22," degrees"),$C87," ")," ")</f>
        <v xml:space="preserve"> </v>
      </c>
      <c r="AK87" t="str">
        <f t="shared" si="39"/>
        <v xml:space="preserve"> </v>
      </c>
      <c r="AL87" t="str">
        <f t="shared" ref="AL87:AL118" si="91">IF($S87=0,IF($K87=CONCATENATE(AL$22," degrees"),$B87," ")," ")</f>
        <v xml:space="preserve"> </v>
      </c>
      <c r="AM87" t="str">
        <f t="shared" ref="AM87:AM118" si="92">IF($S87=0,IF($K87=CONCATENATE(AL$22," degrees"),$C87," ")," ")</f>
        <v xml:space="preserve"> </v>
      </c>
      <c r="AN87" t="str">
        <f t="shared" si="40"/>
        <v xml:space="preserve"> </v>
      </c>
      <c r="AO87" t="str">
        <f t="shared" ref="AO87:AO118" si="93">IF($S87=0,IF($K87=CONCATENATE(AO$22," degrees"),$B87," ")," ")</f>
        <v xml:space="preserve"> </v>
      </c>
      <c r="AP87" t="str">
        <f t="shared" ref="AP87:AP118" si="94">IF($S87=0,IF($K87=CONCATENATE(AO$22," degrees"),$C87," ")," ")</f>
        <v xml:space="preserve"> </v>
      </c>
      <c r="AQ87" t="str">
        <f t="shared" si="41"/>
        <v xml:space="preserve"> </v>
      </c>
      <c r="AR87" t="str">
        <f t="shared" ref="AR87:AR118" si="95">IF($S87=1,IF($K87=CONCATENATE(AR$22," degrees"),$B87," ")," ")</f>
        <v xml:space="preserve"> </v>
      </c>
      <c r="AS87" t="str">
        <f t="shared" ref="AS87:AS118" si="96">IF($S87=1,IF($K87=CONCATENATE(AR$22," degrees"),$C87," ")," ")</f>
        <v xml:space="preserve"> </v>
      </c>
      <c r="AT87" t="str">
        <f t="shared" si="42"/>
        <v xml:space="preserve"> </v>
      </c>
      <c r="AU87">
        <f t="shared" ref="AU87:AU118" si="97">IF($S87=1,IF($K87=CONCATENATE(AU$22," degrees"),$B87," ")," ")</f>
        <v>-35.094907999999997</v>
      </c>
      <c r="AV87">
        <f t="shared" ref="AV87:AV118" si="98">IF($S87=1,IF($K87=CONCATENATE(AU$22," degrees"),$C87," ")," ")</f>
        <v>0.18875800000000001</v>
      </c>
      <c r="AW87">
        <f t="shared" si="43"/>
        <v>0.99129999999999996</v>
      </c>
      <c r="AX87" t="str">
        <f t="shared" ref="AX87:AX118" si="99">IF($S87=1,IF($K87=CONCATENATE(AX$22," degrees"),$B87," ")," ")</f>
        <v xml:space="preserve"> </v>
      </c>
      <c r="AY87" t="str">
        <f t="shared" ref="AY87:AY118" si="100">IF($S87=1,IF($K87=CONCATENATE(AX$22," degrees"),$C87," ")," ")</f>
        <v xml:space="preserve"> </v>
      </c>
      <c r="AZ87" t="str">
        <f t="shared" si="44"/>
        <v xml:space="preserve"> </v>
      </c>
      <c r="BA87" t="str">
        <f t="shared" ref="BA87:BA118" si="101">IF($S87=1,IF($K87=CONCATENATE(BA$22," degrees"),$B87," ")," ")</f>
        <v xml:space="preserve"> </v>
      </c>
      <c r="BB87" t="str">
        <f t="shared" ref="BB87:BB118" si="102">IF($S87=1,IF($K87=CONCATENATE(BA$22," degrees"),$C87," ")," ")</f>
        <v xml:space="preserve"> </v>
      </c>
      <c r="BC87" t="str">
        <f t="shared" si="45"/>
        <v xml:space="preserve"> </v>
      </c>
      <c r="BD87" t="str">
        <f t="shared" ref="BD87:BD118" si="103">IF($S87=1,IF($K87=CONCATENATE(BD$22," degrees"),$B87," ")," ")</f>
        <v xml:space="preserve"> </v>
      </c>
      <c r="BE87" t="str">
        <f t="shared" ref="BE87:BE118" si="104">IF($S87=1,IF($K87=CONCATENATE(BD$22," degrees"),$C87," ")," ")</f>
        <v xml:space="preserve"> </v>
      </c>
      <c r="BF87" t="str">
        <f t="shared" si="46"/>
        <v xml:space="preserve"> </v>
      </c>
      <c r="BG87" t="str">
        <f t="shared" ref="BG87:BG118" si="105">IF($S87=1,IF($K87=CONCATENATE(BG$22," degrees"),$B87," ")," ")</f>
        <v xml:space="preserve"> </v>
      </c>
      <c r="BH87" t="str">
        <f t="shared" ref="BH87:BH118" si="106">IF($S87=1,IF($K87=CONCATENATE(BG$22," degrees"),$C87," ")," ")</f>
        <v xml:space="preserve"> </v>
      </c>
      <c r="BI87" t="str">
        <f t="shared" si="47"/>
        <v xml:space="preserve"> </v>
      </c>
      <c r="BJ87" t="str">
        <f t="shared" ref="BJ87:BJ118" si="107">IF($S87=1,IF($K87=CONCATENATE(BJ$22," degrees"),$B87," ")," ")</f>
        <v xml:space="preserve"> </v>
      </c>
      <c r="BK87" t="str">
        <f t="shared" ref="BK87:BK118" si="108">IF($S87=1,IF($K87=CONCATENATE(BJ$22," degrees"),$C87," ")," ")</f>
        <v xml:space="preserve"> </v>
      </c>
      <c r="BL87" t="str">
        <f t="shared" si="48"/>
        <v xml:space="preserve"> </v>
      </c>
      <c r="BM87" t="str">
        <f t="shared" ref="BM87:BM118" si="109">IF($S87=1,IF($K87=CONCATENATE(BM$22," degrees"),$B87," ")," ")</f>
        <v xml:space="preserve"> </v>
      </c>
      <c r="BN87" t="str">
        <f t="shared" ref="BN87:BN118" si="110">IF($S87=1,IF($K87=CONCATENATE(BM$22," degrees"),$C87," ")," ")</f>
        <v xml:space="preserve"> </v>
      </c>
      <c r="BO87" t="str">
        <f t="shared" si="49"/>
        <v xml:space="preserve"> </v>
      </c>
    </row>
    <row r="88" spans="1:67" x14ac:dyDescent="0.25">
      <c r="B88">
        <v>-52.430492999999998</v>
      </c>
      <c r="C88">
        <v>-21.531129</v>
      </c>
      <c r="D88">
        <v>1.1371420000000001</v>
      </c>
      <c r="E88">
        <v>-6.8782030000000001</v>
      </c>
      <c r="F88">
        <v>-1.2343440000000001</v>
      </c>
      <c r="G88">
        <v>0.39719100000000002</v>
      </c>
      <c r="H88">
        <v>2.8009599999999999</v>
      </c>
      <c r="I88">
        <v>773.684753</v>
      </c>
      <c r="J88">
        <v>15.325100000000001</v>
      </c>
      <c r="K88" t="s">
        <v>35</v>
      </c>
      <c r="S88">
        <v>0</v>
      </c>
      <c r="T88" t="str">
        <f t="shared" ref="T88:T151" si="111">IF($S88=0,IF($K88=CONCATENATE(T$22," degrees"),$B88," ")," ")</f>
        <v xml:space="preserve"> </v>
      </c>
      <c r="U88" t="str">
        <f t="shared" ref="U88:U151" si="112">IF($S88=0,IF($K88=CONCATENATE(T$22," degrees"),$C88," ")," ")</f>
        <v xml:space="preserve"> </v>
      </c>
      <c r="V88" t="str">
        <f t="shared" si="80"/>
        <v xml:space="preserve"> </v>
      </c>
      <c r="W88" t="str">
        <f t="shared" si="81"/>
        <v xml:space="preserve"> </v>
      </c>
      <c r="X88" t="str">
        <f t="shared" si="82"/>
        <v xml:space="preserve"> </v>
      </c>
      <c r="Y88" t="str">
        <f t="shared" ref="Y88:Y151" si="113">IF($S88=0,IF($K88=CONCATENATE(W$22," degrees"),$E88," ")," ")</f>
        <v xml:space="preserve"> </v>
      </c>
      <c r="Z88">
        <f t="shared" si="83"/>
        <v>-52.430492999999998</v>
      </c>
      <c r="AA88">
        <f t="shared" si="84"/>
        <v>-21.531129</v>
      </c>
      <c r="AB88">
        <f t="shared" ref="AB88:AB151" si="114">IF($S88=0,IF($K88=CONCATENATE(Z$22," degrees"),$E88," ")," ")</f>
        <v>-6.8782030000000001</v>
      </c>
      <c r="AC88" t="str">
        <f t="shared" si="85"/>
        <v xml:space="preserve"> </v>
      </c>
      <c r="AD88" t="str">
        <f t="shared" si="86"/>
        <v xml:space="preserve"> </v>
      </c>
      <c r="AE88" t="str">
        <f t="shared" ref="AE88:AE151" si="115">IF($S88=0,IF($K88=CONCATENATE(AC$22," degrees"),$E88," ")," ")</f>
        <v xml:space="preserve"> </v>
      </c>
      <c r="AF88" t="str">
        <f t="shared" si="87"/>
        <v xml:space="preserve"> </v>
      </c>
      <c r="AG88" t="str">
        <f t="shared" si="88"/>
        <v xml:space="preserve"> </v>
      </c>
      <c r="AH88" t="str">
        <f t="shared" ref="AH88:AH151" si="116">IF($S88=0,IF($K88=CONCATENATE(AF$22," degrees"),$E88," ")," ")</f>
        <v xml:space="preserve"> </v>
      </c>
      <c r="AI88" t="str">
        <f t="shared" si="89"/>
        <v xml:space="preserve"> </v>
      </c>
      <c r="AJ88" t="str">
        <f t="shared" si="90"/>
        <v xml:space="preserve"> </v>
      </c>
      <c r="AK88" t="str">
        <f t="shared" ref="AK88:AK151" si="117">IF($S88=0,IF($K88=CONCATENATE(AI$22," degrees"),$E88," ")," ")</f>
        <v xml:space="preserve"> </v>
      </c>
      <c r="AL88" t="str">
        <f t="shared" si="91"/>
        <v xml:space="preserve"> </v>
      </c>
      <c r="AM88" t="str">
        <f t="shared" si="92"/>
        <v xml:space="preserve"> </v>
      </c>
      <c r="AN88" t="str">
        <f t="shared" ref="AN88:AN151" si="118">IF($S88=0,IF($K88=CONCATENATE(AL$22," degrees"),$E88," ")," ")</f>
        <v xml:space="preserve"> </v>
      </c>
      <c r="AO88" t="str">
        <f t="shared" si="93"/>
        <v xml:space="preserve"> </v>
      </c>
      <c r="AP88" t="str">
        <f t="shared" si="94"/>
        <v xml:space="preserve"> </v>
      </c>
      <c r="AQ88" t="str">
        <f t="shared" ref="AQ88:AQ151" si="119">IF($S88=0,IF($K88=CONCATENATE(AO$22," degrees"),$E88," ")," ")</f>
        <v xml:space="preserve"> </v>
      </c>
      <c r="AR88" t="str">
        <f t="shared" si="95"/>
        <v xml:space="preserve"> </v>
      </c>
      <c r="AS88" t="str">
        <f t="shared" si="96"/>
        <v xml:space="preserve"> </v>
      </c>
      <c r="AT88" t="str">
        <f t="shared" ref="AT88:AT151" si="120">IF($S88=1,IF($K88=CONCATENATE(AR$22," degrees"),$E88," ")," ")</f>
        <v xml:space="preserve"> </v>
      </c>
      <c r="AU88" t="str">
        <f t="shared" si="97"/>
        <v xml:space="preserve"> </v>
      </c>
      <c r="AV88" t="str">
        <f t="shared" si="98"/>
        <v xml:space="preserve"> </v>
      </c>
      <c r="AW88" t="str">
        <f t="shared" ref="AW88:AW151" si="121">IF($S88=1,IF($K88=CONCATENATE(AU$22," degrees"),$E88," ")," ")</f>
        <v xml:space="preserve"> </v>
      </c>
      <c r="AX88" t="str">
        <f t="shared" si="99"/>
        <v xml:space="preserve"> </v>
      </c>
      <c r="AY88" t="str">
        <f t="shared" si="100"/>
        <v xml:space="preserve"> </v>
      </c>
      <c r="AZ88" t="str">
        <f t="shared" ref="AZ88:AZ151" si="122">IF($S88=1,IF($K88=CONCATENATE(AX$22," degrees"),$E88," ")," ")</f>
        <v xml:space="preserve"> </v>
      </c>
      <c r="BA88" t="str">
        <f t="shared" si="101"/>
        <v xml:space="preserve"> </v>
      </c>
      <c r="BB88" t="str">
        <f t="shared" si="102"/>
        <v xml:space="preserve"> </v>
      </c>
      <c r="BC88" t="str">
        <f t="shared" ref="BC88:BC151" si="123">IF($S88=1,IF($K88=CONCATENATE(BA$22," degrees"),$E88," ")," ")</f>
        <v xml:space="preserve"> </v>
      </c>
      <c r="BD88" t="str">
        <f t="shared" si="103"/>
        <v xml:space="preserve"> </v>
      </c>
      <c r="BE88" t="str">
        <f t="shared" si="104"/>
        <v xml:space="preserve"> </v>
      </c>
      <c r="BF88" t="str">
        <f t="shared" ref="BF88:BF151" si="124">IF($S88=1,IF($K88=CONCATENATE(BD$22," degrees"),$E88," ")," ")</f>
        <v xml:space="preserve"> </v>
      </c>
      <c r="BG88" t="str">
        <f t="shared" si="105"/>
        <v xml:space="preserve"> </v>
      </c>
      <c r="BH88" t="str">
        <f t="shared" si="106"/>
        <v xml:space="preserve"> </v>
      </c>
      <c r="BI88" t="str">
        <f t="shared" ref="BI88:BI151" si="125">IF($S88=1,IF($K88=CONCATENATE(BG$22," degrees"),$E88," ")," ")</f>
        <v xml:space="preserve"> </v>
      </c>
      <c r="BJ88" t="str">
        <f t="shared" si="107"/>
        <v xml:space="preserve"> </v>
      </c>
      <c r="BK88" t="str">
        <f t="shared" si="108"/>
        <v xml:space="preserve"> </v>
      </c>
      <c r="BL88" t="str">
        <f t="shared" ref="BL88:BL151" si="126">IF($S88=1,IF($K88=CONCATENATE(BJ$22," degrees"),$E88," ")," ")</f>
        <v xml:space="preserve"> </v>
      </c>
      <c r="BM88" t="str">
        <f t="shared" si="109"/>
        <v xml:space="preserve"> </v>
      </c>
      <c r="BN88" t="str">
        <f t="shared" si="110"/>
        <v xml:space="preserve"> </v>
      </c>
      <c r="BO88" t="str">
        <f t="shared" ref="BO88:BO151" si="127">IF($S88=1,IF($K88=CONCATENATE(BM$22," degrees"),$E88," ")," ")</f>
        <v xml:space="preserve"> </v>
      </c>
    </row>
    <row r="89" spans="1:67" x14ac:dyDescent="0.25">
      <c r="B89">
        <v>-75.187886000000006</v>
      </c>
      <c r="C89">
        <v>-1.8589800000000001</v>
      </c>
      <c r="D89">
        <v>1.4204129999999999</v>
      </c>
      <c r="E89">
        <v>-5.0469580000000001</v>
      </c>
      <c r="F89">
        <v>-1.1152960000000001</v>
      </c>
      <c r="G89">
        <v>0.72945899999999997</v>
      </c>
      <c r="H89">
        <v>2.8009539999999999</v>
      </c>
      <c r="I89">
        <v>773.67492700000003</v>
      </c>
      <c r="J89">
        <v>15.3552</v>
      </c>
      <c r="K89" t="s">
        <v>35</v>
      </c>
      <c r="S89">
        <v>1</v>
      </c>
      <c r="T89" t="str">
        <f t="shared" si="111"/>
        <v xml:space="preserve"> </v>
      </c>
      <c r="U89" t="str">
        <f t="shared" si="112"/>
        <v xml:space="preserve"> </v>
      </c>
      <c r="V89" t="str">
        <f t="shared" si="80"/>
        <v xml:space="preserve"> </v>
      </c>
      <c r="W89" t="str">
        <f t="shared" si="81"/>
        <v xml:space="preserve"> </v>
      </c>
      <c r="X89" t="str">
        <f t="shared" si="82"/>
        <v xml:space="preserve"> </v>
      </c>
      <c r="Y89" t="str">
        <f t="shared" si="113"/>
        <v xml:space="preserve"> </v>
      </c>
      <c r="Z89" t="str">
        <f t="shared" si="83"/>
        <v xml:space="preserve"> </v>
      </c>
      <c r="AA89" t="str">
        <f t="shared" si="84"/>
        <v xml:space="preserve"> </v>
      </c>
      <c r="AB89" t="str">
        <f t="shared" si="114"/>
        <v xml:space="preserve"> </v>
      </c>
      <c r="AC89" t="str">
        <f t="shared" si="85"/>
        <v xml:space="preserve"> </v>
      </c>
      <c r="AD89" t="str">
        <f t="shared" si="86"/>
        <v xml:space="preserve"> </v>
      </c>
      <c r="AE89" t="str">
        <f t="shared" si="115"/>
        <v xml:space="preserve"> </v>
      </c>
      <c r="AF89" t="str">
        <f t="shared" si="87"/>
        <v xml:space="preserve"> </v>
      </c>
      <c r="AG89" t="str">
        <f t="shared" si="88"/>
        <v xml:space="preserve"> </v>
      </c>
      <c r="AH89" t="str">
        <f t="shared" si="116"/>
        <v xml:space="preserve"> </v>
      </c>
      <c r="AI89" t="str">
        <f t="shared" si="89"/>
        <v xml:space="preserve"> </v>
      </c>
      <c r="AJ89" t="str">
        <f t="shared" si="90"/>
        <v xml:space="preserve"> </v>
      </c>
      <c r="AK89" t="str">
        <f t="shared" si="117"/>
        <v xml:space="preserve"> </v>
      </c>
      <c r="AL89" t="str">
        <f t="shared" si="91"/>
        <v xml:space="preserve"> </v>
      </c>
      <c r="AM89" t="str">
        <f t="shared" si="92"/>
        <v xml:space="preserve"> </v>
      </c>
      <c r="AN89" t="str">
        <f t="shared" si="118"/>
        <v xml:space="preserve"> </v>
      </c>
      <c r="AO89" t="str">
        <f t="shared" si="93"/>
        <v xml:space="preserve"> </v>
      </c>
      <c r="AP89" t="str">
        <f t="shared" si="94"/>
        <v xml:space="preserve"> </v>
      </c>
      <c r="AQ89" t="str">
        <f t="shared" si="119"/>
        <v xml:space="preserve"> </v>
      </c>
      <c r="AR89" t="str">
        <f t="shared" si="95"/>
        <v xml:space="preserve"> </v>
      </c>
      <c r="AS89" t="str">
        <f t="shared" si="96"/>
        <v xml:space="preserve"> </v>
      </c>
      <c r="AT89" t="str">
        <f t="shared" si="120"/>
        <v xml:space="preserve"> </v>
      </c>
      <c r="AU89" t="str">
        <f t="shared" si="97"/>
        <v xml:space="preserve"> </v>
      </c>
      <c r="AV89" t="str">
        <f t="shared" si="98"/>
        <v xml:space="preserve"> </v>
      </c>
      <c r="AW89" t="str">
        <f t="shared" si="121"/>
        <v xml:space="preserve"> </v>
      </c>
      <c r="AX89">
        <f t="shared" si="99"/>
        <v>-75.187886000000006</v>
      </c>
      <c r="AY89">
        <f t="shared" si="100"/>
        <v>-1.8589800000000001</v>
      </c>
      <c r="AZ89">
        <f t="shared" si="122"/>
        <v>-5.0469580000000001</v>
      </c>
      <c r="BA89" t="str">
        <f t="shared" si="101"/>
        <v xml:space="preserve"> </v>
      </c>
      <c r="BB89" t="str">
        <f t="shared" si="102"/>
        <v xml:space="preserve"> </v>
      </c>
      <c r="BC89" t="str">
        <f t="shared" si="123"/>
        <v xml:space="preserve"> </v>
      </c>
      <c r="BD89" t="str">
        <f t="shared" si="103"/>
        <v xml:space="preserve"> </v>
      </c>
      <c r="BE89" t="str">
        <f t="shared" si="104"/>
        <v xml:space="preserve"> </v>
      </c>
      <c r="BF89" t="str">
        <f t="shared" si="124"/>
        <v xml:space="preserve"> </v>
      </c>
      <c r="BG89" t="str">
        <f t="shared" si="105"/>
        <v xml:space="preserve"> </v>
      </c>
      <c r="BH89" t="str">
        <f t="shared" si="106"/>
        <v xml:space="preserve"> </v>
      </c>
      <c r="BI89" t="str">
        <f t="shared" si="125"/>
        <v xml:space="preserve"> </v>
      </c>
      <c r="BJ89" t="str">
        <f t="shared" si="107"/>
        <v xml:space="preserve"> </v>
      </c>
      <c r="BK89" t="str">
        <f t="shared" si="108"/>
        <v xml:space="preserve"> </v>
      </c>
      <c r="BL89" t="str">
        <f t="shared" si="126"/>
        <v xml:space="preserve"> </v>
      </c>
      <c r="BM89" t="str">
        <f t="shared" si="109"/>
        <v xml:space="preserve"> </v>
      </c>
      <c r="BN89" t="str">
        <f t="shared" si="110"/>
        <v xml:space="preserve"> </v>
      </c>
      <c r="BO89" t="str">
        <f t="shared" si="127"/>
        <v xml:space="preserve"> </v>
      </c>
    </row>
    <row r="90" spans="1:67" x14ac:dyDescent="0.25">
      <c r="B90">
        <v>-74.576080000000005</v>
      </c>
      <c r="C90">
        <v>-1.5352410000000001</v>
      </c>
      <c r="D90">
        <v>1.3977170000000001</v>
      </c>
      <c r="E90">
        <v>-5.0961939999999997</v>
      </c>
      <c r="F90">
        <v>-0.96274499999999996</v>
      </c>
      <c r="G90">
        <v>0.79506900000000003</v>
      </c>
      <c r="H90">
        <v>2.800929</v>
      </c>
      <c r="I90">
        <v>773.66967799999998</v>
      </c>
      <c r="J90">
        <v>15.367599999999999</v>
      </c>
      <c r="K90" t="s">
        <v>35</v>
      </c>
      <c r="S90">
        <v>1</v>
      </c>
      <c r="T90" t="str">
        <f t="shared" si="111"/>
        <v xml:space="preserve"> </v>
      </c>
      <c r="U90" t="str">
        <f t="shared" si="112"/>
        <v xml:space="preserve"> </v>
      </c>
      <c r="V90" t="str">
        <f t="shared" si="80"/>
        <v xml:space="preserve"> </v>
      </c>
      <c r="W90" t="str">
        <f t="shared" si="81"/>
        <v xml:space="preserve"> </v>
      </c>
      <c r="X90" t="str">
        <f t="shared" si="82"/>
        <v xml:space="preserve"> </v>
      </c>
      <c r="Y90" t="str">
        <f t="shared" si="113"/>
        <v xml:space="preserve"> </v>
      </c>
      <c r="Z90" t="str">
        <f t="shared" si="83"/>
        <v xml:space="preserve"> </v>
      </c>
      <c r="AA90" t="str">
        <f t="shared" si="84"/>
        <v xml:space="preserve"> </v>
      </c>
      <c r="AB90" t="str">
        <f t="shared" si="114"/>
        <v xml:space="preserve"> </v>
      </c>
      <c r="AC90" t="str">
        <f t="shared" si="85"/>
        <v xml:space="preserve"> </v>
      </c>
      <c r="AD90" t="str">
        <f t="shared" si="86"/>
        <v xml:space="preserve"> </v>
      </c>
      <c r="AE90" t="str">
        <f t="shared" si="115"/>
        <v xml:space="preserve"> </v>
      </c>
      <c r="AF90" t="str">
        <f t="shared" si="87"/>
        <v xml:space="preserve"> </v>
      </c>
      <c r="AG90" t="str">
        <f t="shared" si="88"/>
        <v xml:space="preserve"> </v>
      </c>
      <c r="AH90" t="str">
        <f t="shared" si="116"/>
        <v xml:space="preserve"> </v>
      </c>
      <c r="AI90" t="str">
        <f t="shared" si="89"/>
        <v xml:space="preserve"> </v>
      </c>
      <c r="AJ90" t="str">
        <f t="shared" si="90"/>
        <v xml:space="preserve"> </v>
      </c>
      <c r="AK90" t="str">
        <f t="shared" si="117"/>
        <v xml:space="preserve"> </v>
      </c>
      <c r="AL90" t="str">
        <f t="shared" si="91"/>
        <v xml:space="preserve"> </v>
      </c>
      <c r="AM90" t="str">
        <f t="shared" si="92"/>
        <v xml:space="preserve"> </v>
      </c>
      <c r="AN90" t="str">
        <f t="shared" si="118"/>
        <v xml:space="preserve"> </v>
      </c>
      <c r="AO90" t="str">
        <f t="shared" si="93"/>
        <v xml:space="preserve"> </v>
      </c>
      <c r="AP90" t="str">
        <f t="shared" si="94"/>
        <v xml:space="preserve"> </v>
      </c>
      <c r="AQ90" t="str">
        <f t="shared" si="119"/>
        <v xml:space="preserve"> </v>
      </c>
      <c r="AR90" t="str">
        <f t="shared" si="95"/>
        <v xml:space="preserve"> </v>
      </c>
      <c r="AS90" t="str">
        <f t="shared" si="96"/>
        <v xml:space="preserve"> </v>
      </c>
      <c r="AT90" t="str">
        <f t="shared" si="120"/>
        <v xml:space="preserve"> </v>
      </c>
      <c r="AU90" t="str">
        <f t="shared" si="97"/>
        <v xml:space="preserve"> </v>
      </c>
      <c r="AV90" t="str">
        <f t="shared" si="98"/>
        <v xml:space="preserve"> </v>
      </c>
      <c r="AW90" t="str">
        <f t="shared" si="121"/>
        <v xml:space="preserve"> </v>
      </c>
      <c r="AX90">
        <f t="shared" si="99"/>
        <v>-74.576080000000005</v>
      </c>
      <c r="AY90">
        <f t="shared" si="100"/>
        <v>-1.5352410000000001</v>
      </c>
      <c r="AZ90">
        <f t="shared" si="122"/>
        <v>-5.0961939999999997</v>
      </c>
      <c r="BA90" t="str">
        <f t="shared" si="101"/>
        <v xml:space="preserve"> </v>
      </c>
      <c r="BB90" t="str">
        <f t="shared" si="102"/>
        <v xml:space="preserve"> </v>
      </c>
      <c r="BC90" t="str">
        <f t="shared" si="123"/>
        <v xml:space="preserve"> </v>
      </c>
      <c r="BD90" t="str">
        <f t="shared" si="103"/>
        <v xml:space="preserve"> </v>
      </c>
      <c r="BE90" t="str">
        <f t="shared" si="104"/>
        <v xml:space="preserve"> </v>
      </c>
      <c r="BF90" t="str">
        <f t="shared" si="124"/>
        <v xml:space="preserve"> </v>
      </c>
      <c r="BG90" t="str">
        <f t="shared" si="105"/>
        <v xml:space="preserve"> </v>
      </c>
      <c r="BH90" t="str">
        <f t="shared" si="106"/>
        <v xml:space="preserve"> </v>
      </c>
      <c r="BI90" t="str">
        <f t="shared" si="125"/>
        <v xml:space="preserve"> </v>
      </c>
      <c r="BJ90" t="str">
        <f t="shared" si="107"/>
        <v xml:space="preserve"> </v>
      </c>
      <c r="BK90" t="str">
        <f t="shared" si="108"/>
        <v xml:space="preserve"> </v>
      </c>
      <c r="BL90" t="str">
        <f t="shared" si="126"/>
        <v xml:space="preserve"> </v>
      </c>
      <c r="BM90" t="str">
        <f t="shared" si="109"/>
        <v xml:space="preserve"> </v>
      </c>
      <c r="BN90" t="str">
        <f t="shared" si="110"/>
        <v xml:space="preserve"> </v>
      </c>
      <c r="BO90" t="str">
        <f t="shared" si="127"/>
        <v xml:space="preserve"> </v>
      </c>
    </row>
    <row r="91" spans="1:67" x14ac:dyDescent="0.25">
      <c r="B91">
        <v>-83.017747</v>
      </c>
      <c r="C91">
        <v>-24.781547</v>
      </c>
      <c r="D91">
        <v>1.827107</v>
      </c>
      <c r="E91">
        <v>-15.231895</v>
      </c>
      <c r="F91">
        <v>-1.0363249999999999</v>
      </c>
      <c r="G91">
        <v>0.47147299999999998</v>
      </c>
      <c r="H91">
        <v>3.278851</v>
      </c>
      <c r="I91">
        <v>773.68908699999997</v>
      </c>
      <c r="J91">
        <v>15.4156</v>
      </c>
      <c r="K91" t="s">
        <v>36</v>
      </c>
      <c r="S91">
        <v>0</v>
      </c>
      <c r="T91" t="str">
        <f t="shared" si="111"/>
        <v xml:space="preserve"> </v>
      </c>
      <c r="U91" t="str">
        <f t="shared" si="112"/>
        <v xml:space="preserve"> </v>
      </c>
      <c r="V91" t="str">
        <f t="shared" si="80"/>
        <v xml:space="preserve"> </v>
      </c>
      <c r="W91" t="str">
        <f t="shared" si="81"/>
        <v xml:space="preserve"> </v>
      </c>
      <c r="X91" t="str">
        <f t="shared" si="82"/>
        <v xml:space="preserve"> </v>
      </c>
      <c r="Y91" t="str">
        <f t="shared" si="113"/>
        <v xml:space="preserve"> </v>
      </c>
      <c r="Z91" t="str">
        <f t="shared" si="83"/>
        <v xml:space="preserve"> </v>
      </c>
      <c r="AA91" t="str">
        <f t="shared" si="84"/>
        <v xml:space="preserve"> </v>
      </c>
      <c r="AB91" t="str">
        <f t="shared" si="114"/>
        <v xml:space="preserve"> </v>
      </c>
      <c r="AC91">
        <f t="shared" si="85"/>
        <v>-83.017747</v>
      </c>
      <c r="AD91">
        <f t="shared" si="86"/>
        <v>-24.781547</v>
      </c>
      <c r="AE91">
        <f t="shared" si="115"/>
        <v>-15.231895</v>
      </c>
      <c r="AF91" t="str">
        <f t="shared" si="87"/>
        <v xml:space="preserve"> </v>
      </c>
      <c r="AG91" t="str">
        <f t="shared" si="88"/>
        <v xml:space="preserve"> </v>
      </c>
      <c r="AH91" t="str">
        <f t="shared" si="116"/>
        <v xml:space="preserve"> </v>
      </c>
      <c r="AI91" t="str">
        <f t="shared" si="89"/>
        <v xml:space="preserve"> </v>
      </c>
      <c r="AJ91" t="str">
        <f t="shared" si="90"/>
        <v xml:space="preserve"> </v>
      </c>
      <c r="AK91" t="str">
        <f t="shared" si="117"/>
        <v xml:space="preserve"> </v>
      </c>
      <c r="AL91" t="str">
        <f t="shared" si="91"/>
        <v xml:space="preserve"> </v>
      </c>
      <c r="AM91" t="str">
        <f t="shared" si="92"/>
        <v xml:space="preserve"> </v>
      </c>
      <c r="AN91" t="str">
        <f t="shared" si="118"/>
        <v xml:space="preserve"> </v>
      </c>
      <c r="AO91" t="str">
        <f t="shared" si="93"/>
        <v xml:space="preserve"> </v>
      </c>
      <c r="AP91" t="str">
        <f t="shared" si="94"/>
        <v xml:space="preserve"> </v>
      </c>
      <c r="AQ91" t="str">
        <f t="shared" si="119"/>
        <v xml:space="preserve"> </v>
      </c>
      <c r="AR91" t="str">
        <f t="shared" si="95"/>
        <v xml:space="preserve"> </v>
      </c>
      <c r="AS91" t="str">
        <f t="shared" si="96"/>
        <v xml:space="preserve"> </v>
      </c>
      <c r="AT91" t="str">
        <f t="shared" si="120"/>
        <v xml:space="preserve"> </v>
      </c>
      <c r="AU91" t="str">
        <f t="shared" si="97"/>
        <v xml:space="preserve"> </v>
      </c>
      <c r="AV91" t="str">
        <f t="shared" si="98"/>
        <v xml:space="preserve"> </v>
      </c>
      <c r="AW91" t="str">
        <f t="shared" si="121"/>
        <v xml:space="preserve"> </v>
      </c>
      <c r="AX91" t="str">
        <f t="shared" si="99"/>
        <v xml:space="preserve"> </v>
      </c>
      <c r="AY91" t="str">
        <f t="shared" si="100"/>
        <v xml:space="preserve"> </v>
      </c>
      <c r="AZ91" t="str">
        <f t="shared" si="122"/>
        <v xml:space="preserve"> </v>
      </c>
      <c r="BA91" t="str">
        <f t="shared" si="101"/>
        <v xml:space="preserve"> </v>
      </c>
      <c r="BB91" t="str">
        <f t="shared" si="102"/>
        <v xml:space="preserve"> </v>
      </c>
      <c r="BC91" t="str">
        <f t="shared" si="123"/>
        <v xml:space="preserve"> </v>
      </c>
      <c r="BD91" t="str">
        <f t="shared" si="103"/>
        <v xml:space="preserve"> </v>
      </c>
      <c r="BE91" t="str">
        <f t="shared" si="104"/>
        <v xml:space="preserve"> </v>
      </c>
      <c r="BF91" t="str">
        <f t="shared" si="124"/>
        <v xml:space="preserve"> </v>
      </c>
      <c r="BG91" t="str">
        <f t="shared" si="105"/>
        <v xml:space="preserve"> </v>
      </c>
      <c r="BH91" t="str">
        <f t="shared" si="106"/>
        <v xml:space="preserve"> </v>
      </c>
      <c r="BI91" t="str">
        <f t="shared" si="125"/>
        <v xml:space="preserve"> </v>
      </c>
      <c r="BJ91" t="str">
        <f t="shared" si="107"/>
        <v xml:space="preserve"> </v>
      </c>
      <c r="BK91" t="str">
        <f t="shared" si="108"/>
        <v xml:space="preserve"> </v>
      </c>
      <c r="BL91" t="str">
        <f t="shared" si="126"/>
        <v xml:space="preserve"> </v>
      </c>
      <c r="BM91" t="str">
        <f t="shared" si="109"/>
        <v xml:space="preserve"> </v>
      </c>
      <c r="BN91" t="str">
        <f t="shared" si="110"/>
        <v xml:space="preserve"> </v>
      </c>
      <c r="BO91" t="str">
        <f t="shared" si="127"/>
        <v xml:space="preserve"> </v>
      </c>
    </row>
    <row r="92" spans="1:67" x14ac:dyDescent="0.25">
      <c r="B92">
        <v>-116.56818800000001</v>
      </c>
      <c r="C92">
        <v>-7.3899949999999999</v>
      </c>
      <c r="D92">
        <v>2.1922359999999999</v>
      </c>
      <c r="E92">
        <v>-11.359696</v>
      </c>
      <c r="F92">
        <v>-1.1891830000000001</v>
      </c>
      <c r="G92">
        <v>0.34307799999999999</v>
      </c>
      <c r="H92">
        <v>3.2788349999999999</v>
      </c>
      <c r="I92">
        <v>773.69232199999999</v>
      </c>
      <c r="J92">
        <v>15.4396</v>
      </c>
      <c r="K92" t="s">
        <v>36</v>
      </c>
      <c r="S92">
        <v>1</v>
      </c>
      <c r="T92" t="str">
        <f t="shared" si="111"/>
        <v xml:space="preserve"> </v>
      </c>
      <c r="U92" t="str">
        <f t="shared" si="112"/>
        <v xml:space="preserve"> </v>
      </c>
      <c r="V92" t="str">
        <f t="shared" si="80"/>
        <v xml:space="preserve"> </v>
      </c>
      <c r="W92" t="str">
        <f t="shared" si="81"/>
        <v xml:space="preserve"> </v>
      </c>
      <c r="X92" t="str">
        <f t="shared" si="82"/>
        <v xml:space="preserve"> </v>
      </c>
      <c r="Y92" t="str">
        <f t="shared" si="113"/>
        <v xml:space="preserve"> </v>
      </c>
      <c r="Z92" t="str">
        <f t="shared" si="83"/>
        <v xml:space="preserve"> </v>
      </c>
      <c r="AA92" t="str">
        <f t="shared" si="84"/>
        <v xml:space="preserve"> </v>
      </c>
      <c r="AB92" t="str">
        <f t="shared" si="114"/>
        <v xml:space="preserve"> </v>
      </c>
      <c r="AC92" t="str">
        <f t="shared" si="85"/>
        <v xml:space="preserve"> </v>
      </c>
      <c r="AD92" t="str">
        <f t="shared" si="86"/>
        <v xml:space="preserve"> </v>
      </c>
      <c r="AE92" t="str">
        <f t="shared" si="115"/>
        <v xml:space="preserve"> </v>
      </c>
      <c r="AF92" t="str">
        <f t="shared" si="87"/>
        <v xml:space="preserve"> </v>
      </c>
      <c r="AG92" t="str">
        <f t="shared" si="88"/>
        <v xml:space="preserve"> </v>
      </c>
      <c r="AH92" t="str">
        <f t="shared" si="116"/>
        <v xml:space="preserve"> </v>
      </c>
      <c r="AI92" t="str">
        <f t="shared" si="89"/>
        <v xml:space="preserve"> </v>
      </c>
      <c r="AJ92" t="str">
        <f t="shared" si="90"/>
        <v xml:space="preserve"> </v>
      </c>
      <c r="AK92" t="str">
        <f t="shared" si="117"/>
        <v xml:space="preserve"> </v>
      </c>
      <c r="AL92" t="str">
        <f t="shared" si="91"/>
        <v xml:space="preserve"> </v>
      </c>
      <c r="AM92" t="str">
        <f t="shared" si="92"/>
        <v xml:space="preserve"> </v>
      </c>
      <c r="AN92" t="str">
        <f t="shared" si="118"/>
        <v xml:space="preserve"> </v>
      </c>
      <c r="AO92" t="str">
        <f t="shared" si="93"/>
        <v xml:space="preserve"> </v>
      </c>
      <c r="AP92" t="str">
        <f t="shared" si="94"/>
        <v xml:space="preserve"> </v>
      </c>
      <c r="AQ92" t="str">
        <f t="shared" si="119"/>
        <v xml:space="preserve"> </v>
      </c>
      <c r="AR92" t="str">
        <f t="shared" si="95"/>
        <v xml:space="preserve"> </v>
      </c>
      <c r="AS92" t="str">
        <f t="shared" si="96"/>
        <v xml:space="preserve"> </v>
      </c>
      <c r="AT92" t="str">
        <f t="shared" si="120"/>
        <v xml:space="preserve"> </v>
      </c>
      <c r="AU92" t="str">
        <f t="shared" si="97"/>
        <v xml:space="preserve"> </v>
      </c>
      <c r="AV92" t="str">
        <f t="shared" si="98"/>
        <v xml:space="preserve"> </v>
      </c>
      <c r="AW92" t="str">
        <f t="shared" si="121"/>
        <v xml:space="preserve"> </v>
      </c>
      <c r="AX92" t="str">
        <f t="shared" si="99"/>
        <v xml:space="preserve"> </v>
      </c>
      <c r="AY92" t="str">
        <f t="shared" si="100"/>
        <v xml:space="preserve"> </v>
      </c>
      <c r="AZ92" t="str">
        <f t="shared" si="122"/>
        <v xml:space="preserve"> </v>
      </c>
      <c r="BA92">
        <f t="shared" si="101"/>
        <v>-116.56818800000001</v>
      </c>
      <c r="BB92">
        <f t="shared" si="102"/>
        <v>-7.3899949999999999</v>
      </c>
      <c r="BC92">
        <f t="shared" si="123"/>
        <v>-11.359696</v>
      </c>
      <c r="BD92" t="str">
        <f t="shared" si="103"/>
        <v xml:space="preserve"> </v>
      </c>
      <c r="BE92" t="str">
        <f t="shared" si="104"/>
        <v xml:space="preserve"> </v>
      </c>
      <c r="BF92" t="str">
        <f t="shared" si="124"/>
        <v xml:space="preserve"> </v>
      </c>
      <c r="BG92" t="str">
        <f t="shared" si="105"/>
        <v xml:space="preserve"> </v>
      </c>
      <c r="BH92" t="str">
        <f t="shared" si="106"/>
        <v xml:space="preserve"> </v>
      </c>
      <c r="BI92" t="str">
        <f t="shared" si="125"/>
        <v xml:space="preserve"> </v>
      </c>
      <c r="BJ92" t="str">
        <f t="shared" si="107"/>
        <v xml:space="preserve"> </v>
      </c>
      <c r="BK92" t="str">
        <f t="shared" si="108"/>
        <v xml:space="preserve"> </v>
      </c>
      <c r="BL92" t="str">
        <f t="shared" si="126"/>
        <v xml:space="preserve"> </v>
      </c>
      <c r="BM92" t="str">
        <f t="shared" si="109"/>
        <v xml:space="preserve"> </v>
      </c>
      <c r="BN92" t="str">
        <f t="shared" si="110"/>
        <v xml:space="preserve"> </v>
      </c>
      <c r="BO92" t="str">
        <f t="shared" si="127"/>
        <v xml:space="preserve"> </v>
      </c>
    </row>
    <row r="93" spans="1:67" x14ac:dyDescent="0.25">
      <c r="B93">
        <v>-115.6357</v>
      </c>
      <c r="C93">
        <v>-7.0506529999999996</v>
      </c>
      <c r="D93">
        <v>2.2068889999999999</v>
      </c>
      <c r="E93">
        <v>-11.309761</v>
      </c>
      <c r="F93">
        <v>-1.423781</v>
      </c>
      <c r="G93">
        <v>0.17163999999999999</v>
      </c>
      <c r="H93">
        <v>3.2788309999999998</v>
      </c>
      <c r="I93">
        <v>773.67926</v>
      </c>
      <c r="J93">
        <v>15.457800000000001</v>
      </c>
      <c r="K93" t="s">
        <v>36</v>
      </c>
      <c r="S93">
        <v>1</v>
      </c>
      <c r="T93" t="str">
        <f t="shared" si="111"/>
        <v xml:space="preserve"> </v>
      </c>
      <c r="U93" t="str">
        <f t="shared" si="112"/>
        <v xml:space="preserve"> </v>
      </c>
      <c r="V93" t="str">
        <f t="shared" si="80"/>
        <v xml:space="preserve"> </v>
      </c>
      <c r="W93" t="str">
        <f t="shared" si="81"/>
        <v xml:space="preserve"> </v>
      </c>
      <c r="X93" t="str">
        <f t="shared" si="82"/>
        <v xml:space="preserve"> </v>
      </c>
      <c r="Y93" t="str">
        <f t="shared" si="113"/>
        <v xml:space="preserve"> </v>
      </c>
      <c r="Z93" t="str">
        <f t="shared" si="83"/>
        <v xml:space="preserve"> </v>
      </c>
      <c r="AA93" t="str">
        <f t="shared" si="84"/>
        <v xml:space="preserve"> </v>
      </c>
      <c r="AB93" t="str">
        <f t="shared" si="114"/>
        <v xml:space="preserve"> </v>
      </c>
      <c r="AC93" t="str">
        <f t="shared" si="85"/>
        <v xml:space="preserve"> </v>
      </c>
      <c r="AD93" t="str">
        <f t="shared" si="86"/>
        <v xml:space="preserve"> </v>
      </c>
      <c r="AE93" t="str">
        <f t="shared" si="115"/>
        <v xml:space="preserve"> </v>
      </c>
      <c r="AF93" t="str">
        <f t="shared" si="87"/>
        <v xml:space="preserve"> </v>
      </c>
      <c r="AG93" t="str">
        <f t="shared" si="88"/>
        <v xml:space="preserve"> </v>
      </c>
      <c r="AH93" t="str">
        <f t="shared" si="116"/>
        <v xml:space="preserve"> </v>
      </c>
      <c r="AI93" t="str">
        <f t="shared" si="89"/>
        <v xml:space="preserve"> </v>
      </c>
      <c r="AJ93" t="str">
        <f t="shared" si="90"/>
        <v xml:space="preserve"> </v>
      </c>
      <c r="AK93" t="str">
        <f t="shared" si="117"/>
        <v xml:space="preserve"> </v>
      </c>
      <c r="AL93" t="str">
        <f t="shared" si="91"/>
        <v xml:space="preserve"> </v>
      </c>
      <c r="AM93" t="str">
        <f t="shared" si="92"/>
        <v xml:space="preserve"> </v>
      </c>
      <c r="AN93" t="str">
        <f t="shared" si="118"/>
        <v xml:space="preserve"> </v>
      </c>
      <c r="AO93" t="str">
        <f t="shared" si="93"/>
        <v xml:space="preserve"> </v>
      </c>
      <c r="AP93" t="str">
        <f t="shared" si="94"/>
        <v xml:space="preserve"> </v>
      </c>
      <c r="AQ93" t="str">
        <f t="shared" si="119"/>
        <v xml:space="preserve"> </v>
      </c>
      <c r="AR93" t="str">
        <f t="shared" si="95"/>
        <v xml:space="preserve"> </v>
      </c>
      <c r="AS93" t="str">
        <f t="shared" si="96"/>
        <v xml:space="preserve"> </v>
      </c>
      <c r="AT93" t="str">
        <f t="shared" si="120"/>
        <v xml:space="preserve"> </v>
      </c>
      <c r="AU93" t="str">
        <f t="shared" si="97"/>
        <v xml:space="preserve"> </v>
      </c>
      <c r="AV93" t="str">
        <f t="shared" si="98"/>
        <v xml:space="preserve"> </v>
      </c>
      <c r="AW93" t="str">
        <f t="shared" si="121"/>
        <v xml:space="preserve"> </v>
      </c>
      <c r="AX93" t="str">
        <f t="shared" si="99"/>
        <v xml:space="preserve"> </v>
      </c>
      <c r="AY93" t="str">
        <f t="shared" si="100"/>
        <v xml:space="preserve"> </v>
      </c>
      <c r="AZ93" t="str">
        <f t="shared" si="122"/>
        <v xml:space="preserve"> </v>
      </c>
      <c r="BA93">
        <f t="shared" si="101"/>
        <v>-115.6357</v>
      </c>
      <c r="BB93">
        <f t="shared" si="102"/>
        <v>-7.0506529999999996</v>
      </c>
      <c r="BC93">
        <f t="shared" si="123"/>
        <v>-11.309761</v>
      </c>
      <c r="BD93" t="str">
        <f t="shared" si="103"/>
        <v xml:space="preserve"> </v>
      </c>
      <c r="BE93" t="str">
        <f t="shared" si="104"/>
        <v xml:space="preserve"> </v>
      </c>
      <c r="BF93" t="str">
        <f t="shared" si="124"/>
        <v xml:space="preserve"> </v>
      </c>
      <c r="BG93" t="str">
        <f t="shared" si="105"/>
        <v xml:space="preserve"> </v>
      </c>
      <c r="BH93" t="str">
        <f t="shared" si="106"/>
        <v xml:space="preserve"> </v>
      </c>
      <c r="BI93" t="str">
        <f t="shared" si="125"/>
        <v xml:space="preserve"> </v>
      </c>
      <c r="BJ93" t="str">
        <f t="shared" si="107"/>
        <v xml:space="preserve"> </v>
      </c>
      <c r="BK93" t="str">
        <f t="shared" si="108"/>
        <v xml:space="preserve"> </v>
      </c>
      <c r="BL93" t="str">
        <f t="shared" si="126"/>
        <v xml:space="preserve"> </v>
      </c>
      <c r="BM93" t="str">
        <f t="shared" si="109"/>
        <v xml:space="preserve"> </v>
      </c>
      <c r="BN93" t="str">
        <f t="shared" si="110"/>
        <v xml:space="preserve"> </v>
      </c>
      <c r="BO93" t="str">
        <f t="shared" si="127"/>
        <v xml:space="preserve"> </v>
      </c>
    </row>
    <row r="94" spans="1:67" x14ac:dyDescent="0.25">
      <c r="B94">
        <v>-91.547809999999998</v>
      </c>
      <c r="C94">
        <v>-31.921178000000001</v>
      </c>
      <c r="D94">
        <v>2.0342739999999999</v>
      </c>
      <c r="E94">
        <v>-31.439692000000001</v>
      </c>
      <c r="F94">
        <v>-0.59462499999999996</v>
      </c>
      <c r="G94">
        <v>0.22730600000000001</v>
      </c>
      <c r="H94">
        <v>3.7821940000000001</v>
      </c>
      <c r="I94">
        <v>773.67767300000003</v>
      </c>
      <c r="J94">
        <v>15.4938</v>
      </c>
      <c r="K94" t="s">
        <v>37</v>
      </c>
      <c r="S94">
        <v>0</v>
      </c>
      <c r="T94" t="str">
        <f t="shared" si="111"/>
        <v xml:space="preserve"> </v>
      </c>
      <c r="U94" t="str">
        <f t="shared" si="112"/>
        <v xml:space="preserve"> </v>
      </c>
      <c r="V94" t="str">
        <f t="shared" si="80"/>
        <v xml:space="preserve"> </v>
      </c>
      <c r="W94" t="str">
        <f t="shared" si="81"/>
        <v xml:space="preserve"> </v>
      </c>
      <c r="X94" t="str">
        <f t="shared" si="82"/>
        <v xml:space="preserve"> </v>
      </c>
      <c r="Y94" t="str">
        <f t="shared" si="113"/>
        <v xml:space="preserve"> </v>
      </c>
      <c r="Z94" t="str">
        <f t="shared" si="83"/>
        <v xml:space="preserve"> </v>
      </c>
      <c r="AA94" t="str">
        <f t="shared" si="84"/>
        <v xml:space="preserve"> </v>
      </c>
      <c r="AB94" t="str">
        <f t="shared" si="114"/>
        <v xml:space="preserve"> </v>
      </c>
      <c r="AC94" t="str">
        <f t="shared" si="85"/>
        <v xml:space="preserve"> </v>
      </c>
      <c r="AD94" t="str">
        <f t="shared" si="86"/>
        <v xml:space="preserve"> </v>
      </c>
      <c r="AE94" t="str">
        <f t="shared" si="115"/>
        <v xml:space="preserve"> </v>
      </c>
      <c r="AF94">
        <f t="shared" si="87"/>
        <v>-91.547809999999998</v>
      </c>
      <c r="AG94">
        <f t="shared" si="88"/>
        <v>-31.921178000000001</v>
      </c>
      <c r="AH94">
        <f t="shared" si="116"/>
        <v>-31.439692000000001</v>
      </c>
      <c r="AI94" t="str">
        <f t="shared" si="89"/>
        <v xml:space="preserve"> </v>
      </c>
      <c r="AJ94" t="str">
        <f t="shared" si="90"/>
        <v xml:space="preserve"> </v>
      </c>
      <c r="AK94" t="str">
        <f t="shared" si="117"/>
        <v xml:space="preserve"> </v>
      </c>
      <c r="AL94" t="str">
        <f t="shared" si="91"/>
        <v xml:space="preserve"> </v>
      </c>
      <c r="AM94" t="str">
        <f t="shared" si="92"/>
        <v xml:space="preserve"> </v>
      </c>
      <c r="AN94" t="str">
        <f t="shared" si="118"/>
        <v xml:space="preserve"> </v>
      </c>
      <c r="AO94" t="str">
        <f t="shared" si="93"/>
        <v xml:space="preserve"> </v>
      </c>
      <c r="AP94" t="str">
        <f t="shared" si="94"/>
        <v xml:space="preserve"> </v>
      </c>
      <c r="AQ94" t="str">
        <f t="shared" si="119"/>
        <v xml:space="preserve"> </v>
      </c>
      <c r="AR94" t="str">
        <f t="shared" si="95"/>
        <v xml:space="preserve"> </v>
      </c>
      <c r="AS94" t="str">
        <f t="shared" si="96"/>
        <v xml:space="preserve"> </v>
      </c>
      <c r="AT94" t="str">
        <f t="shared" si="120"/>
        <v xml:space="preserve"> </v>
      </c>
      <c r="AU94" t="str">
        <f t="shared" si="97"/>
        <v xml:space="preserve"> </v>
      </c>
      <c r="AV94" t="str">
        <f t="shared" si="98"/>
        <v xml:space="preserve"> </v>
      </c>
      <c r="AW94" t="str">
        <f t="shared" si="121"/>
        <v xml:space="preserve"> </v>
      </c>
      <c r="AX94" t="str">
        <f t="shared" si="99"/>
        <v xml:space="preserve"> </v>
      </c>
      <c r="AY94" t="str">
        <f t="shared" si="100"/>
        <v xml:space="preserve"> </v>
      </c>
      <c r="AZ94" t="str">
        <f t="shared" si="122"/>
        <v xml:space="preserve"> </v>
      </c>
      <c r="BA94" t="str">
        <f t="shared" si="101"/>
        <v xml:space="preserve"> </v>
      </c>
      <c r="BB94" t="str">
        <f t="shared" si="102"/>
        <v xml:space="preserve"> </v>
      </c>
      <c r="BC94" t="str">
        <f t="shared" si="123"/>
        <v xml:space="preserve"> </v>
      </c>
      <c r="BD94" t="str">
        <f t="shared" si="103"/>
        <v xml:space="preserve"> </v>
      </c>
      <c r="BE94" t="str">
        <f t="shared" si="104"/>
        <v xml:space="preserve"> </v>
      </c>
      <c r="BF94" t="str">
        <f t="shared" si="124"/>
        <v xml:space="preserve"> </v>
      </c>
      <c r="BG94" t="str">
        <f t="shared" si="105"/>
        <v xml:space="preserve"> </v>
      </c>
      <c r="BH94" t="str">
        <f t="shared" si="106"/>
        <v xml:space="preserve"> </v>
      </c>
      <c r="BI94" t="str">
        <f t="shared" si="125"/>
        <v xml:space="preserve"> </v>
      </c>
      <c r="BJ94" t="str">
        <f t="shared" si="107"/>
        <v xml:space="preserve"> </v>
      </c>
      <c r="BK94" t="str">
        <f t="shared" si="108"/>
        <v xml:space="preserve"> </v>
      </c>
      <c r="BL94" t="str">
        <f t="shared" si="126"/>
        <v xml:space="preserve"> </v>
      </c>
      <c r="BM94" t="str">
        <f t="shared" si="109"/>
        <v xml:space="preserve"> </v>
      </c>
      <c r="BN94" t="str">
        <f t="shared" si="110"/>
        <v xml:space="preserve"> </v>
      </c>
      <c r="BO94" t="str">
        <f t="shared" si="127"/>
        <v xml:space="preserve"> </v>
      </c>
    </row>
    <row r="95" spans="1:67" x14ac:dyDescent="0.25">
      <c r="B95">
        <v>-160.48371499999999</v>
      </c>
      <c r="C95">
        <v>-19.817513000000002</v>
      </c>
      <c r="D95">
        <v>2.942024</v>
      </c>
      <c r="E95">
        <v>-20.394857999999999</v>
      </c>
      <c r="F95">
        <v>-1.144441</v>
      </c>
      <c r="G95">
        <v>0.78267600000000004</v>
      </c>
      <c r="H95">
        <v>3.7822049999999998</v>
      </c>
      <c r="I95">
        <v>773.68530299999998</v>
      </c>
      <c r="J95">
        <v>15.511100000000001</v>
      </c>
      <c r="K95" t="s">
        <v>37</v>
      </c>
      <c r="S95">
        <v>1</v>
      </c>
      <c r="T95" t="str">
        <f t="shared" si="111"/>
        <v xml:space="preserve"> </v>
      </c>
      <c r="U95" t="str">
        <f t="shared" si="112"/>
        <v xml:space="preserve"> </v>
      </c>
      <c r="V95" t="str">
        <f t="shared" si="80"/>
        <v xml:space="preserve"> </v>
      </c>
      <c r="W95" t="str">
        <f t="shared" si="81"/>
        <v xml:space="preserve"> </v>
      </c>
      <c r="X95" t="str">
        <f t="shared" si="82"/>
        <v xml:space="preserve"> </v>
      </c>
      <c r="Y95" t="str">
        <f t="shared" si="113"/>
        <v xml:space="preserve"> </v>
      </c>
      <c r="Z95" t="str">
        <f t="shared" si="83"/>
        <v xml:space="preserve"> </v>
      </c>
      <c r="AA95" t="str">
        <f t="shared" si="84"/>
        <v xml:space="preserve"> </v>
      </c>
      <c r="AB95" t="str">
        <f t="shared" si="114"/>
        <v xml:space="preserve"> </v>
      </c>
      <c r="AC95" t="str">
        <f t="shared" si="85"/>
        <v xml:space="preserve"> </v>
      </c>
      <c r="AD95" t="str">
        <f t="shared" si="86"/>
        <v xml:space="preserve"> </v>
      </c>
      <c r="AE95" t="str">
        <f t="shared" si="115"/>
        <v xml:space="preserve"> </v>
      </c>
      <c r="AF95" t="str">
        <f t="shared" si="87"/>
        <v xml:space="preserve"> </v>
      </c>
      <c r="AG95" t="str">
        <f t="shared" si="88"/>
        <v xml:space="preserve"> </v>
      </c>
      <c r="AH95" t="str">
        <f t="shared" si="116"/>
        <v xml:space="preserve"> </v>
      </c>
      <c r="AI95" t="str">
        <f t="shared" si="89"/>
        <v xml:space="preserve"> </v>
      </c>
      <c r="AJ95" t="str">
        <f t="shared" si="90"/>
        <v xml:space="preserve"> </v>
      </c>
      <c r="AK95" t="str">
        <f t="shared" si="117"/>
        <v xml:space="preserve"> </v>
      </c>
      <c r="AL95" t="str">
        <f t="shared" si="91"/>
        <v xml:space="preserve"> </v>
      </c>
      <c r="AM95" t="str">
        <f t="shared" si="92"/>
        <v xml:space="preserve"> </v>
      </c>
      <c r="AN95" t="str">
        <f t="shared" si="118"/>
        <v xml:space="preserve"> </v>
      </c>
      <c r="AO95" t="str">
        <f t="shared" si="93"/>
        <v xml:space="preserve"> </v>
      </c>
      <c r="AP95" t="str">
        <f t="shared" si="94"/>
        <v xml:space="preserve"> </v>
      </c>
      <c r="AQ95" t="str">
        <f t="shared" si="119"/>
        <v xml:space="preserve"> </v>
      </c>
      <c r="AR95" t="str">
        <f t="shared" si="95"/>
        <v xml:space="preserve"> </v>
      </c>
      <c r="AS95" t="str">
        <f t="shared" si="96"/>
        <v xml:space="preserve"> </v>
      </c>
      <c r="AT95" t="str">
        <f t="shared" si="120"/>
        <v xml:space="preserve"> </v>
      </c>
      <c r="AU95" t="str">
        <f t="shared" si="97"/>
        <v xml:space="preserve"> </v>
      </c>
      <c r="AV95" t="str">
        <f t="shared" si="98"/>
        <v xml:space="preserve"> </v>
      </c>
      <c r="AW95" t="str">
        <f t="shared" si="121"/>
        <v xml:space="preserve"> </v>
      </c>
      <c r="AX95" t="str">
        <f t="shared" si="99"/>
        <v xml:space="preserve"> </v>
      </c>
      <c r="AY95" t="str">
        <f t="shared" si="100"/>
        <v xml:space="preserve"> </v>
      </c>
      <c r="AZ95" t="str">
        <f t="shared" si="122"/>
        <v xml:space="preserve"> </v>
      </c>
      <c r="BA95" t="str">
        <f t="shared" si="101"/>
        <v xml:space="preserve"> </v>
      </c>
      <c r="BB95" t="str">
        <f t="shared" si="102"/>
        <v xml:space="preserve"> </v>
      </c>
      <c r="BC95" t="str">
        <f t="shared" si="123"/>
        <v xml:space="preserve"> </v>
      </c>
      <c r="BD95">
        <f t="shared" si="103"/>
        <v>-160.48371499999999</v>
      </c>
      <c r="BE95">
        <f t="shared" si="104"/>
        <v>-19.817513000000002</v>
      </c>
      <c r="BF95">
        <f t="shared" si="124"/>
        <v>-20.394857999999999</v>
      </c>
      <c r="BG95" t="str">
        <f t="shared" si="105"/>
        <v xml:space="preserve"> </v>
      </c>
      <c r="BH95" t="str">
        <f t="shared" si="106"/>
        <v xml:space="preserve"> </v>
      </c>
      <c r="BI95" t="str">
        <f t="shared" si="125"/>
        <v xml:space="preserve"> </v>
      </c>
      <c r="BJ95" t="str">
        <f t="shared" si="107"/>
        <v xml:space="preserve"> </v>
      </c>
      <c r="BK95" t="str">
        <f t="shared" si="108"/>
        <v xml:space="preserve"> </v>
      </c>
      <c r="BL95" t="str">
        <f t="shared" si="126"/>
        <v xml:space="preserve"> </v>
      </c>
      <c r="BM95" t="str">
        <f t="shared" si="109"/>
        <v xml:space="preserve"> </v>
      </c>
      <c r="BN95" t="str">
        <f t="shared" si="110"/>
        <v xml:space="preserve"> </v>
      </c>
      <c r="BO95" t="str">
        <f t="shared" si="127"/>
        <v xml:space="preserve"> </v>
      </c>
    </row>
    <row r="96" spans="1:67" x14ac:dyDescent="0.25">
      <c r="B96">
        <v>-159.94359800000001</v>
      </c>
      <c r="C96">
        <v>-19.587156</v>
      </c>
      <c r="D96">
        <v>3.1675010000000001</v>
      </c>
      <c r="E96">
        <v>-20.198772000000002</v>
      </c>
      <c r="F96">
        <v>-1.6810689999999999</v>
      </c>
      <c r="G96">
        <v>0.53660099999999999</v>
      </c>
      <c r="H96">
        <v>3.782213</v>
      </c>
      <c r="I96">
        <v>773.68792699999995</v>
      </c>
      <c r="J96">
        <v>15.5113</v>
      </c>
      <c r="K96" t="s">
        <v>37</v>
      </c>
      <c r="S96">
        <v>1</v>
      </c>
      <c r="T96" t="str">
        <f t="shared" si="111"/>
        <v xml:space="preserve"> </v>
      </c>
      <c r="U96" t="str">
        <f t="shared" si="112"/>
        <v xml:space="preserve"> </v>
      </c>
      <c r="V96" t="str">
        <f t="shared" si="80"/>
        <v xml:space="preserve"> </v>
      </c>
      <c r="W96" t="str">
        <f t="shared" si="81"/>
        <v xml:space="preserve"> </v>
      </c>
      <c r="X96" t="str">
        <f t="shared" si="82"/>
        <v xml:space="preserve"> </v>
      </c>
      <c r="Y96" t="str">
        <f t="shared" si="113"/>
        <v xml:space="preserve"> </v>
      </c>
      <c r="Z96" t="str">
        <f t="shared" si="83"/>
        <v xml:space="preserve"> </v>
      </c>
      <c r="AA96" t="str">
        <f t="shared" si="84"/>
        <v xml:space="preserve"> </v>
      </c>
      <c r="AB96" t="str">
        <f t="shared" si="114"/>
        <v xml:space="preserve"> </v>
      </c>
      <c r="AC96" t="str">
        <f t="shared" si="85"/>
        <v xml:space="preserve"> </v>
      </c>
      <c r="AD96" t="str">
        <f t="shared" si="86"/>
        <v xml:space="preserve"> </v>
      </c>
      <c r="AE96" t="str">
        <f t="shared" si="115"/>
        <v xml:space="preserve"> </v>
      </c>
      <c r="AF96" t="str">
        <f t="shared" si="87"/>
        <v xml:space="preserve"> </v>
      </c>
      <c r="AG96" t="str">
        <f t="shared" si="88"/>
        <v xml:space="preserve"> </v>
      </c>
      <c r="AH96" t="str">
        <f t="shared" si="116"/>
        <v xml:space="preserve"> </v>
      </c>
      <c r="AI96" t="str">
        <f t="shared" si="89"/>
        <v xml:space="preserve"> </v>
      </c>
      <c r="AJ96" t="str">
        <f t="shared" si="90"/>
        <v xml:space="preserve"> </v>
      </c>
      <c r="AK96" t="str">
        <f t="shared" si="117"/>
        <v xml:space="preserve"> </v>
      </c>
      <c r="AL96" t="str">
        <f t="shared" si="91"/>
        <v xml:space="preserve"> </v>
      </c>
      <c r="AM96" t="str">
        <f t="shared" si="92"/>
        <v xml:space="preserve"> </v>
      </c>
      <c r="AN96" t="str">
        <f t="shared" si="118"/>
        <v xml:space="preserve"> </v>
      </c>
      <c r="AO96" t="str">
        <f t="shared" si="93"/>
        <v xml:space="preserve"> </v>
      </c>
      <c r="AP96" t="str">
        <f t="shared" si="94"/>
        <v xml:space="preserve"> </v>
      </c>
      <c r="AQ96" t="str">
        <f t="shared" si="119"/>
        <v xml:space="preserve"> </v>
      </c>
      <c r="AR96" t="str">
        <f t="shared" si="95"/>
        <v xml:space="preserve"> </v>
      </c>
      <c r="AS96" t="str">
        <f t="shared" si="96"/>
        <v xml:space="preserve"> </v>
      </c>
      <c r="AT96" t="str">
        <f t="shared" si="120"/>
        <v xml:space="preserve"> </v>
      </c>
      <c r="AU96" t="str">
        <f t="shared" si="97"/>
        <v xml:space="preserve"> </v>
      </c>
      <c r="AV96" t="str">
        <f t="shared" si="98"/>
        <v xml:space="preserve"> </v>
      </c>
      <c r="AW96" t="str">
        <f t="shared" si="121"/>
        <v xml:space="preserve"> </v>
      </c>
      <c r="AX96" t="str">
        <f t="shared" si="99"/>
        <v xml:space="preserve"> </v>
      </c>
      <c r="AY96" t="str">
        <f t="shared" si="100"/>
        <v xml:space="preserve"> </v>
      </c>
      <c r="AZ96" t="str">
        <f t="shared" si="122"/>
        <v xml:space="preserve"> </v>
      </c>
      <c r="BA96" t="str">
        <f t="shared" si="101"/>
        <v xml:space="preserve"> </v>
      </c>
      <c r="BB96" t="str">
        <f t="shared" si="102"/>
        <v xml:space="preserve"> </v>
      </c>
      <c r="BC96" t="str">
        <f t="shared" si="123"/>
        <v xml:space="preserve"> </v>
      </c>
      <c r="BD96">
        <f t="shared" si="103"/>
        <v>-159.94359800000001</v>
      </c>
      <c r="BE96">
        <f t="shared" si="104"/>
        <v>-19.587156</v>
      </c>
      <c r="BF96">
        <f t="shared" si="124"/>
        <v>-20.198772000000002</v>
      </c>
      <c r="BG96" t="str">
        <f t="shared" si="105"/>
        <v xml:space="preserve"> </v>
      </c>
      <c r="BH96" t="str">
        <f t="shared" si="106"/>
        <v xml:space="preserve"> </v>
      </c>
      <c r="BI96" t="str">
        <f t="shared" si="125"/>
        <v xml:space="preserve"> </v>
      </c>
      <c r="BJ96" t="str">
        <f t="shared" si="107"/>
        <v xml:space="preserve"> </v>
      </c>
      <c r="BK96" t="str">
        <f t="shared" si="108"/>
        <v xml:space="preserve"> </v>
      </c>
      <c r="BL96" t="str">
        <f t="shared" si="126"/>
        <v xml:space="preserve"> </v>
      </c>
      <c r="BM96" t="str">
        <f t="shared" si="109"/>
        <v xml:space="preserve"> </v>
      </c>
      <c r="BN96" t="str">
        <f t="shared" si="110"/>
        <v xml:space="preserve"> </v>
      </c>
      <c r="BO96" t="str">
        <f t="shared" si="127"/>
        <v xml:space="preserve"> </v>
      </c>
    </row>
    <row r="97" spans="2:67" x14ac:dyDescent="0.25">
      <c r="B97">
        <v>-103.61478</v>
      </c>
      <c r="C97">
        <v>-40.778818000000001</v>
      </c>
      <c r="D97">
        <v>2.9140730000000001</v>
      </c>
      <c r="E97">
        <v>-48.083480999999999</v>
      </c>
      <c r="F97">
        <v>-1.0526800000000001</v>
      </c>
      <c r="G97">
        <v>0.50307299999999999</v>
      </c>
      <c r="H97">
        <v>4.2593819999999996</v>
      </c>
      <c r="I97">
        <v>773.67034899999999</v>
      </c>
      <c r="J97">
        <v>15.541700000000001</v>
      </c>
      <c r="K97" t="s">
        <v>38</v>
      </c>
      <c r="S97">
        <v>0</v>
      </c>
      <c r="T97" t="str">
        <f t="shared" si="111"/>
        <v xml:space="preserve"> </v>
      </c>
      <c r="U97" t="str">
        <f t="shared" si="112"/>
        <v xml:space="preserve"> </v>
      </c>
      <c r="V97" t="str">
        <f t="shared" si="80"/>
        <v xml:space="preserve"> </v>
      </c>
      <c r="W97" t="str">
        <f t="shared" si="81"/>
        <v xml:space="preserve"> </v>
      </c>
      <c r="X97" t="str">
        <f t="shared" si="82"/>
        <v xml:space="preserve"> </v>
      </c>
      <c r="Y97" t="str">
        <f t="shared" si="113"/>
        <v xml:space="preserve"> </v>
      </c>
      <c r="Z97" t="str">
        <f t="shared" si="83"/>
        <v xml:space="preserve"> </v>
      </c>
      <c r="AA97" t="str">
        <f t="shared" si="84"/>
        <v xml:space="preserve"> </v>
      </c>
      <c r="AB97" t="str">
        <f t="shared" si="114"/>
        <v xml:space="preserve"> </v>
      </c>
      <c r="AC97" t="str">
        <f t="shared" si="85"/>
        <v xml:space="preserve"> </v>
      </c>
      <c r="AD97" t="str">
        <f t="shared" si="86"/>
        <v xml:space="preserve"> </v>
      </c>
      <c r="AE97" t="str">
        <f t="shared" si="115"/>
        <v xml:space="preserve"> </v>
      </c>
      <c r="AF97" t="str">
        <f t="shared" si="87"/>
        <v xml:space="preserve"> </v>
      </c>
      <c r="AG97" t="str">
        <f t="shared" si="88"/>
        <v xml:space="preserve"> </v>
      </c>
      <c r="AH97" t="str">
        <f t="shared" si="116"/>
        <v xml:space="preserve"> </v>
      </c>
      <c r="AI97">
        <f t="shared" si="89"/>
        <v>-103.61478</v>
      </c>
      <c r="AJ97">
        <f t="shared" si="90"/>
        <v>-40.778818000000001</v>
      </c>
      <c r="AK97">
        <f t="shared" si="117"/>
        <v>-48.083480999999999</v>
      </c>
      <c r="AL97" t="str">
        <f t="shared" si="91"/>
        <v xml:space="preserve"> </v>
      </c>
      <c r="AM97" t="str">
        <f t="shared" si="92"/>
        <v xml:space="preserve"> </v>
      </c>
      <c r="AN97" t="str">
        <f t="shared" si="118"/>
        <v xml:space="preserve"> </v>
      </c>
      <c r="AO97" t="str">
        <f t="shared" si="93"/>
        <v xml:space="preserve"> </v>
      </c>
      <c r="AP97" t="str">
        <f t="shared" si="94"/>
        <v xml:space="preserve"> </v>
      </c>
      <c r="AQ97" t="str">
        <f t="shared" si="119"/>
        <v xml:space="preserve"> </v>
      </c>
      <c r="AR97" t="str">
        <f t="shared" si="95"/>
        <v xml:space="preserve"> </v>
      </c>
      <c r="AS97" t="str">
        <f t="shared" si="96"/>
        <v xml:space="preserve"> </v>
      </c>
      <c r="AT97" t="str">
        <f t="shared" si="120"/>
        <v xml:space="preserve"> </v>
      </c>
      <c r="AU97" t="str">
        <f t="shared" si="97"/>
        <v xml:space="preserve"> </v>
      </c>
      <c r="AV97" t="str">
        <f t="shared" si="98"/>
        <v xml:space="preserve"> </v>
      </c>
      <c r="AW97" t="str">
        <f t="shared" si="121"/>
        <v xml:space="preserve"> </v>
      </c>
      <c r="AX97" t="str">
        <f t="shared" si="99"/>
        <v xml:space="preserve"> </v>
      </c>
      <c r="AY97" t="str">
        <f t="shared" si="100"/>
        <v xml:space="preserve"> </v>
      </c>
      <c r="AZ97" t="str">
        <f t="shared" si="122"/>
        <v xml:space="preserve"> </v>
      </c>
      <c r="BA97" t="str">
        <f t="shared" si="101"/>
        <v xml:space="preserve"> </v>
      </c>
      <c r="BB97" t="str">
        <f t="shared" si="102"/>
        <v xml:space="preserve"> </v>
      </c>
      <c r="BC97" t="str">
        <f t="shared" si="123"/>
        <v xml:space="preserve"> </v>
      </c>
      <c r="BD97" t="str">
        <f t="shared" si="103"/>
        <v xml:space="preserve"> </v>
      </c>
      <c r="BE97" t="str">
        <f t="shared" si="104"/>
        <v xml:space="preserve"> </v>
      </c>
      <c r="BF97" t="str">
        <f t="shared" si="124"/>
        <v xml:space="preserve"> </v>
      </c>
      <c r="BG97" t="str">
        <f t="shared" si="105"/>
        <v xml:space="preserve"> </v>
      </c>
      <c r="BH97" t="str">
        <f t="shared" si="106"/>
        <v xml:space="preserve"> </v>
      </c>
      <c r="BI97" t="str">
        <f t="shared" si="125"/>
        <v xml:space="preserve"> </v>
      </c>
      <c r="BJ97" t="str">
        <f t="shared" si="107"/>
        <v xml:space="preserve"> </v>
      </c>
      <c r="BK97" t="str">
        <f t="shared" si="108"/>
        <v xml:space="preserve"> </v>
      </c>
      <c r="BL97" t="str">
        <f t="shared" si="126"/>
        <v xml:space="preserve"> </v>
      </c>
      <c r="BM97" t="str">
        <f t="shared" si="109"/>
        <v xml:space="preserve"> </v>
      </c>
      <c r="BN97" t="str">
        <f t="shared" si="110"/>
        <v xml:space="preserve"> </v>
      </c>
      <c r="BO97" t="str">
        <f t="shared" si="127"/>
        <v xml:space="preserve"> </v>
      </c>
    </row>
    <row r="98" spans="2:67" x14ac:dyDescent="0.25">
      <c r="B98">
        <v>-182.46561199999999</v>
      </c>
      <c r="C98">
        <v>-34.912038000000003</v>
      </c>
      <c r="D98">
        <v>4.2329319999999999</v>
      </c>
      <c r="E98">
        <v>-34.323447999999999</v>
      </c>
      <c r="F98">
        <v>-2.6424560000000001</v>
      </c>
      <c r="G98">
        <v>0.73707699999999998</v>
      </c>
      <c r="H98">
        <v>4.2594320000000003</v>
      </c>
      <c r="I98">
        <v>773.66497800000002</v>
      </c>
      <c r="J98">
        <v>15.559200000000001</v>
      </c>
      <c r="K98" t="s">
        <v>38</v>
      </c>
      <c r="S98">
        <v>1</v>
      </c>
      <c r="T98" t="str">
        <f t="shared" si="111"/>
        <v xml:space="preserve"> </v>
      </c>
      <c r="U98" t="str">
        <f t="shared" si="112"/>
        <v xml:space="preserve"> </v>
      </c>
      <c r="V98" t="str">
        <f t="shared" si="80"/>
        <v xml:space="preserve"> </v>
      </c>
      <c r="W98" t="str">
        <f t="shared" si="81"/>
        <v xml:space="preserve"> </v>
      </c>
      <c r="X98" t="str">
        <f t="shared" si="82"/>
        <v xml:space="preserve"> </v>
      </c>
      <c r="Y98" t="str">
        <f t="shared" si="113"/>
        <v xml:space="preserve"> </v>
      </c>
      <c r="Z98" t="str">
        <f t="shared" si="83"/>
        <v xml:space="preserve"> </v>
      </c>
      <c r="AA98" t="str">
        <f t="shared" si="84"/>
        <v xml:space="preserve"> </v>
      </c>
      <c r="AB98" t="str">
        <f t="shared" si="114"/>
        <v xml:space="preserve"> </v>
      </c>
      <c r="AC98" t="str">
        <f t="shared" si="85"/>
        <v xml:space="preserve"> </v>
      </c>
      <c r="AD98" t="str">
        <f t="shared" si="86"/>
        <v xml:space="preserve"> </v>
      </c>
      <c r="AE98" t="str">
        <f t="shared" si="115"/>
        <v xml:space="preserve"> </v>
      </c>
      <c r="AF98" t="str">
        <f t="shared" si="87"/>
        <v xml:space="preserve"> </v>
      </c>
      <c r="AG98" t="str">
        <f t="shared" si="88"/>
        <v xml:space="preserve"> </v>
      </c>
      <c r="AH98" t="str">
        <f t="shared" si="116"/>
        <v xml:space="preserve"> </v>
      </c>
      <c r="AI98" t="str">
        <f t="shared" si="89"/>
        <v xml:space="preserve"> </v>
      </c>
      <c r="AJ98" t="str">
        <f t="shared" si="90"/>
        <v xml:space="preserve"> </v>
      </c>
      <c r="AK98" t="str">
        <f t="shared" si="117"/>
        <v xml:space="preserve"> </v>
      </c>
      <c r="AL98" t="str">
        <f t="shared" si="91"/>
        <v xml:space="preserve"> </v>
      </c>
      <c r="AM98" t="str">
        <f t="shared" si="92"/>
        <v xml:space="preserve"> </v>
      </c>
      <c r="AN98" t="str">
        <f t="shared" si="118"/>
        <v xml:space="preserve"> </v>
      </c>
      <c r="AO98" t="str">
        <f t="shared" si="93"/>
        <v xml:space="preserve"> </v>
      </c>
      <c r="AP98" t="str">
        <f t="shared" si="94"/>
        <v xml:space="preserve"> </v>
      </c>
      <c r="AQ98" t="str">
        <f t="shared" si="119"/>
        <v xml:space="preserve"> </v>
      </c>
      <c r="AR98" t="str">
        <f t="shared" si="95"/>
        <v xml:space="preserve"> </v>
      </c>
      <c r="AS98" t="str">
        <f t="shared" si="96"/>
        <v xml:space="preserve"> </v>
      </c>
      <c r="AT98" t="str">
        <f t="shared" si="120"/>
        <v xml:space="preserve"> </v>
      </c>
      <c r="AU98" t="str">
        <f t="shared" si="97"/>
        <v xml:space="preserve"> </v>
      </c>
      <c r="AV98" t="str">
        <f t="shared" si="98"/>
        <v xml:space="preserve"> </v>
      </c>
      <c r="AW98" t="str">
        <f t="shared" si="121"/>
        <v xml:space="preserve"> </v>
      </c>
      <c r="AX98" t="str">
        <f t="shared" si="99"/>
        <v xml:space="preserve"> </v>
      </c>
      <c r="AY98" t="str">
        <f t="shared" si="100"/>
        <v xml:space="preserve"> </v>
      </c>
      <c r="AZ98" t="str">
        <f t="shared" si="122"/>
        <v xml:space="preserve"> </v>
      </c>
      <c r="BA98" t="str">
        <f t="shared" si="101"/>
        <v xml:space="preserve"> </v>
      </c>
      <c r="BB98" t="str">
        <f t="shared" si="102"/>
        <v xml:space="preserve"> </v>
      </c>
      <c r="BC98" t="str">
        <f t="shared" si="123"/>
        <v xml:space="preserve"> </v>
      </c>
      <c r="BD98" t="str">
        <f t="shared" si="103"/>
        <v xml:space="preserve"> </v>
      </c>
      <c r="BE98" t="str">
        <f t="shared" si="104"/>
        <v xml:space="preserve"> </v>
      </c>
      <c r="BF98" t="str">
        <f t="shared" si="124"/>
        <v xml:space="preserve"> </v>
      </c>
      <c r="BG98">
        <f t="shared" si="105"/>
        <v>-182.46561199999999</v>
      </c>
      <c r="BH98">
        <f t="shared" si="106"/>
        <v>-34.912038000000003</v>
      </c>
      <c r="BI98">
        <f t="shared" si="125"/>
        <v>-34.323447999999999</v>
      </c>
      <c r="BJ98" t="str">
        <f t="shared" si="107"/>
        <v xml:space="preserve"> </v>
      </c>
      <c r="BK98" t="str">
        <f t="shared" si="108"/>
        <v xml:space="preserve"> </v>
      </c>
      <c r="BL98" t="str">
        <f t="shared" si="126"/>
        <v xml:space="preserve"> </v>
      </c>
      <c r="BM98" t="str">
        <f t="shared" si="109"/>
        <v xml:space="preserve"> </v>
      </c>
      <c r="BN98" t="str">
        <f t="shared" si="110"/>
        <v xml:space="preserve"> </v>
      </c>
      <c r="BO98" t="str">
        <f t="shared" si="127"/>
        <v xml:space="preserve"> </v>
      </c>
    </row>
    <row r="99" spans="2:67" x14ac:dyDescent="0.25">
      <c r="B99">
        <v>-184.442058</v>
      </c>
      <c r="C99">
        <v>-34.249817999999998</v>
      </c>
      <c r="D99">
        <v>3.9547439999999998</v>
      </c>
      <c r="E99">
        <v>-33.686281999999999</v>
      </c>
      <c r="F99">
        <v>-2.3651070000000001</v>
      </c>
      <c r="G99">
        <v>0.62536899999999995</v>
      </c>
      <c r="H99">
        <v>4.2594479999999999</v>
      </c>
      <c r="I99">
        <v>773.65045199999997</v>
      </c>
      <c r="J99">
        <v>15.5722</v>
      </c>
      <c r="K99" t="s">
        <v>38</v>
      </c>
      <c r="S99">
        <v>1</v>
      </c>
      <c r="T99" t="str">
        <f t="shared" si="111"/>
        <v xml:space="preserve"> </v>
      </c>
      <c r="U99" t="str">
        <f t="shared" si="112"/>
        <v xml:space="preserve"> </v>
      </c>
      <c r="V99" t="str">
        <f t="shared" si="80"/>
        <v xml:space="preserve"> </v>
      </c>
      <c r="W99" t="str">
        <f t="shared" si="81"/>
        <v xml:space="preserve"> </v>
      </c>
      <c r="X99" t="str">
        <f t="shared" si="82"/>
        <v xml:space="preserve"> </v>
      </c>
      <c r="Y99" t="str">
        <f t="shared" si="113"/>
        <v xml:space="preserve"> </v>
      </c>
      <c r="Z99" t="str">
        <f t="shared" si="83"/>
        <v xml:space="preserve"> </v>
      </c>
      <c r="AA99" t="str">
        <f t="shared" si="84"/>
        <v xml:space="preserve"> </v>
      </c>
      <c r="AB99" t="str">
        <f t="shared" si="114"/>
        <v xml:space="preserve"> </v>
      </c>
      <c r="AC99" t="str">
        <f t="shared" si="85"/>
        <v xml:space="preserve"> </v>
      </c>
      <c r="AD99" t="str">
        <f t="shared" si="86"/>
        <v xml:space="preserve"> </v>
      </c>
      <c r="AE99" t="str">
        <f t="shared" si="115"/>
        <v xml:space="preserve"> </v>
      </c>
      <c r="AF99" t="str">
        <f t="shared" si="87"/>
        <v xml:space="preserve"> </v>
      </c>
      <c r="AG99" t="str">
        <f t="shared" si="88"/>
        <v xml:space="preserve"> </v>
      </c>
      <c r="AH99" t="str">
        <f t="shared" si="116"/>
        <v xml:space="preserve"> </v>
      </c>
      <c r="AI99" t="str">
        <f t="shared" si="89"/>
        <v xml:space="preserve"> </v>
      </c>
      <c r="AJ99" t="str">
        <f t="shared" si="90"/>
        <v xml:space="preserve"> </v>
      </c>
      <c r="AK99" t="str">
        <f t="shared" si="117"/>
        <v xml:space="preserve"> </v>
      </c>
      <c r="AL99" t="str">
        <f t="shared" si="91"/>
        <v xml:space="preserve"> </v>
      </c>
      <c r="AM99" t="str">
        <f t="shared" si="92"/>
        <v xml:space="preserve"> </v>
      </c>
      <c r="AN99" t="str">
        <f t="shared" si="118"/>
        <v xml:space="preserve"> </v>
      </c>
      <c r="AO99" t="str">
        <f t="shared" si="93"/>
        <v xml:space="preserve"> </v>
      </c>
      <c r="AP99" t="str">
        <f t="shared" si="94"/>
        <v xml:space="preserve"> </v>
      </c>
      <c r="AQ99" t="str">
        <f t="shared" si="119"/>
        <v xml:space="preserve"> </v>
      </c>
      <c r="AR99" t="str">
        <f t="shared" si="95"/>
        <v xml:space="preserve"> </v>
      </c>
      <c r="AS99" t="str">
        <f t="shared" si="96"/>
        <v xml:space="preserve"> </v>
      </c>
      <c r="AT99" t="str">
        <f t="shared" si="120"/>
        <v xml:space="preserve"> </v>
      </c>
      <c r="AU99" t="str">
        <f t="shared" si="97"/>
        <v xml:space="preserve"> </v>
      </c>
      <c r="AV99" t="str">
        <f t="shared" si="98"/>
        <v xml:space="preserve"> </v>
      </c>
      <c r="AW99" t="str">
        <f t="shared" si="121"/>
        <v xml:space="preserve"> </v>
      </c>
      <c r="AX99" t="str">
        <f t="shared" si="99"/>
        <v xml:space="preserve"> </v>
      </c>
      <c r="AY99" t="str">
        <f t="shared" si="100"/>
        <v xml:space="preserve"> </v>
      </c>
      <c r="AZ99" t="str">
        <f t="shared" si="122"/>
        <v xml:space="preserve"> </v>
      </c>
      <c r="BA99" t="str">
        <f t="shared" si="101"/>
        <v xml:space="preserve"> </v>
      </c>
      <c r="BB99" t="str">
        <f t="shared" si="102"/>
        <v xml:space="preserve"> </v>
      </c>
      <c r="BC99" t="str">
        <f t="shared" si="123"/>
        <v xml:space="preserve"> </v>
      </c>
      <c r="BD99" t="str">
        <f t="shared" si="103"/>
        <v xml:space="preserve"> </v>
      </c>
      <c r="BE99" t="str">
        <f t="shared" si="104"/>
        <v xml:space="preserve"> </v>
      </c>
      <c r="BF99" t="str">
        <f t="shared" si="124"/>
        <v xml:space="preserve"> </v>
      </c>
      <c r="BG99">
        <f t="shared" si="105"/>
        <v>-184.442058</v>
      </c>
      <c r="BH99">
        <f t="shared" si="106"/>
        <v>-34.249817999999998</v>
      </c>
      <c r="BI99">
        <f t="shared" si="125"/>
        <v>-33.686281999999999</v>
      </c>
      <c r="BJ99" t="str">
        <f t="shared" si="107"/>
        <v xml:space="preserve"> </v>
      </c>
      <c r="BK99" t="str">
        <f t="shared" si="108"/>
        <v xml:space="preserve"> </v>
      </c>
      <c r="BL99" t="str">
        <f t="shared" si="126"/>
        <v xml:space="preserve"> </v>
      </c>
      <c r="BM99" t="str">
        <f t="shared" si="109"/>
        <v xml:space="preserve"> </v>
      </c>
      <c r="BN99" t="str">
        <f t="shared" si="110"/>
        <v xml:space="preserve"> </v>
      </c>
      <c r="BO99" t="str">
        <f t="shared" si="127"/>
        <v xml:space="preserve"> </v>
      </c>
    </row>
    <row r="100" spans="2:67" x14ac:dyDescent="0.25">
      <c r="B100">
        <v>-92.868866999999995</v>
      </c>
      <c r="C100">
        <v>-30.989767000000001</v>
      </c>
      <c r="D100">
        <v>1.7823899999999999</v>
      </c>
      <c r="E100">
        <v>-28.382573000000001</v>
      </c>
      <c r="F100">
        <v>-0.85633300000000001</v>
      </c>
      <c r="G100">
        <v>0.33825699999999997</v>
      </c>
      <c r="H100">
        <v>3.7805070000000001</v>
      </c>
      <c r="I100">
        <v>773.66424600000005</v>
      </c>
      <c r="J100">
        <v>15.6061</v>
      </c>
      <c r="K100" t="s">
        <v>37</v>
      </c>
      <c r="S100">
        <v>0</v>
      </c>
      <c r="T100" t="str">
        <f t="shared" si="111"/>
        <v xml:space="preserve"> </v>
      </c>
      <c r="U100" t="str">
        <f t="shared" si="112"/>
        <v xml:space="preserve"> </v>
      </c>
      <c r="V100" t="str">
        <f t="shared" si="80"/>
        <v xml:space="preserve"> </v>
      </c>
      <c r="W100" t="str">
        <f t="shared" si="81"/>
        <v xml:space="preserve"> </v>
      </c>
      <c r="X100" t="str">
        <f t="shared" si="82"/>
        <v xml:space="preserve"> </v>
      </c>
      <c r="Y100" t="str">
        <f t="shared" si="113"/>
        <v xml:space="preserve"> </v>
      </c>
      <c r="Z100" t="str">
        <f t="shared" si="83"/>
        <v xml:space="preserve"> </v>
      </c>
      <c r="AA100" t="str">
        <f t="shared" si="84"/>
        <v xml:space="preserve"> </v>
      </c>
      <c r="AB100" t="str">
        <f t="shared" si="114"/>
        <v xml:space="preserve"> </v>
      </c>
      <c r="AC100" t="str">
        <f t="shared" si="85"/>
        <v xml:space="preserve"> </v>
      </c>
      <c r="AD100" t="str">
        <f t="shared" si="86"/>
        <v xml:space="preserve"> </v>
      </c>
      <c r="AE100" t="str">
        <f t="shared" si="115"/>
        <v xml:space="preserve"> </v>
      </c>
      <c r="AF100">
        <f t="shared" si="87"/>
        <v>-92.868866999999995</v>
      </c>
      <c r="AG100">
        <f t="shared" si="88"/>
        <v>-30.989767000000001</v>
      </c>
      <c r="AH100">
        <f t="shared" si="116"/>
        <v>-28.382573000000001</v>
      </c>
      <c r="AI100" t="str">
        <f t="shared" si="89"/>
        <v xml:space="preserve"> </v>
      </c>
      <c r="AJ100" t="str">
        <f t="shared" si="90"/>
        <v xml:space="preserve"> </v>
      </c>
      <c r="AK100" t="str">
        <f t="shared" si="117"/>
        <v xml:space="preserve"> </v>
      </c>
      <c r="AL100" t="str">
        <f t="shared" si="91"/>
        <v xml:space="preserve"> </v>
      </c>
      <c r="AM100" t="str">
        <f t="shared" si="92"/>
        <v xml:space="preserve"> </v>
      </c>
      <c r="AN100" t="str">
        <f t="shared" si="118"/>
        <v xml:space="preserve"> </v>
      </c>
      <c r="AO100" t="str">
        <f t="shared" si="93"/>
        <v xml:space="preserve"> </v>
      </c>
      <c r="AP100" t="str">
        <f t="shared" si="94"/>
        <v xml:space="preserve"> </v>
      </c>
      <c r="AQ100" t="str">
        <f t="shared" si="119"/>
        <v xml:space="preserve"> </v>
      </c>
      <c r="AR100" t="str">
        <f t="shared" si="95"/>
        <v xml:space="preserve"> </v>
      </c>
      <c r="AS100" t="str">
        <f t="shared" si="96"/>
        <v xml:space="preserve"> </v>
      </c>
      <c r="AT100" t="str">
        <f t="shared" si="120"/>
        <v xml:space="preserve"> </v>
      </c>
      <c r="AU100" t="str">
        <f t="shared" si="97"/>
        <v xml:space="preserve"> </v>
      </c>
      <c r="AV100" t="str">
        <f t="shared" si="98"/>
        <v xml:space="preserve"> </v>
      </c>
      <c r="AW100" t="str">
        <f t="shared" si="121"/>
        <v xml:space="preserve"> </v>
      </c>
      <c r="AX100" t="str">
        <f t="shared" si="99"/>
        <v xml:space="preserve"> </v>
      </c>
      <c r="AY100" t="str">
        <f t="shared" si="100"/>
        <v xml:space="preserve"> </v>
      </c>
      <c r="AZ100" t="str">
        <f t="shared" si="122"/>
        <v xml:space="preserve"> </v>
      </c>
      <c r="BA100" t="str">
        <f t="shared" si="101"/>
        <v xml:space="preserve"> </v>
      </c>
      <c r="BB100" t="str">
        <f t="shared" si="102"/>
        <v xml:space="preserve"> </v>
      </c>
      <c r="BC100" t="str">
        <f t="shared" si="123"/>
        <v xml:space="preserve"> </v>
      </c>
      <c r="BD100" t="str">
        <f t="shared" si="103"/>
        <v xml:space="preserve"> </v>
      </c>
      <c r="BE100" t="str">
        <f t="shared" si="104"/>
        <v xml:space="preserve"> </v>
      </c>
      <c r="BF100" t="str">
        <f t="shared" si="124"/>
        <v xml:space="preserve"> </v>
      </c>
      <c r="BG100" t="str">
        <f t="shared" si="105"/>
        <v xml:space="preserve"> </v>
      </c>
      <c r="BH100" t="str">
        <f t="shared" si="106"/>
        <v xml:space="preserve"> </v>
      </c>
      <c r="BI100" t="str">
        <f t="shared" si="125"/>
        <v xml:space="preserve"> </v>
      </c>
      <c r="BJ100" t="str">
        <f t="shared" si="107"/>
        <v xml:space="preserve"> </v>
      </c>
      <c r="BK100" t="str">
        <f t="shared" si="108"/>
        <v xml:space="preserve"> </v>
      </c>
      <c r="BL100" t="str">
        <f t="shared" si="126"/>
        <v xml:space="preserve"> </v>
      </c>
      <c r="BM100" t="str">
        <f t="shared" si="109"/>
        <v xml:space="preserve"> </v>
      </c>
      <c r="BN100" t="str">
        <f t="shared" si="110"/>
        <v xml:space="preserve"> </v>
      </c>
      <c r="BO100" t="str">
        <f t="shared" si="127"/>
        <v xml:space="preserve"> </v>
      </c>
    </row>
    <row r="101" spans="2:67" x14ac:dyDescent="0.25">
      <c r="B101">
        <v>-161.036226</v>
      </c>
      <c r="C101">
        <v>-19.386369999999999</v>
      </c>
      <c r="D101">
        <v>2.5571540000000001</v>
      </c>
      <c r="E101">
        <v>-17.435492</v>
      </c>
      <c r="F101">
        <v>-2.0097719999999999</v>
      </c>
      <c r="G101">
        <v>0.102558</v>
      </c>
      <c r="H101">
        <v>3.7805230000000001</v>
      </c>
      <c r="I101">
        <v>773.65692100000001</v>
      </c>
      <c r="J101">
        <v>15.615399999999999</v>
      </c>
      <c r="K101" t="s">
        <v>37</v>
      </c>
      <c r="S101">
        <v>1</v>
      </c>
      <c r="T101" t="str">
        <f t="shared" si="111"/>
        <v xml:space="preserve"> </v>
      </c>
      <c r="U101" t="str">
        <f t="shared" si="112"/>
        <v xml:space="preserve"> </v>
      </c>
      <c r="V101" t="str">
        <f t="shared" si="80"/>
        <v xml:space="preserve"> </v>
      </c>
      <c r="W101" t="str">
        <f t="shared" si="81"/>
        <v xml:space="preserve"> </v>
      </c>
      <c r="X101" t="str">
        <f t="shared" si="82"/>
        <v xml:space="preserve"> </v>
      </c>
      <c r="Y101" t="str">
        <f t="shared" si="113"/>
        <v xml:space="preserve"> </v>
      </c>
      <c r="Z101" t="str">
        <f t="shared" si="83"/>
        <v xml:space="preserve"> </v>
      </c>
      <c r="AA101" t="str">
        <f t="shared" si="84"/>
        <v xml:space="preserve"> </v>
      </c>
      <c r="AB101" t="str">
        <f t="shared" si="114"/>
        <v xml:space="preserve"> </v>
      </c>
      <c r="AC101" t="str">
        <f t="shared" si="85"/>
        <v xml:space="preserve"> </v>
      </c>
      <c r="AD101" t="str">
        <f t="shared" si="86"/>
        <v xml:space="preserve"> </v>
      </c>
      <c r="AE101" t="str">
        <f t="shared" si="115"/>
        <v xml:space="preserve"> </v>
      </c>
      <c r="AF101" t="str">
        <f t="shared" si="87"/>
        <v xml:space="preserve"> </v>
      </c>
      <c r="AG101" t="str">
        <f t="shared" si="88"/>
        <v xml:space="preserve"> </v>
      </c>
      <c r="AH101" t="str">
        <f t="shared" si="116"/>
        <v xml:space="preserve"> </v>
      </c>
      <c r="AI101" t="str">
        <f t="shared" si="89"/>
        <v xml:space="preserve"> </v>
      </c>
      <c r="AJ101" t="str">
        <f t="shared" si="90"/>
        <v xml:space="preserve"> </v>
      </c>
      <c r="AK101" t="str">
        <f t="shared" si="117"/>
        <v xml:space="preserve"> </v>
      </c>
      <c r="AL101" t="str">
        <f t="shared" si="91"/>
        <v xml:space="preserve"> </v>
      </c>
      <c r="AM101" t="str">
        <f t="shared" si="92"/>
        <v xml:space="preserve"> </v>
      </c>
      <c r="AN101" t="str">
        <f t="shared" si="118"/>
        <v xml:space="preserve"> </v>
      </c>
      <c r="AO101" t="str">
        <f t="shared" si="93"/>
        <v xml:space="preserve"> </v>
      </c>
      <c r="AP101" t="str">
        <f t="shared" si="94"/>
        <v xml:space="preserve"> </v>
      </c>
      <c r="AQ101" t="str">
        <f t="shared" si="119"/>
        <v xml:space="preserve"> </v>
      </c>
      <c r="AR101" t="str">
        <f t="shared" si="95"/>
        <v xml:space="preserve"> </v>
      </c>
      <c r="AS101" t="str">
        <f t="shared" si="96"/>
        <v xml:space="preserve"> </v>
      </c>
      <c r="AT101" t="str">
        <f t="shared" si="120"/>
        <v xml:space="preserve"> </v>
      </c>
      <c r="AU101" t="str">
        <f t="shared" si="97"/>
        <v xml:space="preserve"> </v>
      </c>
      <c r="AV101" t="str">
        <f t="shared" si="98"/>
        <v xml:space="preserve"> </v>
      </c>
      <c r="AW101" t="str">
        <f t="shared" si="121"/>
        <v xml:space="preserve"> </v>
      </c>
      <c r="AX101" t="str">
        <f t="shared" si="99"/>
        <v xml:space="preserve"> </v>
      </c>
      <c r="AY101" t="str">
        <f t="shared" si="100"/>
        <v xml:space="preserve"> </v>
      </c>
      <c r="AZ101" t="str">
        <f t="shared" si="122"/>
        <v xml:space="preserve"> </v>
      </c>
      <c r="BA101" t="str">
        <f t="shared" si="101"/>
        <v xml:space="preserve"> </v>
      </c>
      <c r="BB101" t="str">
        <f t="shared" si="102"/>
        <v xml:space="preserve"> </v>
      </c>
      <c r="BC101" t="str">
        <f t="shared" si="123"/>
        <v xml:space="preserve"> </v>
      </c>
      <c r="BD101">
        <f t="shared" si="103"/>
        <v>-161.036226</v>
      </c>
      <c r="BE101">
        <f t="shared" si="104"/>
        <v>-19.386369999999999</v>
      </c>
      <c r="BF101">
        <f t="shared" si="124"/>
        <v>-17.435492</v>
      </c>
      <c r="BG101" t="str">
        <f t="shared" si="105"/>
        <v xml:space="preserve"> </v>
      </c>
      <c r="BH101" t="str">
        <f t="shared" si="106"/>
        <v xml:space="preserve"> </v>
      </c>
      <c r="BI101" t="str">
        <f t="shared" si="125"/>
        <v xml:space="preserve"> </v>
      </c>
      <c r="BJ101" t="str">
        <f t="shared" si="107"/>
        <v xml:space="preserve"> </v>
      </c>
      <c r="BK101" t="str">
        <f t="shared" si="108"/>
        <v xml:space="preserve"> </v>
      </c>
      <c r="BL101" t="str">
        <f t="shared" si="126"/>
        <v xml:space="preserve"> </v>
      </c>
      <c r="BM101" t="str">
        <f t="shared" si="109"/>
        <v xml:space="preserve"> </v>
      </c>
      <c r="BN101" t="str">
        <f t="shared" si="110"/>
        <v xml:space="preserve"> </v>
      </c>
      <c r="BO101" t="str">
        <f t="shared" si="127"/>
        <v xml:space="preserve"> </v>
      </c>
    </row>
    <row r="102" spans="2:67" x14ac:dyDescent="0.25">
      <c r="B102">
        <v>-160.68183300000001</v>
      </c>
      <c r="C102">
        <v>-19.241074999999999</v>
      </c>
      <c r="D102">
        <v>2.4864989999999998</v>
      </c>
      <c r="E102">
        <v>-17.438586999999998</v>
      </c>
      <c r="F102">
        <v>-1.9924280000000001</v>
      </c>
      <c r="G102">
        <v>0.11355899999999999</v>
      </c>
      <c r="H102">
        <v>3.7805390000000001</v>
      </c>
      <c r="I102">
        <v>773.65826400000003</v>
      </c>
      <c r="J102">
        <v>15.625500000000001</v>
      </c>
      <c r="K102" t="s">
        <v>37</v>
      </c>
      <c r="S102">
        <v>1</v>
      </c>
      <c r="T102" t="str">
        <f t="shared" si="111"/>
        <v xml:space="preserve"> </v>
      </c>
      <c r="U102" t="str">
        <f t="shared" si="112"/>
        <v xml:space="preserve"> </v>
      </c>
      <c r="V102" t="str">
        <f t="shared" si="80"/>
        <v xml:space="preserve"> </v>
      </c>
      <c r="W102" t="str">
        <f t="shared" si="81"/>
        <v xml:space="preserve"> </v>
      </c>
      <c r="X102" t="str">
        <f t="shared" si="82"/>
        <v xml:space="preserve"> </v>
      </c>
      <c r="Y102" t="str">
        <f t="shared" si="113"/>
        <v xml:space="preserve"> </v>
      </c>
      <c r="Z102" t="str">
        <f t="shared" si="83"/>
        <v xml:space="preserve"> </v>
      </c>
      <c r="AA102" t="str">
        <f t="shared" si="84"/>
        <v xml:space="preserve"> </v>
      </c>
      <c r="AB102" t="str">
        <f t="shared" si="114"/>
        <v xml:space="preserve"> </v>
      </c>
      <c r="AC102" t="str">
        <f t="shared" si="85"/>
        <v xml:space="preserve"> </v>
      </c>
      <c r="AD102" t="str">
        <f t="shared" si="86"/>
        <v xml:space="preserve"> </v>
      </c>
      <c r="AE102" t="str">
        <f t="shared" si="115"/>
        <v xml:space="preserve"> </v>
      </c>
      <c r="AF102" t="str">
        <f t="shared" si="87"/>
        <v xml:space="preserve"> </v>
      </c>
      <c r="AG102" t="str">
        <f t="shared" si="88"/>
        <v xml:space="preserve"> </v>
      </c>
      <c r="AH102" t="str">
        <f t="shared" si="116"/>
        <v xml:space="preserve"> </v>
      </c>
      <c r="AI102" t="str">
        <f t="shared" si="89"/>
        <v xml:space="preserve"> </v>
      </c>
      <c r="AJ102" t="str">
        <f t="shared" si="90"/>
        <v xml:space="preserve"> </v>
      </c>
      <c r="AK102" t="str">
        <f t="shared" si="117"/>
        <v xml:space="preserve"> </v>
      </c>
      <c r="AL102" t="str">
        <f t="shared" si="91"/>
        <v xml:space="preserve"> </v>
      </c>
      <c r="AM102" t="str">
        <f t="shared" si="92"/>
        <v xml:space="preserve"> </v>
      </c>
      <c r="AN102" t="str">
        <f t="shared" si="118"/>
        <v xml:space="preserve"> </v>
      </c>
      <c r="AO102" t="str">
        <f t="shared" si="93"/>
        <v xml:space="preserve"> </v>
      </c>
      <c r="AP102" t="str">
        <f t="shared" si="94"/>
        <v xml:space="preserve"> </v>
      </c>
      <c r="AQ102" t="str">
        <f t="shared" si="119"/>
        <v xml:space="preserve"> </v>
      </c>
      <c r="AR102" t="str">
        <f t="shared" si="95"/>
        <v xml:space="preserve"> </v>
      </c>
      <c r="AS102" t="str">
        <f t="shared" si="96"/>
        <v xml:space="preserve"> </v>
      </c>
      <c r="AT102" t="str">
        <f t="shared" si="120"/>
        <v xml:space="preserve"> </v>
      </c>
      <c r="AU102" t="str">
        <f t="shared" si="97"/>
        <v xml:space="preserve"> </v>
      </c>
      <c r="AV102" t="str">
        <f t="shared" si="98"/>
        <v xml:space="preserve"> </v>
      </c>
      <c r="AW102" t="str">
        <f t="shared" si="121"/>
        <v xml:space="preserve"> </v>
      </c>
      <c r="AX102" t="str">
        <f t="shared" si="99"/>
        <v xml:space="preserve"> </v>
      </c>
      <c r="AY102" t="str">
        <f t="shared" si="100"/>
        <v xml:space="preserve"> </v>
      </c>
      <c r="AZ102" t="str">
        <f t="shared" si="122"/>
        <v xml:space="preserve"> </v>
      </c>
      <c r="BA102" t="str">
        <f t="shared" si="101"/>
        <v xml:space="preserve"> </v>
      </c>
      <c r="BB102" t="str">
        <f t="shared" si="102"/>
        <v xml:space="preserve"> </v>
      </c>
      <c r="BC102" t="str">
        <f t="shared" si="123"/>
        <v xml:space="preserve"> </v>
      </c>
      <c r="BD102">
        <f t="shared" si="103"/>
        <v>-160.68183300000001</v>
      </c>
      <c r="BE102">
        <f t="shared" si="104"/>
        <v>-19.241074999999999</v>
      </c>
      <c r="BF102">
        <f t="shared" si="124"/>
        <v>-17.438586999999998</v>
      </c>
      <c r="BG102" t="str">
        <f t="shared" si="105"/>
        <v xml:space="preserve"> </v>
      </c>
      <c r="BH102" t="str">
        <f t="shared" si="106"/>
        <v xml:space="preserve"> </v>
      </c>
      <c r="BI102" t="str">
        <f t="shared" si="125"/>
        <v xml:space="preserve"> </v>
      </c>
      <c r="BJ102" t="str">
        <f t="shared" si="107"/>
        <v xml:space="preserve"> </v>
      </c>
      <c r="BK102" t="str">
        <f t="shared" si="108"/>
        <v xml:space="preserve"> </v>
      </c>
      <c r="BL102" t="str">
        <f t="shared" si="126"/>
        <v xml:space="preserve"> </v>
      </c>
      <c r="BM102" t="str">
        <f t="shared" si="109"/>
        <v xml:space="preserve"> </v>
      </c>
      <c r="BN102" t="str">
        <f t="shared" si="110"/>
        <v xml:space="preserve"> </v>
      </c>
      <c r="BO102" t="str">
        <f t="shared" si="127"/>
        <v xml:space="preserve"> </v>
      </c>
    </row>
    <row r="103" spans="2:67" x14ac:dyDescent="0.25">
      <c r="B103">
        <v>-74.330785000000006</v>
      </c>
      <c r="C103">
        <v>-25.437778000000002</v>
      </c>
      <c r="D103">
        <v>1.057193</v>
      </c>
      <c r="E103">
        <v>-16.082045000000001</v>
      </c>
      <c r="F103">
        <v>-1.289409</v>
      </c>
      <c r="G103">
        <v>0.44636700000000001</v>
      </c>
      <c r="H103">
        <v>3.278931</v>
      </c>
      <c r="I103">
        <v>773.64752199999998</v>
      </c>
      <c r="J103">
        <v>15.6409</v>
      </c>
      <c r="K103" t="s">
        <v>36</v>
      </c>
      <c r="S103">
        <v>0</v>
      </c>
      <c r="T103" t="str">
        <f t="shared" si="111"/>
        <v xml:space="preserve"> </v>
      </c>
      <c r="U103" t="str">
        <f t="shared" si="112"/>
        <v xml:space="preserve"> </v>
      </c>
      <c r="V103" t="str">
        <f t="shared" si="80"/>
        <v xml:space="preserve"> </v>
      </c>
      <c r="W103" t="str">
        <f t="shared" si="81"/>
        <v xml:space="preserve"> </v>
      </c>
      <c r="X103" t="str">
        <f t="shared" si="82"/>
        <v xml:space="preserve"> </v>
      </c>
      <c r="Y103" t="str">
        <f t="shared" si="113"/>
        <v xml:space="preserve"> </v>
      </c>
      <c r="Z103" t="str">
        <f t="shared" si="83"/>
        <v xml:space="preserve"> </v>
      </c>
      <c r="AA103" t="str">
        <f t="shared" si="84"/>
        <v xml:space="preserve"> </v>
      </c>
      <c r="AB103" t="str">
        <f t="shared" si="114"/>
        <v xml:space="preserve"> </v>
      </c>
      <c r="AC103">
        <f t="shared" si="85"/>
        <v>-74.330785000000006</v>
      </c>
      <c r="AD103">
        <f t="shared" si="86"/>
        <v>-25.437778000000002</v>
      </c>
      <c r="AE103">
        <f t="shared" si="115"/>
        <v>-16.082045000000001</v>
      </c>
      <c r="AF103" t="str">
        <f t="shared" si="87"/>
        <v xml:space="preserve"> </v>
      </c>
      <c r="AG103" t="str">
        <f t="shared" si="88"/>
        <v xml:space="preserve"> </v>
      </c>
      <c r="AH103" t="str">
        <f t="shared" si="116"/>
        <v xml:space="preserve"> </v>
      </c>
      <c r="AI103" t="str">
        <f t="shared" si="89"/>
        <v xml:space="preserve"> </v>
      </c>
      <c r="AJ103" t="str">
        <f t="shared" si="90"/>
        <v xml:space="preserve"> </v>
      </c>
      <c r="AK103" t="str">
        <f t="shared" si="117"/>
        <v xml:space="preserve"> </v>
      </c>
      <c r="AL103" t="str">
        <f t="shared" si="91"/>
        <v xml:space="preserve"> </v>
      </c>
      <c r="AM103" t="str">
        <f t="shared" si="92"/>
        <v xml:space="preserve"> </v>
      </c>
      <c r="AN103" t="str">
        <f t="shared" si="118"/>
        <v xml:space="preserve"> </v>
      </c>
      <c r="AO103" t="str">
        <f t="shared" si="93"/>
        <v xml:space="preserve"> </v>
      </c>
      <c r="AP103" t="str">
        <f t="shared" si="94"/>
        <v xml:space="preserve"> </v>
      </c>
      <c r="AQ103" t="str">
        <f t="shared" si="119"/>
        <v xml:space="preserve"> </v>
      </c>
      <c r="AR103" t="str">
        <f t="shared" si="95"/>
        <v xml:space="preserve"> </v>
      </c>
      <c r="AS103" t="str">
        <f t="shared" si="96"/>
        <v xml:space="preserve"> </v>
      </c>
      <c r="AT103" t="str">
        <f t="shared" si="120"/>
        <v xml:space="preserve"> </v>
      </c>
      <c r="AU103" t="str">
        <f t="shared" si="97"/>
        <v xml:space="preserve"> </v>
      </c>
      <c r="AV103" t="str">
        <f t="shared" si="98"/>
        <v xml:space="preserve"> </v>
      </c>
      <c r="AW103" t="str">
        <f t="shared" si="121"/>
        <v xml:space="preserve"> </v>
      </c>
      <c r="AX103" t="str">
        <f t="shared" si="99"/>
        <v xml:space="preserve"> </v>
      </c>
      <c r="AY103" t="str">
        <f t="shared" si="100"/>
        <v xml:space="preserve"> </v>
      </c>
      <c r="AZ103" t="str">
        <f t="shared" si="122"/>
        <v xml:space="preserve"> </v>
      </c>
      <c r="BA103" t="str">
        <f t="shared" si="101"/>
        <v xml:space="preserve"> </v>
      </c>
      <c r="BB103" t="str">
        <f t="shared" si="102"/>
        <v xml:space="preserve"> </v>
      </c>
      <c r="BC103" t="str">
        <f t="shared" si="123"/>
        <v xml:space="preserve"> </v>
      </c>
      <c r="BD103" t="str">
        <f t="shared" si="103"/>
        <v xml:space="preserve"> </v>
      </c>
      <c r="BE103" t="str">
        <f t="shared" si="104"/>
        <v xml:space="preserve"> </v>
      </c>
      <c r="BF103" t="str">
        <f t="shared" si="124"/>
        <v xml:space="preserve"> </v>
      </c>
      <c r="BG103" t="str">
        <f t="shared" si="105"/>
        <v xml:space="preserve"> </v>
      </c>
      <c r="BH103" t="str">
        <f t="shared" si="106"/>
        <v xml:space="preserve"> </v>
      </c>
      <c r="BI103" t="str">
        <f t="shared" si="125"/>
        <v xml:space="preserve"> </v>
      </c>
      <c r="BJ103" t="str">
        <f t="shared" si="107"/>
        <v xml:space="preserve"> </v>
      </c>
      <c r="BK103" t="str">
        <f t="shared" si="108"/>
        <v xml:space="preserve"> </v>
      </c>
      <c r="BL103" t="str">
        <f t="shared" si="126"/>
        <v xml:space="preserve"> </v>
      </c>
      <c r="BM103" t="str">
        <f t="shared" si="109"/>
        <v xml:space="preserve"> </v>
      </c>
      <c r="BN103" t="str">
        <f t="shared" si="110"/>
        <v xml:space="preserve"> </v>
      </c>
      <c r="BO103" t="str">
        <f t="shared" si="127"/>
        <v xml:space="preserve"> </v>
      </c>
    </row>
    <row r="104" spans="2:67" x14ac:dyDescent="0.25">
      <c r="B104">
        <v>-115.047617</v>
      </c>
      <c r="C104">
        <v>-6.9845870000000003</v>
      </c>
      <c r="D104">
        <v>1.753458</v>
      </c>
      <c r="E104">
        <v>-10.341722000000001</v>
      </c>
      <c r="F104">
        <v>-1.9801230000000001</v>
      </c>
      <c r="G104">
        <v>0.18596599999999999</v>
      </c>
      <c r="H104">
        <v>3.2789510000000002</v>
      </c>
      <c r="I104">
        <v>773.63769500000001</v>
      </c>
      <c r="J104">
        <v>15.6447</v>
      </c>
      <c r="K104" t="s">
        <v>36</v>
      </c>
      <c r="S104">
        <v>1</v>
      </c>
      <c r="T104" t="str">
        <f t="shared" si="111"/>
        <v xml:space="preserve"> </v>
      </c>
      <c r="U104" t="str">
        <f t="shared" si="112"/>
        <v xml:space="preserve"> </v>
      </c>
      <c r="V104" t="str">
        <f t="shared" si="80"/>
        <v xml:space="preserve"> </v>
      </c>
      <c r="W104" t="str">
        <f t="shared" si="81"/>
        <v xml:space="preserve"> </v>
      </c>
      <c r="X104" t="str">
        <f t="shared" si="82"/>
        <v xml:space="preserve"> </v>
      </c>
      <c r="Y104" t="str">
        <f t="shared" si="113"/>
        <v xml:space="preserve"> </v>
      </c>
      <c r="Z104" t="str">
        <f t="shared" si="83"/>
        <v xml:space="preserve"> </v>
      </c>
      <c r="AA104" t="str">
        <f t="shared" si="84"/>
        <v xml:space="preserve"> </v>
      </c>
      <c r="AB104" t="str">
        <f t="shared" si="114"/>
        <v xml:space="preserve"> </v>
      </c>
      <c r="AC104" t="str">
        <f t="shared" si="85"/>
        <v xml:space="preserve"> </v>
      </c>
      <c r="AD104" t="str">
        <f t="shared" si="86"/>
        <v xml:space="preserve"> </v>
      </c>
      <c r="AE104" t="str">
        <f t="shared" si="115"/>
        <v xml:space="preserve"> </v>
      </c>
      <c r="AF104" t="str">
        <f t="shared" si="87"/>
        <v xml:space="preserve"> </v>
      </c>
      <c r="AG104" t="str">
        <f t="shared" si="88"/>
        <v xml:space="preserve"> </v>
      </c>
      <c r="AH104" t="str">
        <f t="shared" si="116"/>
        <v xml:space="preserve"> </v>
      </c>
      <c r="AI104" t="str">
        <f t="shared" si="89"/>
        <v xml:space="preserve"> </v>
      </c>
      <c r="AJ104" t="str">
        <f t="shared" si="90"/>
        <v xml:space="preserve"> </v>
      </c>
      <c r="AK104" t="str">
        <f t="shared" si="117"/>
        <v xml:space="preserve"> </v>
      </c>
      <c r="AL104" t="str">
        <f t="shared" si="91"/>
        <v xml:space="preserve"> </v>
      </c>
      <c r="AM104" t="str">
        <f t="shared" si="92"/>
        <v xml:space="preserve"> </v>
      </c>
      <c r="AN104" t="str">
        <f t="shared" si="118"/>
        <v xml:space="preserve"> </v>
      </c>
      <c r="AO104" t="str">
        <f t="shared" si="93"/>
        <v xml:space="preserve"> </v>
      </c>
      <c r="AP104" t="str">
        <f t="shared" si="94"/>
        <v xml:space="preserve"> </v>
      </c>
      <c r="AQ104" t="str">
        <f t="shared" si="119"/>
        <v xml:space="preserve"> </v>
      </c>
      <c r="AR104" t="str">
        <f t="shared" si="95"/>
        <v xml:space="preserve"> </v>
      </c>
      <c r="AS104" t="str">
        <f t="shared" si="96"/>
        <v xml:space="preserve"> </v>
      </c>
      <c r="AT104" t="str">
        <f t="shared" si="120"/>
        <v xml:space="preserve"> </v>
      </c>
      <c r="AU104" t="str">
        <f t="shared" si="97"/>
        <v xml:space="preserve"> </v>
      </c>
      <c r="AV104" t="str">
        <f t="shared" si="98"/>
        <v xml:space="preserve"> </v>
      </c>
      <c r="AW104" t="str">
        <f t="shared" si="121"/>
        <v xml:space="preserve"> </v>
      </c>
      <c r="AX104" t="str">
        <f t="shared" si="99"/>
        <v xml:space="preserve"> </v>
      </c>
      <c r="AY104" t="str">
        <f t="shared" si="100"/>
        <v xml:space="preserve"> </v>
      </c>
      <c r="AZ104" t="str">
        <f t="shared" si="122"/>
        <v xml:space="preserve"> </v>
      </c>
      <c r="BA104">
        <f t="shared" si="101"/>
        <v>-115.047617</v>
      </c>
      <c r="BB104">
        <f t="shared" si="102"/>
        <v>-6.9845870000000003</v>
      </c>
      <c r="BC104">
        <f t="shared" si="123"/>
        <v>-10.341722000000001</v>
      </c>
      <c r="BD104" t="str">
        <f t="shared" si="103"/>
        <v xml:space="preserve"> </v>
      </c>
      <c r="BE104" t="str">
        <f t="shared" si="104"/>
        <v xml:space="preserve"> </v>
      </c>
      <c r="BF104" t="str">
        <f t="shared" si="124"/>
        <v xml:space="preserve"> </v>
      </c>
      <c r="BG104" t="str">
        <f t="shared" si="105"/>
        <v xml:space="preserve"> </v>
      </c>
      <c r="BH104" t="str">
        <f t="shared" si="106"/>
        <v xml:space="preserve"> </v>
      </c>
      <c r="BI104" t="str">
        <f t="shared" si="125"/>
        <v xml:space="preserve"> </v>
      </c>
      <c r="BJ104" t="str">
        <f t="shared" si="107"/>
        <v xml:space="preserve"> </v>
      </c>
      <c r="BK104" t="str">
        <f t="shared" si="108"/>
        <v xml:space="preserve"> </v>
      </c>
      <c r="BL104" t="str">
        <f t="shared" si="126"/>
        <v xml:space="preserve"> </v>
      </c>
      <c r="BM104" t="str">
        <f t="shared" si="109"/>
        <v xml:space="preserve"> </v>
      </c>
      <c r="BN104" t="str">
        <f t="shared" si="110"/>
        <v xml:space="preserve"> </v>
      </c>
      <c r="BO104" t="str">
        <f t="shared" si="127"/>
        <v xml:space="preserve"> </v>
      </c>
    </row>
    <row r="105" spans="2:67" x14ac:dyDescent="0.25">
      <c r="B105">
        <v>-114.21001200000001</v>
      </c>
      <c r="C105">
        <v>-6.6639869999999997</v>
      </c>
      <c r="D105">
        <v>1.824414</v>
      </c>
      <c r="E105">
        <v>-10.3261</v>
      </c>
      <c r="F105">
        <v>-2.1767669999999999</v>
      </c>
      <c r="G105">
        <v>3.4772999999999998E-2</v>
      </c>
      <c r="H105">
        <v>3.2789549999999998</v>
      </c>
      <c r="I105">
        <v>773.63824499999998</v>
      </c>
      <c r="J105">
        <v>15.653700000000001</v>
      </c>
      <c r="K105" t="s">
        <v>36</v>
      </c>
      <c r="S105">
        <v>1</v>
      </c>
      <c r="T105" t="str">
        <f t="shared" si="111"/>
        <v xml:space="preserve"> </v>
      </c>
      <c r="U105" t="str">
        <f t="shared" si="112"/>
        <v xml:space="preserve"> </v>
      </c>
      <c r="V105" t="str">
        <f t="shared" si="80"/>
        <v xml:space="preserve"> </v>
      </c>
      <c r="W105" t="str">
        <f t="shared" si="81"/>
        <v xml:space="preserve"> </v>
      </c>
      <c r="X105" t="str">
        <f t="shared" si="82"/>
        <v xml:space="preserve"> </v>
      </c>
      <c r="Y105" t="str">
        <f t="shared" si="113"/>
        <v xml:space="preserve"> </v>
      </c>
      <c r="Z105" t="str">
        <f t="shared" si="83"/>
        <v xml:space="preserve"> </v>
      </c>
      <c r="AA105" t="str">
        <f t="shared" si="84"/>
        <v xml:space="preserve"> </v>
      </c>
      <c r="AB105" t="str">
        <f t="shared" si="114"/>
        <v xml:space="preserve"> </v>
      </c>
      <c r="AC105" t="str">
        <f t="shared" si="85"/>
        <v xml:space="preserve"> </v>
      </c>
      <c r="AD105" t="str">
        <f t="shared" si="86"/>
        <v xml:space="preserve"> </v>
      </c>
      <c r="AE105" t="str">
        <f t="shared" si="115"/>
        <v xml:space="preserve"> </v>
      </c>
      <c r="AF105" t="str">
        <f t="shared" si="87"/>
        <v xml:space="preserve"> </v>
      </c>
      <c r="AG105" t="str">
        <f t="shared" si="88"/>
        <v xml:space="preserve"> </v>
      </c>
      <c r="AH105" t="str">
        <f t="shared" si="116"/>
        <v xml:space="preserve"> </v>
      </c>
      <c r="AI105" t="str">
        <f t="shared" si="89"/>
        <v xml:space="preserve"> </v>
      </c>
      <c r="AJ105" t="str">
        <f t="shared" si="90"/>
        <v xml:space="preserve"> </v>
      </c>
      <c r="AK105" t="str">
        <f t="shared" si="117"/>
        <v xml:space="preserve"> </v>
      </c>
      <c r="AL105" t="str">
        <f t="shared" si="91"/>
        <v xml:space="preserve"> </v>
      </c>
      <c r="AM105" t="str">
        <f t="shared" si="92"/>
        <v xml:space="preserve"> </v>
      </c>
      <c r="AN105" t="str">
        <f t="shared" si="118"/>
        <v xml:space="preserve"> </v>
      </c>
      <c r="AO105" t="str">
        <f t="shared" si="93"/>
        <v xml:space="preserve"> </v>
      </c>
      <c r="AP105" t="str">
        <f t="shared" si="94"/>
        <v xml:space="preserve"> </v>
      </c>
      <c r="AQ105" t="str">
        <f t="shared" si="119"/>
        <v xml:space="preserve"> </v>
      </c>
      <c r="AR105" t="str">
        <f t="shared" si="95"/>
        <v xml:space="preserve"> </v>
      </c>
      <c r="AS105" t="str">
        <f t="shared" si="96"/>
        <v xml:space="preserve"> </v>
      </c>
      <c r="AT105" t="str">
        <f t="shared" si="120"/>
        <v xml:space="preserve"> </v>
      </c>
      <c r="AU105" t="str">
        <f t="shared" si="97"/>
        <v xml:space="preserve"> </v>
      </c>
      <c r="AV105" t="str">
        <f t="shared" si="98"/>
        <v xml:space="preserve"> </v>
      </c>
      <c r="AW105" t="str">
        <f t="shared" si="121"/>
        <v xml:space="preserve"> </v>
      </c>
      <c r="AX105" t="str">
        <f t="shared" si="99"/>
        <v xml:space="preserve"> </v>
      </c>
      <c r="AY105" t="str">
        <f t="shared" si="100"/>
        <v xml:space="preserve"> </v>
      </c>
      <c r="AZ105" t="str">
        <f t="shared" si="122"/>
        <v xml:space="preserve"> </v>
      </c>
      <c r="BA105">
        <f t="shared" si="101"/>
        <v>-114.21001200000001</v>
      </c>
      <c r="BB105">
        <f t="shared" si="102"/>
        <v>-6.6639869999999997</v>
      </c>
      <c r="BC105">
        <f t="shared" si="123"/>
        <v>-10.3261</v>
      </c>
      <c r="BD105" t="str">
        <f t="shared" si="103"/>
        <v xml:space="preserve"> </v>
      </c>
      <c r="BE105" t="str">
        <f t="shared" si="104"/>
        <v xml:space="preserve"> </v>
      </c>
      <c r="BF105" t="str">
        <f t="shared" si="124"/>
        <v xml:space="preserve"> </v>
      </c>
      <c r="BG105" t="str">
        <f t="shared" si="105"/>
        <v xml:space="preserve"> </v>
      </c>
      <c r="BH105" t="str">
        <f t="shared" si="106"/>
        <v xml:space="preserve"> </v>
      </c>
      <c r="BI105" t="str">
        <f t="shared" si="125"/>
        <v xml:space="preserve"> </v>
      </c>
      <c r="BJ105" t="str">
        <f t="shared" si="107"/>
        <v xml:space="preserve"> </v>
      </c>
      <c r="BK105" t="str">
        <f t="shared" si="108"/>
        <v xml:space="preserve"> </v>
      </c>
      <c r="BL105" t="str">
        <f t="shared" si="126"/>
        <v xml:space="preserve"> </v>
      </c>
      <c r="BM105" t="str">
        <f t="shared" si="109"/>
        <v xml:space="preserve"> </v>
      </c>
      <c r="BN105" t="str">
        <f t="shared" si="110"/>
        <v xml:space="preserve"> </v>
      </c>
      <c r="BO105" t="str">
        <f t="shared" si="127"/>
        <v xml:space="preserve"> </v>
      </c>
    </row>
    <row r="106" spans="2:67" x14ac:dyDescent="0.25">
      <c r="B106">
        <v>-50.781010000000002</v>
      </c>
      <c r="C106">
        <v>-21.240583999999998</v>
      </c>
      <c r="D106">
        <v>1.2983370000000001</v>
      </c>
      <c r="E106">
        <v>-5.8839410000000001</v>
      </c>
      <c r="F106">
        <v>-1.1387719999999999</v>
      </c>
      <c r="G106">
        <v>8.7385000000000004E-2</v>
      </c>
      <c r="H106">
        <v>2.8005390000000001</v>
      </c>
      <c r="I106">
        <v>773.63867200000004</v>
      </c>
      <c r="J106">
        <v>15.675599999999999</v>
      </c>
      <c r="K106" t="s">
        <v>35</v>
      </c>
      <c r="S106">
        <v>0</v>
      </c>
      <c r="T106" t="str">
        <f t="shared" si="111"/>
        <v xml:space="preserve"> </v>
      </c>
      <c r="U106" t="str">
        <f t="shared" si="112"/>
        <v xml:space="preserve"> </v>
      </c>
      <c r="V106" t="str">
        <f t="shared" si="80"/>
        <v xml:space="preserve"> </v>
      </c>
      <c r="W106" t="str">
        <f t="shared" si="81"/>
        <v xml:space="preserve"> </v>
      </c>
      <c r="X106" t="str">
        <f t="shared" si="82"/>
        <v xml:space="preserve"> </v>
      </c>
      <c r="Y106" t="str">
        <f t="shared" si="113"/>
        <v xml:space="preserve"> </v>
      </c>
      <c r="Z106">
        <f t="shared" si="83"/>
        <v>-50.781010000000002</v>
      </c>
      <c r="AA106">
        <f t="shared" si="84"/>
        <v>-21.240583999999998</v>
      </c>
      <c r="AB106">
        <f t="shared" si="114"/>
        <v>-5.8839410000000001</v>
      </c>
      <c r="AC106" t="str">
        <f t="shared" si="85"/>
        <v xml:space="preserve"> </v>
      </c>
      <c r="AD106" t="str">
        <f t="shared" si="86"/>
        <v xml:space="preserve"> </v>
      </c>
      <c r="AE106" t="str">
        <f t="shared" si="115"/>
        <v xml:space="preserve"> </v>
      </c>
      <c r="AF106" t="str">
        <f t="shared" si="87"/>
        <v xml:space="preserve"> </v>
      </c>
      <c r="AG106" t="str">
        <f t="shared" si="88"/>
        <v xml:space="preserve"> </v>
      </c>
      <c r="AH106" t="str">
        <f t="shared" si="116"/>
        <v xml:space="preserve"> </v>
      </c>
      <c r="AI106" t="str">
        <f t="shared" si="89"/>
        <v xml:space="preserve"> </v>
      </c>
      <c r="AJ106" t="str">
        <f t="shared" si="90"/>
        <v xml:space="preserve"> </v>
      </c>
      <c r="AK106" t="str">
        <f t="shared" si="117"/>
        <v xml:space="preserve"> </v>
      </c>
      <c r="AL106" t="str">
        <f t="shared" si="91"/>
        <v xml:space="preserve"> </v>
      </c>
      <c r="AM106" t="str">
        <f t="shared" si="92"/>
        <v xml:space="preserve"> </v>
      </c>
      <c r="AN106" t="str">
        <f t="shared" si="118"/>
        <v xml:space="preserve"> </v>
      </c>
      <c r="AO106" t="str">
        <f t="shared" si="93"/>
        <v xml:space="preserve"> </v>
      </c>
      <c r="AP106" t="str">
        <f t="shared" si="94"/>
        <v xml:space="preserve"> </v>
      </c>
      <c r="AQ106" t="str">
        <f t="shared" si="119"/>
        <v xml:space="preserve"> </v>
      </c>
      <c r="AR106" t="str">
        <f t="shared" si="95"/>
        <v xml:space="preserve"> </v>
      </c>
      <c r="AS106" t="str">
        <f t="shared" si="96"/>
        <v xml:space="preserve"> </v>
      </c>
      <c r="AT106" t="str">
        <f t="shared" si="120"/>
        <v xml:space="preserve"> </v>
      </c>
      <c r="AU106" t="str">
        <f t="shared" si="97"/>
        <v xml:space="preserve"> </v>
      </c>
      <c r="AV106" t="str">
        <f t="shared" si="98"/>
        <v xml:space="preserve"> </v>
      </c>
      <c r="AW106" t="str">
        <f t="shared" si="121"/>
        <v xml:space="preserve"> </v>
      </c>
      <c r="AX106" t="str">
        <f t="shared" si="99"/>
        <v xml:space="preserve"> </v>
      </c>
      <c r="AY106" t="str">
        <f t="shared" si="100"/>
        <v xml:space="preserve"> </v>
      </c>
      <c r="AZ106" t="str">
        <f t="shared" si="122"/>
        <v xml:space="preserve"> </v>
      </c>
      <c r="BA106" t="str">
        <f t="shared" si="101"/>
        <v xml:space="preserve"> </v>
      </c>
      <c r="BB106" t="str">
        <f t="shared" si="102"/>
        <v xml:space="preserve"> </v>
      </c>
      <c r="BC106" t="str">
        <f t="shared" si="123"/>
        <v xml:space="preserve"> </v>
      </c>
      <c r="BD106" t="str">
        <f t="shared" si="103"/>
        <v xml:space="preserve"> </v>
      </c>
      <c r="BE106" t="str">
        <f t="shared" si="104"/>
        <v xml:space="preserve"> </v>
      </c>
      <c r="BF106" t="str">
        <f t="shared" si="124"/>
        <v xml:space="preserve"> </v>
      </c>
      <c r="BG106" t="str">
        <f t="shared" si="105"/>
        <v xml:space="preserve"> </v>
      </c>
      <c r="BH106" t="str">
        <f t="shared" si="106"/>
        <v xml:space="preserve"> </v>
      </c>
      <c r="BI106" t="str">
        <f t="shared" si="125"/>
        <v xml:space="preserve"> </v>
      </c>
      <c r="BJ106" t="str">
        <f t="shared" si="107"/>
        <v xml:space="preserve"> </v>
      </c>
      <c r="BK106" t="str">
        <f t="shared" si="108"/>
        <v xml:space="preserve"> </v>
      </c>
      <c r="BL106" t="str">
        <f t="shared" si="126"/>
        <v xml:space="preserve"> </v>
      </c>
      <c r="BM106" t="str">
        <f t="shared" si="109"/>
        <v xml:space="preserve"> </v>
      </c>
      <c r="BN106" t="str">
        <f t="shared" si="110"/>
        <v xml:space="preserve"> </v>
      </c>
      <c r="BO106" t="str">
        <f t="shared" si="127"/>
        <v xml:space="preserve"> </v>
      </c>
    </row>
    <row r="107" spans="2:67" x14ac:dyDescent="0.25">
      <c r="B107">
        <v>-73.867849000000007</v>
      </c>
      <c r="C107">
        <v>-1.7190460000000001</v>
      </c>
      <c r="D107">
        <v>1.818503</v>
      </c>
      <c r="E107">
        <v>-4.4297789999999999</v>
      </c>
      <c r="F107">
        <v>-1.953441</v>
      </c>
      <c r="G107">
        <v>-0.44644899999999998</v>
      </c>
      <c r="H107">
        <v>2.8005309999999999</v>
      </c>
      <c r="I107">
        <v>773.64166299999999</v>
      </c>
      <c r="J107">
        <v>15.680099999999999</v>
      </c>
      <c r="K107" t="s">
        <v>35</v>
      </c>
      <c r="S107">
        <v>1</v>
      </c>
      <c r="T107" t="str">
        <f t="shared" si="111"/>
        <v xml:space="preserve"> </v>
      </c>
      <c r="U107" t="str">
        <f t="shared" si="112"/>
        <v xml:space="preserve"> </v>
      </c>
      <c r="V107" t="str">
        <f t="shared" si="80"/>
        <v xml:space="preserve"> </v>
      </c>
      <c r="W107" t="str">
        <f t="shared" si="81"/>
        <v xml:space="preserve"> </v>
      </c>
      <c r="X107" t="str">
        <f t="shared" si="82"/>
        <v xml:space="preserve"> </v>
      </c>
      <c r="Y107" t="str">
        <f t="shared" si="113"/>
        <v xml:space="preserve"> </v>
      </c>
      <c r="Z107" t="str">
        <f t="shared" si="83"/>
        <v xml:space="preserve"> </v>
      </c>
      <c r="AA107" t="str">
        <f t="shared" si="84"/>
        <v xml:space="preserve"> </v>
      </c>
      <c r="AB107" t="str">
        <f t="shared" si="114"/>
        <v xml:space="preserve"> </v>
      </c>
      <c r="AC107" t="str">
        <f t="shared" si="85"/>
        <v xml:space="preserve"> </v>
      </c>
      <c r="AD107" t="str">
        <f t="shared" si="86"/>
        <v xml:space="preserve"> </v>
      </c>
      <c r="AE107" t="str">
        <f t="shared" si="115"/>
        <v xml:space="preserve"> </v>
      </c>
      <c r="AF107" t="str">
        <f t="shared" si="87"/>
        <v xml:space="preserve"> </v>
      </c>
      <c r="AG107" t="str">
        <f t="shared" si="88"/>
        <v xml:space="preserve"> </v>
      </c>
      <c r="AH107" t="str">
        <f t="shared" si="116"/>
        <v xml:space="preserve"> </v>
      </c>
      <c r="AI107" t="str">
        <f t="shared" si="89"/>
        <v xml:space="preserve"> </v>
      </c>
      <c r="AJ107" t="str">
        <f t="shared" si="90"/>
        <v xml:space="preserve"> </v>
      </c>
      <c r="AK107" t="str">
        <f t="shared" si="117"/>
        <v xml:space="preserve"> </v>
      </c>
      <c r="AL107" t="str">
        <f t="shared" si="91"/>
        <v xml:space="preserve"> </v>
      </c>
      <c r="AM107" t="str">
        <f t="shared" si="92"/>
        <v xml:space="preserve"> </v>
      </c>
      <c r="AN107" t="str">
        <f t="shared" si="118"/>
        <v xml:space="preserve"> </v>
      </c>
      <c r="AO107" t="str">
        <f t="shared" si="93"/>
        <v xml:space="preserve"> </v>
      </c>
      <c r="AP107" t="str">
        <f t="shared" si="94"/>
        <v xml:space="preserve"> </v>
      </c>
      <c r="AQ107" t="str">
        <f t="shared" si="119"/>
        <v xml:space="preserve"> </v>
      </c>
      <c r="AR107" t="str">
        <f t="shared" si="95"/>
        <v xml:space="preserve"> </v>
      </c>
      <c r="AS107" t="str">
        <f t="shared" si="96"/>
        <v xml:space="preserve"> </v>
      </c>
      <c r="AT107" t="str">
        <f t="shared" si="120"/>
        <v xml:space="preserve"> </v>
      </c>
      <c r="AU107" t="str">
        <f t="shared" si="97"/>
        <v xml:space="preserve"> </v>
      </c>
      <c r="AV107" t="str">
        <f t="shared" si="98"/>
        <v xml:space="preserve"> </v>
      </c>
      <c r="AW107" t="str">
        <f t="shared" si="121"/>
        <v xml:space="preserve"> </v>
      </c>
      <c r="AX107">
        <f t="shared" si="99"/>
        <v>-73.867849000000007</v>
      </c>
      <c r="AY107">
        <f t="shared" si="100"/>
        <v>-1.7190460000000001</v>
      </c>
      <c r="AZ107">
        <f t="shared" si="122"/>
        <v>-4.4297789999999999</v>
      </c>
      <c r="BA107" t="str">
        <f t="shared" si="101"/>
        <v xml:space="preserve"> </v>
      </c>
      <c r="BB107" t="str">
        <f t="shared" si="102"/>
        <v xml:space="preserve"> </v>
      </c>
      <c r="BC107" t="str">
        <f t="shared" si="123"/>
        <v xml:space="preserve"> </v>
      </c>
      <c r="BD107" t="str">
        <f t="shared" si="103"/>
        <v xml:space="preserve"> </v>
      </c>
      <c r="BE107" t="str">
        <f t="shared" si="104"/>
        <v xml:space="preserve"> </v>
      </c>
      <c r="BF107" t="str">
        <f t="shared" si="124"/>
        <v xml:space="preserve"> </v>
      </c>
      <c r="BG107" t="str">
        <f t="shared" si="105"/>
        <v xml:space="preserve"> </v>
      </c>
      <c r="BH107" t="str">
        <f t="shared" si="106"/>
        <v xml:space="preserve"> </v>
      </c>
      <c r="BI107" t="str">
        <f t="shared" si="125"/>
        <v xml:space="preserve"> </v>
      </c>
      <c r="BJ107" t="str">
        <f t="shared" si="107"/>
        <v xml:space="preserve"> </v>
      </c>
      <c r="BK107" t="str">
        <f t="shared" si="108"/>
        <v xml:space="preserve"> </v>
      </c>
      <c r="BL107" t="str">
        <f t="shared" si="126"/>
        <v xml:space="preserve"> </v>
      </c>
      <c r="BM107" t="str">
        <f t="shared" si="109"/>
        <v xml:space="preserve"> </v>
      </c>
      <c r="BN107" t="str">
        <f t="shared" si="110"/>
        <v xml:space="preserve"> </v>
      </c>
      <c r="BO107" t="str">
        <f t="shared" si="127"/>
        <v xml:space="preserve"> </v>
      </c>
    </row>
    <row r="108" spans="2:67" x14ac:dyDescent="0.25">
      <c r="B108">
        <v>-73.308947000000003</v>
      </c>
      <c r="C108">
        <v>-1.4361200000000001</v>
      </c>
      <c r="D108">
        <v>1.8201890000000001</v>
      </c>
      <c r="E108">
        <v>-4.474577</v>
      </c>
      <c r="F108">
        <v>-2.0433720000000002</v>
      </c>
      <c r="G108">
        <v>-0.56255200000000005</v>
      </c>
      <c r="H108">
        <v>2.8005300000000002</v>
      </c>
      <c r="I108">
        <v>773.64679000000001</v>
      </c>
      <c r="J108">
        <v>15.686</v>
      </c>
      <c r="K108" t="s">
        <v>35</v>
      </c>
      <c r="S108">
        <v>1</v>
      </c>
      <c r="T108" t="str">
        <f t="shared" si="111"/>
        <v xml:space="preserve"> </v>
      </c>
      <c r="U108" t="str">
        <f t="shared" si="112"/>
        <v xml:space="preserve"> </v>
      </c>
      <c r="V108" t="str">
        <f t="shared" si="80"/>
        <v xml:space="preserve"> </v>
      </c>
      <c r="W108" t="str">
        <f t="shared" si="81"/>
        <v xml:space="preserve"> </v>
      </c>
      <c r="X108" t="str">
        <f t="shared" si="82"/>
        <v xml:space="preserve"> </v>
      </c>
      <c r="Y108" t="str">
        <f t="shared" si="113"/>
        <v xml:space="preserve"> </v>
      </c>
      <c r="Z108" t="str">
        <f t="shared" si="83"/>
        <v xml:space="preserve"> </v>
      </c>
      <c r="AA108" t="str">
        <f t="shared" si="84"/>
        <v xml:space="preserve"> </v>
      </c>
      <c r="AB108" t="str">
        <f t="shared" si="114"/>
        <v xml:space="preserve"> </v>
      </c>
      <c r="AC108" t="str">
        <f t="shared" si="85"/>
        <v xml:space="preserve"> </v>
      </c>
      <c r="AD108" t="str">
        <f t="shared" si="86"/>
        <v xml:space="preserve"> </v>
      </c>
      <c r="AE108" t="str">
        <f t="shared" si="115"/>
        <v xml:space="preserve"> </v>
      </c>
      <c r="AF108" t="str">
        <f t="shared" si="87"/>
        <v xml:space="preserve"> </v>
      </c>
      <c r="AG108" t="str">
        <f t="shared" si="88"/>
        <v xml:space="preserve"> </v>
      </c>
      <c r="AH108" t="str">
        <f t="shared" si="116"/>
        <v xml:space="preserve"> </v>
      </c>
      <c r="AI108" t="str">
        <f t="shared" si="89"/>
        <v xml:space="preserve"> </v>
      </c>
      <c r="AJ108" t="str">
        <f t="shared" si="90"/>
        <v xml:space="preserve"> </v>
      </c>
      <c r="AK108" t="str">
        <f t="shared" si="117"/>
        <v xml:space="preserve"> </v>
      </c>
      <c r="AL108" t="str">
        <f t="shared" si="91"/>
        <v xml:space="preserve"> </v>
      </c>
      <c r="AM108" t="str">
        <f t="shared" si="92"/>
        <v xml:space="preserve"> </v>
      </c>
      <c r="AN108" t="str">
        <f t="shared" si="118"/>
        <v xml:space="preserve"> </v>
      </c>
      <c r="AO108" t="str">
        <f t="shared" si="93"/>
        <v xml:space="preserve"> </v>
      </c>
      <c r="AP108" t="str">
        <f t="shared" si="94"/>
        <v xml:space="preserve"> </v>
      </c>
      <c r="AQ108" t="str">
        <f t="shared" si="119"/>
        <v xml:space="preserve"> </v>
      </c>
      <c r="AR108" t="str">
        <f t="shared" si="95"/>
        <v xml:space="preserve"> </v>
      </c>
      <c r="AS108" t="str">
        <f t="shared" si="96"/>
        <v xml:space="preserve"> </v>
      </c>
      <c r="AT108" t="str">
        <f t="shared" si="120"/>
        <v xml:space="preserve"> </v>
      </c>
      <c r="AU108" t="str">
        <f t="shared" si="97"/>
        <v xml:space="preserve"> </v>
      </c>
      <c r="AV108" t="str">
        <f t="shared" si="98"/>
        <v xml:space="preserve"> </v>
      </c>
      <c r="AW108" t="str">
        <f t="shared" si="121"/>
        <v xml:space="preserve"> </v>
      </c>
      <c r="AX108">
        <f t="shared" si="99"/>
        <v>-73.308947000000003</v>
      </c>
      <c r="AY108">
        <f t="shared" si="100"/>
        <v>-1.4361200000000001</v>
      </c>
      <c r="AZ108">
        <f t="shared" si="122"/>
        <v>-4.474577</v>
      </c>
      <c r="BA108" t="str">
        <f t="shared" si="101"/>
        <v xml:space="preserve"> </v>
      </c>
      <c r="BB108" t="str">
        <f t="shared" si="102"/>
        <v xml:space="preserve"> </v>
      </c>
      <c r="BC108" t="str">
        <f t="shared" si="123"/>
        <v xml:space="preserve"> </v>
      </c>
      <c r="BD108" t="str">
        <f t="shared" si="103"/>
        <v xml:space="preserve"> </v>
      </c>
      <c r="BE108" t="str">
        <f t="shared" si="104"/>
        <v xml:space="preserve"> </v>
      </c>
      <c r="BF108" t="str">
        <f t="shared" si="124"/>
        <v xml:space="preserve"> </v>
      </c>
      <c r="BG108" t="str">
        <f t="shared" si="105"/>
        <v xml:space="preserve"> </v>
      </c>
      <c r="BH108" t="str">
        <f t="shared" si="106"/>
        <v xml:space="preserve"> </v>
      </c>
      <c r="BI108" t="str">
        <f t="shared" si="125"/>
        <v xml:space="preserve"> </v>
      </c>
      <c r="BJ108" t="str">
        <f t="shared" si="107"/>
        <v xml:space="preserve"> </v>
      </c>
      <c r="BK108" t="str">
        <f t="shared" si="108"/>
        <v xml:space="preserve"> </v>
      </c>
      <c r="BL108" t="str">
        <f t="shared" si="126"/>
        <v xml:space="preserve"> </v>
      </c>
      <c r="BM108" t="str">
        <f t="shared" si="109"/>
        <v xml:space="preserve"> </v>
      </c>
      <c r="BN108" t="str">
        <f t="shared" si="110"/>
        <v xml:space="preserve"> </v>
      </c>
      <c r="BO108" t="str">
        <f t="shared" si="127"/>
        <v xml:space="preserve"> </v>
      </c>
    </row>
    <row r="109" spans="2:67" x14ac:dyDescent="0.25">
      <c r="B109">
        <v>-15.066964</v>
      </c>
      <c r="C109">
        <v>-20.665106999999999</v>
      </c>
      <c r="D109">
        <v>0.46227499999999999</v>
      </c>
      <c r="E109">
        <v>0.16834099999999999</v>
      </c>
      <c r="F109">
        <v>-1.7412810000000001</v>
      </c>
      <c r="G109">
        <v>0.18313399999999999</v>
      </c>
      <c r="H109">
        <v>2.3077649999999998</v>
      </c>
      <c r="I109">
        <v>773.64782700000001</v>
      </c>
      <c r="J109">
        <v>15.718299999999999</v>
      </c>
      <c r="K109" t="s">
        <v>34</v>
      </c>
      <c r="S109">
        <v>0</v>
      </c>
      <c r="T109" t="str">
        <f t="shared" si="111"/>
        <v xml:space="preserve"> </v>
      </c>
      <c r="U109" t="str">
        <f t="shared" si="112"/>
        <v xml:space="preserve"> </v>
      </c>
      <c r="V109" t="str">
        <f t="shared" si="80"/>
        <v xml:space="preserve"> </v>
      </c>
      <c r="W109">
        <f t="shared" si="81"/>
        <v>-15.066964</v>
      </c>
      <c r="X109">
        <f t="shared" si="82"/>
        <v>-20.665106999999999</v>
      </c>
      <c r="Y109">
        <f t="shared" si="113"/>
        <v>0.16834099999999999</v>
      </c>
      <c r="Z109" t="str">
        <f t="shared" si="83"/>
        <v xml:space="preserve"> </v>
      </c>
      <c r="AA109" t="str">
        <f t="shared" si="84"/>
        <v xml:space="preserve"> </v>
      </c>
      <c r="AB109" t="str">
        <f t="shared" si="114"/>
        <v xml:space="preserve"> </v>
      </c>
      <c r="AC109" t="str">
        <f t="shared" si="85"/>
        <v xml:space="preserve"> </v>
      </c>
      <c r="AD109" t="str">
        <f t="shared" si="86"/>
        <v xml:space="preserve"> </v>
      </c>
      <c r="AE109" t="str">
        <f t="shared" si="115"/>
        <v xml:space="preserve"> </v>
      </c>
      <c r="AF109" t="str">
        <f t="shared" si="87"/>
        <v xml:space="preserve"> </v>
      </c>
      <c r="AG109" t="str">
        <f t="shared" si="88"/>
        <v xml:space="preserve"> </v>
      </c>
      <c r="AH109" t="str">
        <f t="shared" si="116"/>
        <v xml:space="preserve"> </v>
      </c>
      <c r="AI109" t="str">
        <f t="shared" si="89"/>
        <v xml:space="preserve"> </v>
      </c>
      <c r="AJ109" t="str">
        <f t="shared" si="90"/>
        <v xml:space="preserve"> </v>
      </c>
      <c r="AK109" t="str">
        <f t="shared" si="117"/>
        <v xml:space="preserve"> </v>
      </c>
      <c r="AL109" t="str">
        <f t="shared" si="91"/>
        <v xml:space="preserve"> </v>
      </c>
      <c r="AM109" t="str">
        <f t="shared" si="92"/>
        <v xml:space="preserve"> </v>
      </c>
      <c r="AN109" t="str">
        <f t="shared" si="118"/>
        <v xml:space="preserve"> </v>
      </c>
      <c r="AO109" t="str">
        <f t="shared" si="93"/>
        <v xml:space="preserve"> </v>
      </c>
      <c r="AP109" t="str">
        <f t="shared" si="94"/>
        <v xml:space="preserve"> </v>
      </c>
      <c r="AQ109" t="str">
        <f t="shared" si="119"/>
        <v xml:space="preserve"> </v>
      </c>
      <c r="AR109" t="str">
        <f t="shared" si="95"/>
        <v xml:space="preserve"> </v>
      </c>
      <c r="AS109" t="str">
        <f t="shared" si="96"/>
        <v xml:space="preserve"> </v>
      </c>
      <c r="AT109" t="str">
        <f t="shared" si="120"/>
        <v xml:space="preserve"> </v>
      </c>
      <c r="AU109" t="str">
        <f t="shared" si="97"/>
        <v xml:space="preserve"> </v>
      </c>
      <c r="AV109" t="str">
        <f t="shared" si="98"/>
        <v xml:space="preserve"> </v>
      </c>
      <c r="AW109" t="str">
        <f t="shared" si="121"/>
        <v xml:space="preserve"> </v>
      </c>
      <c r="AX109" t="str">
        <f t="shared" si="99"/>
        <v xml:space="preserve"> </v>
      </c>
      <c r="AY109" t="str">
        <f t="shared" si="100"/>
        <v xml:space="preserve"> </v>
      </c>
      <c r="AZ109" t="str">
        <f t="shared" si="122"/>
        <v xml:space="preserve"> </v>
      </c>
      <c r="BA109" t="str">
        <f t="shared" si="101"/>
        <v xml:space="preserve"> </v>
      </c>
      <c r="BB109" t="str">
        <f t="shared" si="102"/>
        <v xml:space="preserve"> </v>
      </c>
      <c r="BC109" t="str">
        <f t="shared" si="123"/>
        <v xml:space="preserve"> </v>
      </c>
      <c r="BD109" t="str">
        <f t="shared" si="103"/>
        <v xml:space="preserve"> </v>
      </c>
      <c r="BE109" t="str">
        <f t="shared" si="104"/>
        <v xml:space="preserve"> </v>
      </c>
      <c r="BF109" t="str">
        <f t="shared" si="124"/>
        <v xml:space="preserve"> </v>
      </c>
      <c r="BG109" t="str">
        <f t="shared" si="105"/>
        <v xml:space="preserve"> </v>
      </c>
      <c r="BH109" t="str">
        <f t="shared" si="106"/>
        <v xml:space="preserve"> </v>
      </c>
      <c r="BI109" t="str">
        <f t="shared" si="125"/>
        <v xml:space="preserve"> </v>
      </c>
      <c r="BJ109" t="str">
        <f t="shared" si="107"/>
        <v xml:space="preserve"> </v>
      </c>
      <c r="BK109" t="str">
        <f t="shared" si="108"/>
        <v xml:space="preserve"> </v>
      </c>
      <c r="BL109" t="str">
        <f t="shared" si="126"/>
        <v xml:space="preserve"> </v>
      </c>
      <c r="BM109" t="str">
        <f t="shared" si="109"/>
        <v xml:space="preserve"> </v>
      </c>
      <c r="BN109" t="str">
        <f t="shared" si="110"/>
        <v xml:space="preserve"> </v>
      </c>
      <c r="BO109" t="str">
        <f t="shared" si="127"/>
        <v xml:space="preserve"> </v>
      </c>
    </row>
    <row r="110" spans="2:67" x14ac:dyDescent="0.25">
      <c r="B110">
        <v>-34.070236999999999</v>
      </c>
      <c r="C110">
        <v>-7.5924000000000005E-2</v>
      </c>
      <c r="D110">
        <v>1.0093700000000001</v>
      </c>
      <c r="E110">
        <v>1.4984059999999999</v>
      </c>
      <c r="F110">
        <v>-2.2784620000000002</v>
      </c>
      <c r="G110">
        <v>-0.160686</v>
      </c>
      <c r="H110">
        <v>2.3077749999999999</v>
      </c>
      <c r="I110">
        <v>773.66613800000005</v>
      </c>
      <c r="J110">
        <v>15.7148</v>
      </c>
      <c r="K110" t="s">
        <v>34</v>
      </c>
      <c r="S110">
        <v>1</v>
      </c>
      <c r="T110" t="str">
        <f t="shared" si="111"/>
        <v xml:space="preserve"> </v>
      </c>
      <c r="U110" t="str">
        <f t="shared" si="112"/>
        <v xml:space="preserve"> </v>
      </c>
      <c r="V110" t="str">
        <f t="shared" si="80"/>
        <v xml:space="preserve"> </v>
      </c>
      <c r="W110" t="str">
        <f t="shared" si="81"/>
        <v xml:space="preserve"> </v>
      </c>
      <c r="X110" t="str">
        <f t="shared" si="82"/>
        <v xml:space="preserve"> </v>
      </c>
      <c r="Y110" t="str">
        <f t="shared" si="113"/>
        <v xml:space="preserve"> </v>
      </c>
      <c r="Z110" t="str">
        <f t="shared" si="83"/>
        <v xml:space="preserve"> </v>
      </c>
      <c r="AA110" t="str">
        <f t="shared" si="84"/>
        <v xml:space="preserve"> </v>
      </c>
      <c r="AB110" t="str">
        <f t="shared" si="114"/>
        <v xml:space="preserve"> </v>
      </c>
      <c r="AC110" t="str">
        <f t="shared" si="85"/>
        <v xml:space="preserve"> </v>
      </c>
      <c r="AD110" t="str">
        <f t="shared" si="86"/>
        <v xml:space="preserve"> </v>
      </c>
      <c r="AE110" t="str">
        <f t="shared" si="115"/>
        <v xml:space="preserve"> </v>
      </c>
      <c r="AF110" t="str">
        <f t="shared" si="87"/>
        <v xml:space="preserve"> </v>
      </c>
      <c r="AG110" t="str">
        <f t="shared" si="88"/>
        <v xml:space="preserve"> </v>
      </c>
      <c r="AH110" t="str">
        <f t="shared" si="116"/>
        <v xml:space="preserve"> </v>
      </c>
      <c r="AI110" t="str">
        <f t="shared" si="89"/>
        <v xml:space="preserve"> </v>
      </c>
      <c r="AJ110" t="str">
        <f t="shared" si="90"/>
        <v xml:space="preserve"> </v>
      </c>
      <c r="AK110" t="str">
        <f t="shared" si="117"/>
        <v xml:space="preserve"> </v>
      </c>
      <c r="AL110" t="str">
        <f t="shared" si="91"/>
        <v xml:space="preserve"> </v>
      </c>
      <c r="AM110" t="str">
        <f t="shared" si="92"/>
        <v xml:space="preserve"> </v>
      </c>
      <c r="AN110" t="str">
        <f t="shared" si="118"/>
        <v xml:space="preserve"> </v>
      </c>
      <c r="AO110" t="str">
        <f t="shared" si="93"/>
        <v xml:space="preserve"> </v>
      </c>
      <c r="AP110" t="str">
        <f t="shared" si="94"/>
        <v xml:space="preserve"> </v>
      </c>
      <c r="AQ110" t="str">
        <f t="shared" si="119"/>
        <v xml:space="preserve"> </v>
      </c>
      <c r="AR110" t="str">
        <f t="shared" si="95"/>
        <v xml:space="preserve"> </v>
      </c>
      <c r="AS110" t="str">
        <f t="shared" si="96"/>
        <v xml:space="preserve"> </v>
      </c>
      <c r="AT110" t="str">
        <f t="shared" si="120"/>
        <v xml:space="preserve"> </v>
      </c>
      <c r="AU110">
        <f t="shared" si="97"/>
        <v>-34.070236999999999</v>
      </c>
      <c r="AV110">
        <f t="shared" si="98"/>
        <v>-7.5924000000000005E-2</v>
      </c>
      <c r="AW110">
        <f t="shared" si="121"/>
        <v>1.4984059999999999</v>
      </c>
      <c r="AX110" t="str">
        <f t="shared" si="99"/>
        <v xml:space="preserve"> </v>
      </c>
      <c r="AY110" t="str">
        <f t="shared" si="100"/>
        <v xml:space="preserve"> </v>
      </c>
      <c r="AZ110" t="str">
        <f t="shared" si="122"/>
        <v xml:space="preserve"> </v>
      </c>
      <c r="BA110" t="str">
        <f t="shared" si="101"/>
        <v xml:space="preserve"> </v>
      </c>
      <c r="BB110" t="str">
        <f t="shared" si="102"/>
        <v xml:space="preserve"> </v>
      </c>
      <c r="BC110" t="str">
        <f t="shared" si="123"/>
        <v xml:space="preserve"> </v>
      </c>
      <c r="BD110" t="str">
        <f t="shared" si="103"/>
        <v xml:space="preserve"> </v>
      </c>
      <c r="BE110" t="str">
        <f t="shared" si="104"/>
        <v xml:space="preserve"> </v>
      </c>
      <c r="BF110" t="str">
        <f t="shared" si="124"/>
        <v xml:space="preserve"> </v>
      </c>
      <c r="BG110" t="str">
        <f t="shared" si="105"/>
        <v xml:space="preserve"> </v>
      </c>
      <c r="BH110" t="str">
        <f t="shared" si="106"/>
        <v xml:space="preserve"> </v>
      </c>
      <c r="BI110" t="str">
        <f t="shared" si="125"/>
        <v xml:space="preserve"> </v>
      </c>
      <c r="BJ110" t="str">
        <f t="shared" si="107"/>
        <v xml:space="preserve"> </v>
      </c>
      <c r="BK110" t="str">
        <f t="shared" si="108"/>
        <v xml:space="preserve"> </v>
      </c>
      <c r="BL110" t="str">
        <f t="shared" si="126"/>
        <v xml:space="preserve"> </v>
      </c>
      <c r="BM110" t="str">
        <f t="shared" si="109"/>
        <v xml:space="preserve"> </v>
      </c>
      <c r="BN110" t="str">
        <f t="shared" si="110"/>
        <v xml:space="preserve"> </v>
      </c>
      <c r="BO110" t="str">
        <f t="shared" si="127"/>
        <v xml:space="preserve"> </v>
      </c>
    </row>
    <row r="111" spans="2:67" x14ac:dyDescent="0.25">
      <c r="B111">
        <v>-33.865116999999998</v>
      </c>
      <c r="C111">
        <v>0.27549600000000002</v>
      </c>
      <c r="D111">
        <v>1.009199</v>
      </c>
      <c r="E111">
        <v>1.4780990000000001</v>
      </c>
      <c r="F111">
        <v>-2.6431719999999999</v>
      </c>
      <c r="G111">
        <v>-0.67178099999999996</v>
      </c>
      <c r="H111">
        <v>2.307766</v>
      </c>
      <c r="I111">
        <v>773.66479500000003</v>
      </c>
      <c r="J111">
        <v>15.722099999999999</v>
      </c>
      <c r="K111" t="s">
        <v>34</v>
      </c>
      <c r="S111">
        <v>1</v>
      </c>
      <c r="T111" t="str">
        <f t="shared" si="111"/>
        <v xml:space="preserve"> </v>
      </c>
      <c r="U111" t="str">
        <f t="shared" si="112"/>
        <v xml:space="preserve"> </v>
      </c>
      <c r="V111" t="str">
        <f t="shared" si="80"/>
        <v xml:space="preserve"> </v>
      </c>
      <c r="W111" t="str">
        <f t="shared" si="81"/>
        <v xml:space="preserve"> </v>
      </c>
      <c r="X111" t="str">
        <f t="shared" si="82"/>
        <v xml:space="preserve"> </v>
      </c>
      <c r="Y111" t="str">
        <f t="shared" si="113"/>
        <v xml:space="preserve"> </v>
      </c>
      <c r="Z111" t="str">
        <f t="shared" si="83"/>
        <v xml:space="preserve"> </v>
      </c>
      <c r="AA111" t="str">
        <f t="shared" si="84"/>
        <v xml:space="preserve"> </v>
      </c>
      <c r="AB111" t="str">
        <f t="shared" si="114"/>
        <v xml:space="preserve"> </v>
      </c>
      <c r="AC111" t="str">
        <f t="shared" si="85"/>
        <v xml:space="preserve"> </v>
      </c>
      <c r="AD111" t="str">
        <f t="shared" si="86"/>
        <v xml:space="preserve"> </v>
      </c>
      <c r="AE111" t="str">
        <f t="shared" si="115"/>
        <v xml:space="preserve"> </v>
      </c>
      <c r="AF111" t="str">
        <f t="shared" si="87"/>
        <v xml:space="preserve"> </v>
      </c>
      <c r="AG111" t="str">
        <f t="shared" si="88"/>
        <v xml:space="preserve"> </v>
      </c>
      <c r="AH111" t="str">
        <f t="shared" si="116"/>
        <v xml:space="preserve"> </v>
      </c>
      <c r="AI111" t="str">
        <f t="shared" si="89"/>
        <v xml:space="preserve"> </v>
      </c>
      <c r="AJ111" t="str">
        <f t="shared" si="90"/>
        <v xml:space="preserve"> </v>
      </c>
      <c r="AK111" t="str">
        <f t="shared" si="117"/>
        <v xml:space="preserve"> </v>
      </c>
      <c r="AL111" t="str">
        <f t="shared" si="91"/>
        <v xml:space="preserve"> </v>
      </c>
      <c r="AM111" t="str">
        <f t="shared" si="92"/>
        <v xml:space="preserve"> </v>
      </c>
      <c r="AN111" t="str">
        <f t="shared" si="118"/>
        <v xml:space="preserve"> </v>
      </c>
      <c r="AO111" t="str">
        <f t="shared" si="93"/>
        <v xml:space="preserve"> </v>
      </c>
      <c r="AP111" t="str">
        <f t="shared" si="94"/>
        <v xml:space="preserve"> </v>
      </c>
      <c r="AQ111" t="str">
        <f t="shared" si="119"/>
        <v xml:space="preserve"> </v>
      </c>
      <c r="AR111" t="str">
        <f t="shared" si="95"/>
        <v xml:space="preserve"> </v>
      </c>
      <c r="AS111" t="str">
        <f t="shared" si="96"/>
        <v xml:space="preserve"> </v>
      </c>
      <c r="AT111" t="str">
        <f t="shared" si="120"/>
        <v xml:space="preserve"> </v>
      </c>
      <c r="AU111">
        <f t="shared" si="97"/>
        <v>-33.865116999999998</v>
      </c>
      <c r="AV111">
        <f t="shared" si="98"/>
        <v>0.27549600000000002</v>
      </c>
      <c r="AW111">
        <f t="shared" si="121"/>
        <v>1.4780990000000001</v>
      </c>
      <c r="AX111" t="str">
        <f t="shared" si="99"/>
        <v xml:space="preserve"> </v>
      </c>
      <c r="AY111" t="str">
        <f t="shared" si="100"/>
        <v xml:space="preserve"> </v>
      </c>
      <c r="AZ111" t="str">
        <f t="shared" si="122"/>
        <v xml:space="preserve"> </v>
      </c>
      <c r="BA111" t="str">
        <f t="shared" si="101"/>
        <v xml:space="preserve"> </v>
      </c>
      <c r="BB111" t="str">
        <f t="shared" si="102"/>
        <v xml:space="preserve"> </v>
      </c>
      <c r="BC111" t="str">
        <f t="shared" si="123"/>
        <v xml:space="preserve"> </v>
      </c>
      <c r="BD111" t="str">
        <f t="shared" si="103"/>
        <v xml:space="preserve"> </v>
      </c>
      <c r="BE111" t="str">
        <f t="shared" si="104"/>
        <v xml:space="preserve"> </v>
      </c>
      <c r="BF111" t="str">
        <f t="shared" si="124"/>
        <v xml:space="preserve"> </v>
      </c>
      <c r="BG111" t="str">
        <f t="shared" si="105"/>
        <v xml:space="preserve"> </v>
      </c>
      <c r="BH111" t="str">
        <f t="shared" si="106"/>
        <v xml:space="preserve"> </v>
      </c>
      <c r="BI111" t="str">
        <f t="shared" si="125"/>
        <v xml:space="preserve"> </v>
      </c>
      <c r="BJ111" t="str">
        <f t="shared" si="107"/>
        <v xml:space="preserve"> </v>
      </c>
      <c r="BK111" t="str">
        <f t="shared" si="108"/>
        <v xml:space="preserve"> </v>
      </c>
      <c r="BL111" t="str">
        <f t="shared" si="126"/>
        <v xml:space="preserve"> </v>
      </c>
      <c r="BM111" t="str">
        <f t="shared" si="109"/>
        <v xml:space="preserve"> </v>
      </c>
      <c r="BN111" t="str">
        <f t="shared" si="110"/>
        <v xml:space="preserve"> </v>
      </c>
      <c r="BO111" t="str">
        <f t="shared" si="127"/>
        <v xml:space="preserve"> </v>
      </c>
    </row>
    <row r="112" spans="2:67" x14ac:dyDescent="0.25">
      <c r="B112">
        <v>22.058236000000001</v>
      </c>
      <c r="C112">
        <v>-21.644534</v>
      </c>
      <c r="D112">
        <v>-0.18938199999999999</v>
      </c>
      <c r="E112">
        <v>6.3318269999999997</v>
      </c>
      <c r="F112">
        <v>-0.66149999999999998</v>
      </c>
      <c r="G112">
        <v>-0.27958899999999998</v>
      </c>
      <c r="H112">
        <v>1.8128690000000001</v>
      </c>
      <c r="I112">
        <v>773.66980000000001</v>
      </c>
      <c r="J112">
        <v>15.741199999999999</v>
      </c>
      <c r="K112" t="s">
        <v>33</v>
      </c>
      <c r="S112">
        <v>0</v>
      </c>
      <c r="T112">
        <f t="shared" si="111"/>
        <v>22.058236000000001</v>
      </c>
      <c r="U112">
        <f t="shared" si="112"/>
        <v>-21.644534</v>
      </c>
      <c r="V112">
        <f t="shared" si="80"/>
        <v>6.3318269999999997</v>
      </c>
      <c r="W112" t="str">
        <f t="shared" si="81"/>
        <v xml:space="preserve"> </v>
      </c>
      <c r="X112" t="str">
        <f t="shared" si="82"/>
        <v xml:space="preserve"> </v>
      </c>
      <c r="Y112" t="str">
        <f t="shared" si="113"/>
        <v xml:space="preserve"> </v>
      </c>
      <c r="Z112" t="str">
        <f t="shared" si="83"/>
        <v xml:space="preserve"> </v>
      </c>
      <c r="AA112" t="str">
        <f t="shared" si="84"/>
        <v xml:space="preserve"> </v>
      </c>
      <c r="AB112" t="str">
        <f t="shared" si="114"/>
        <v xml:space="preserve"> </v>
      </c>
      <c r="AC112" t="str">
        <f t="shared" si="85"/>
        <v xml:space="preserve"> </v>
      </c>
      <c r="AD112" t="str">
        <f t="shared" si="86"/>
        <v xml:space="preserve"> </v>
      </c>
      <c r="AE112" t="str">
        <f t="shared" si="115"/>
        <v xml:space="preserve"> </v>
      </c>
      <c r="AF112" t="str">
        <f t="shared" si="87"/>
        <v xml:space="preserve"> </v>
      </c>
      <c r="AG112" t="str">
        <f t="shared" si="88"/>
        <v xml:space="preserve"> </v>
      </c>
      <c r="AH112" t="str">
        <f t="shared" si="116"/>
        <v xml:space="preserve"> </v>
      </c>
      <c r="AI112" t="str">
        <f t="shared" si="89"/>
        <v xml:space="preserve"> </v>
      </c>
      <c r="AJ112" t="str">
        <f t="shared" si="90"/>
        <v xml:space="preserve"> </v>
      </c>
      <c r="AK112" t="str">
        <f t="shared" si="117"/>
        <v xml:space="preserve"> </v>
      </c>
      <c r="AL112" t="str">
        <f t="shared" si="91"/>
        <v xml:space="preserve"> </v>
      </c>
      <c r="AM112" t="str">
        <f t="shared" si="92"/>
        <v xml:space="preserve"> </v>
      </c>
      <c r="AN112" t="str">
        <f t="shared" si="118"/>
        <v xml:space="preserve"> </v>
      </c>
      <c r="AO112" t="str">
        <f t="shared" si="93"/>
        <v xml:space="preserve"> </v>
      </c>
      <c r="AP112" t="str">
        <f t="shared" si="94"/>
        <v xml:space="preserve"> </v>
      </c>
      <c r="AQ112" t="str">
        <f t="shared" si="119"/>
        <v xml:space="preserve"> </v>
      </c>
      <c r="AR112" t="str">
        <f t="shared" si="95"/>
        <v xml:space="preserve"> </v>
      </c>
      <c r="AS112" t="str">
        <f t="shared" si="96"/>
        <v xml:space="preserve"> </v>
      </c>
      <c r="AT112" t="str">
        <f t="shared" si="120"/>
        <v xml:space="preserve"> </v>
      </c>
      <c r="AU112" t="str">
        <f t="shared" si="97"/>
        <v xml:space="preserve"> </v>
      </c>
      <c r="AV112" t="str">
        <f t="shared" si="98"/>
        <v xml:space="preserve"> </v>
      </c>
      <c r="AW112" t="str">
        <f t="shared" si="121"/>
        <v xml:space="preserve"> </v>
      </c>
      <c r="AX112" t="str">
        <f t="shared" si="99"/>
        <v xml:space="preserve"> </v>
      </c>
      <c r="AY112" t="str">
        <f t="shared" si="100"/>
        <v xml:space="preserve"> </v>
      </c>
      <c r="AZ112" t="str">
        <f t="shared" si="122"/>
        <v xml:space="preserve"> </v>
      </c>
      <c r="BA112" t="str">
        <f t="shared" si="101"/>
        <v xml:space="preserve"> </v>
      </c>
      <c r="BB112" t="str">
        <f t="shared" si="102"/>
        <v xml:space="preserve"> </v>
      </c>
      <c r="BC112" t="str">
        <f t="shared" si="123"/>
        <v xml:space="preserve"> </v>
      </c>
      <c r="BD112" t="str">
        <f t="shared" si="103"/>
        <v xml:space="preserve"> </v>
      </c>
      <c r="BE112" t="str">
        <f t="shared" si="104"/>
        <v xml:space="preserve"> </v>
      </c>
      <c r="BF112" t="str">
        <f t="shared" si="124"/>
        <v xml:space="preserve"> </v>
      </c>
      <c r="BG112" t="str">
        <f t="shared" si="105"/>
        <v xml:space="preserve"> </v>
      </c>
      <c r="BH112" t="str">
        <f t="shared" si="106"/>
        <v xml:space="preserve"> </v>
      </c>
      <c r="BI112" t="str">
        <f t="shared" si="125"/>
        <v xml:space="preserve"> </v>
      </c>
      <c r="BJ112" t="str">
        <f t="shared" si="107"/>
        <v xml:space="preserve"> </v>
      </c>
      <c r="BK112" t="str">
        <f t="shared" si="108"/>
        <v xml:space="preserve"> </v>
      </c>
      <c r="BL112" t="str">
        <f t="shared" si="126"/>
        <v xml:space="preserve"> </v>
      </c>
      <c r="BM112" t="str">
        <f t="shared" si="109"/>
        <v xml:space="preserve"> </v>
      </c>
      <c r="BN112" t="str">
        <f t="shared" si="110"/>
        <v xml:space="preserve"> </v>
      </c>
      <c r="BO112" t="str">
        <f t="shared" si="127"/>
        <v xml:space="preserve"> </v>
      </c>
    </row>
    <row r="113" spans="2:67" x14ac:dyDescent="0.25">
      <c r="B113">
        <v>4.6884990000000002</v>
      </c>
      <c r="C113">
        <v>-0.51846300000000001</v>
      </c>
      <c r="D113">
        <v>0.305954</v>
      </c>
      <c r="E113">
        <v>5.159853</v>
      </c>
      <c r="F113">
        <v>-1.2061500000000001</v>
      </c>
      <c r="G113">
        <v>-0.56505300000000003</v>
      </c>
      <c r="H113">
        <v>1.8128310000000001</v>
      </c>
      <c r="I113">
        <v>773.68597399999999</v>
      </c>
      <c r="J113">
        <v>15.740399999999999</v>
      </c>
      <c r="K113" t="s">
        <v>33</v>
      </c>
      <c r="S113">
        <v>1</v>
      </c>
      <c r="T113" t="str">
        <f t="shared" si="111"/>
        <v xml:space="preserve"> </v>
      </c>
      <c r="U113" t="str">
        <f t="shared" si="112"/>
        <v xml:space="preserve"> </v>
      </c>
      <c r="V113" t="str">
        <f t="shared" si="80"/>
        <v xml:space="preserve"> </v>
      </c>
      <c r="W113" t="str">
        <f t="shared" si="81"/>
        <v xml:space="preserve"> </v>
      </c>
      <c r="X113" t="str">
        <f t="shared" si="82"/>
        <v xml:space="preserve"> </v>
      </c>
      <c r="Y113" t="str">
        <f t="shared" si="113"/>
        <v xml:space="preserve"> </v>
      </c>
      <c r="Z113" t="str">
        <f t="shared" si="83"/>
        <v xml:space="preserve"> </v>
      </c>
      <c r="AA113" t="str">
        <f t="shared" si="84"/>
        <v xml:space="preserve"> </v>
      </c>
      <c r="AB113" t="str">
        <f t="shared" si="114"/>
        <v xml:space="preserve"> </v>
      </c>
      <c r="AC113" t="str">
        <f t="shared" si="85"/>
        <v xml:space="preserve"> </v>
      </c>
      <c r="AD113" t="str">
        <f t="shared" si="86"/>
        <v xml:space="preserve"> </v>
      </c>
      <c r="AE113" t="str">
        <f t="shared" si="115"/>
        <v xml:space="preserve"> </v>
      </c>
      <c r="AF113" t="str">
        <f t="shared" si="87"/>
        <v xml:space="preserve"> </v>
      </c>
      <c r="AG113" t="str">
        <f t="shared" si="88"/>
        <v xml:space="preserve"> </v>
      </c>
      <c r="AH113" t="str">
        <f t="shared" si="116"/>
        <v xml:space="preserve"> </v>
      </c>
      <c r="AI113" t="str">
        <f t="shared" si="89"/>
        <v xml:space="preserve"> </v>
      </c>
      <c r="AJ113" t="str">
        <f t="shared" si="90"/>
        <v xml:space="preserve"> </v>
      </c>
      <c r="AK113" t="str">
        <f t="shared" si="117"/>
        <v xml:space="preserve"> </v>
      </c>
      <c r="AL113" t="str">
        <f t="shared" si="91"/>
        <v xml:space="preserve"> </v>
      </c>
      <c r="AM113" t="str">
        <f t="shared" si="92"/>
        <v xml:space="preserve"> </v>
      </c>
      <c r="AN113" t="str">
        <f t="shared" si="118"/>
        <v xml:space="preserve"> </v>
      </c>
      <c r="AO113" t="str">
        <f t="shared" si="93"/>
        <v xml:space="preserve"> </v>
      </c>
      <c r="AP113" t="str">
        <f t="shared" si="94"/>
        <v xml:space="preserve"> </v>
      </c>
      <c r="AQ113" t="str">
        <f t="shared" si="119"/>
        <v xml:space="preserve"> </v>
      </c>
      <c r="AR113">
        <f t="shared" si="95"/>
        <v>4.6884990000000002</v>
      </c>
      <c r="AS113">
        <f t="shared" si="96"/>
        <v>-0.51846300000000001</v>
      </c>
      <c r="AT113">
        <f t="shared" si="120"/>
        <v>5.159853</v>
      </c>
      <c r="AU113" t="str">
        <f t="shared" si="97"/>
        <v xml:space="preserve"> </v>
      </c>
      <c r="AV113" t="str">
        <f t="shared" si="98"/>
        <v xml:space="preserve"> </v>
      </c>
      <c r="AW113" t="str">
        <f t="shared" si="121"/>
        <v xml:space="preserve"> </v>
      </c>
      <c r="AX113" t="str">
        <f t="shared" si="99"/>
        <v xml:space="preserve"> </v>
      </c>
      <c r="AY113" t="str">
        <f t="shared" si="100"/>
        <v xml:space="preserve"> </v>
      </c>
      <c r="AZ113" t="str">
        <f t="shared" si="122"/>
        <v xml:space="preserve"> </v>
      </c>
      <c r="BA113" t="str">
        <f t="shared" si="101"/>
        <v xml:space="preserve"> </v>
      </c>
      <c r="BB113" t="str">
        <f t="shared" si="102"/>
        <v xml:space="preserve"> </v>
      </c>
      <c r="BC113" t="str">
        <f t="shared" si="123"/>
        <v xml:space="preserve"> </v>
      </c>
      <c r="BD113" t="str">
        <f t="shared" si="103"/>
        <v xml:space="preserve"> </v>
      </c>
      <c r="BE113" t="str">
        <f t="shared" si="104"/>
        <v xml:space="preserve"> </v>
      </c>
      <c r="BF113" t="str">
        <f t="shared" si="124"/>
        <v xml:space="preserve"> </v>
      </c>
      <c r="BG113" t="str">
        <f t="shared" si="105"/>
        <v xml:space="preserve"> </v>
      </c>
      <c r="BH113" t="str">
        <f t="shared" si="106"/>
        <v xml:space="preserve"> </v>
      </c>
      <c r="BI113" t="str">
        <f t="shared" si="125"/>
        <v xml:space="preserve"> </v>
      </c>
      <c r="BJ113" t="str">
        <f t="shared" si="107"/>
        <v xml:space="preserve"> </v>
      </c>
      <c r="BK113" t="str">
        <f t="shared" si="108"/>
        <v xml:space="preserve"> </v>
      </c>
      <c r="BL113" t="str">
        <f t="shared" si="126"/>
        <v xml:space="preserve"> </v>
      </c>
      <c r="BM113" t="str">
        <f t="shared" si="109"/>
        <v xml:space="preserve"> </v>
      </c>
      <c r="BN113" t="str">
        <f t="shared" si="110"/>
        <v xml:space="preserve"> </v>
      </c>
      <c r="BO113" t="str">
        <f t="shared" si="127"/>
        <v xml:space="preserve"> </v>
      </c>
    </row>
    <row r="114" spans="2:67" x14ac:dyDescent="0.25">
      <c r="B114">
        <v>4.2585230000000003</v>
      </c>
      <c r="C114">
        <v>-0.10029399999999999</v>
      </c>
      <c r="D114">
        <v>0.325403</v>
      </c>
      <c r="E114">
        <v>5.1111680000000002</v>
      </c>
      <c r="F114">
        <v>-1.3075680000000001</v>
      </c>
      <c r="G114">
        <v>-0.73203399999999996</v>
      </c>
      <c r="H114">
        <v>1.812829</v>
      </c>
      <c r="I114">
        <v>773.67004399999996</v>
      </c>
      <c r="J114">
        <v>15.7393</v>
      </c>
      <c r="K114" t="s">
        <v>33</v>
      </c>
      <c r="S114">
        <v>1</v>
      </c>
      <c r="T114" t="str">
        <f t="shared" si="111"/>
        <v xml:space="preserve"> </v>
      </c>
      <c r="U114" t="str">
        <f t="shared" si="112"/>
        <v xml:space="preserve"> </v>
      </c>
      <c r="V114" t="str">
        <f t="shared" si="80"/>
        <v xml:space="preserve"> </v>
      </c>
      <c r="W114" t="str">
        <f t="shared" si="81"/>
        <v xml:space="preserve"> </v>
      </c>
      <c r="X114" t="str">
        <f t="shared" si="82"/>
        <v xml:space="preserve"> </v>
      </c>
      <c r="Y114" t="str">
        <f t="shared" si="113"/>
        <v xml:space="preserve"> </v>
      </c>
      <c r="Z114" t="str">
        <f t="shared" si="83"/>
        <v xml:space="preserve"> </v>
      </c>
      <c r="AA114" t="str">
        <f t="shared" si="84"/>
        <v xml:space="preserve"> </v>
      </c>
      <c r="AB114" t="str">
        <f t="shared" si="114"/>
        <v xml:space="preserve"> </v>
      </c>
      <c r="AC114" t="str">
        <f t="shared" si="85"/>
        <v xml:space="preserve"> </v>
      </c>
      <c r="AD114" t="str">
        <f t="shared" si="86"/>
        <v xml:space="preserve"> </v>
      </c>
      <c r="AE114" t="str">
        <f t="shared" si="115"/>
        <v xml:space="preserve"> </v>
      </c>
      <c r="AF114" t="str">
        <f t="shared" si="87"/>
        <v xml:space="preserve"> </v>
      </c>
      <c r="AG114" t="str">
        <f t="shared" si="88"/>
        <v xml:space="preserve"> </v>
      </c>
      <c r="AH114" t="str">
        <f t="shared" si="116"/>
        <v xml:space="preserve"> </v>
      </c>
      <c r="AI114" t="str">
        <f t="shared" si="89"/>
        <v xml:space="preserve"> </v>
      </c>
      <c r="AJ114" t="str">
        <f t="shared" si="90"/>
        <v xml:space="preserve"> </v>
      </c>
      <c r="AK114" t="str">
        <f t="shared" si="117"/>
        <v xml:space="preserve"> </v>
      </c>
      <c r="AL114" t="str">
        <f t="shared" si="91"/>
        <v xml:space="preserve"> </v>
      </c>
      <c r="AM114" t="str">
        <f t="shared" si="92"/>
        <v xml:space="preserve"> </v>
      </c>
      <c r="AN114" t="str">
        <f t="shared" si="118"/>
        <v xml:space="preserve"> </v>
      </c>
      <c r="AO114" t="str">
        <f t="shared" si="93"/>
        <v xml:space="preserve"> </v>
      </c>
      <c r="AP114" t="str">
        <f t="shared" si="94"/>
        <v xml:space="preserve"> </v>
      </c>
      <c r="AQ114" t="str">
        <f t="shared" si="119"/>
        <v xml:space="preserve"> </v>
      </c>
      <c r="AR114">
        <f t="shared" si="95"/>
        <v>4.2585230000000003</v>
      </c>
      <c r="AS114">
        <f t="shared" si="96"/>
        <v>-0.10029399999999999</v>
      </c>
      <c r="AT114">
        <f t="shared" si="120"/>
        <v>5.1111680000000002</v>
      </c>
      <c r="AU114" t="str">
        <f t="shared" si="97"/>
        <v xml:space="preserve"> </v>
      </c>
      <c r="AV114" t="str">
        <f t="shared" si="98"/>
        <v xml:space="preserve"> </v>
      </c>
      <c r="AW114" t="str">
        <f t="shared" si="121"/>
        <v xml:space="preserve"> </v>
      </c>
      <c r="AX114" t="str">
        <f t="shared" si="99"/>
        <v xml:space="preserve"> </v>
      </c>
      <c r="AY114" t="str">
        <f t="shared" si="100"/>
        <v xml:space="preserve"> </v>
      </c>
      <c r="AZ114" t="str">
        <f t="shared" si="122"/>
        <v xml:space="preserve"> </v>
      </c>
      <c r="BA114" t="str">
        <f t="shared" si="101"/>
        <v xml:space="preserve"> </v>
      </c>
      <c r="BB114" t="str">
        <f t="shared" si="102"/>
        <v xml:space="preserve"> </v>
      </c>
      <c r="BC114" t="str">
        <f t="shared" si="123"/>
        <v xml:space="preserve"> </v>
      </c>
      <c r="BD114" t="str">
        <f t="shared" si="103"/>
        <v xml:space="preserve"> </v>
      </c>
      <c r="BE114" t="str">
        <f t="shared" si="104"/>
        <v xml:space="preserve"> </v>
      </c>
      <c r="BF114" t="str">
        <f t="shared" si="124"/>
        <v xml:space="preserve"> </v>
      </c>
      <c r="BG114" t="str">
        <f t="shared" si="105"/>
        <v xml:space="preserve"> </v>
      </c>
      <c r="BH114" t="str">
        <f t="shared" si="106"/>
        <v xml:space="preserve"> </v>
      </c>
      <c r="BI114" t="str">
        <f t="shared" si="125"/>
        <v xml:space="preserve"> </v>
      </c>
      <c r="BJ114" t="str">
        <f t="shared" si="107"/>
        <v xml:space="preserve"> </v>
      </c>
      <c r="BK114" t="str">
        <f t="shared" si="108"/>
        <v xml:space="preserve"> </v>
      </c>
      <c r="BL114" t="str">
        <f t="shared" si="126"/>
        <v xml:space="preserve"> </v>
      </c>
      <c r="BM114" t="str">
        <f t="shared" si="109"/>
        <v xml:space="preserve"> </v>
      </c>
      <c r="BN114" t="str">
        <f t="shared" si="110"/>
        <v xml:space="preserve"> </v>
      </c>
      <c r="BO114" t="str">
        <f t="shared" si="127"/>
        <v xml:space="preserve"> </v>
      </c>
    </row>
    <row r="115" spans="2:67" x14ac:dyDescent="0.25">
      <c r="T115" t="str">
        <f t="shared" si="111"/>
        <v xml:space="preserve"> </v>
      </c>
      <c r="U115" t="str">
        <f t="shared" si="112"/>
        <v xml:space="preserve"> </v>
      </c>
      <c r="V115" t="str">
        <f t="shared" si="80"/>
        <v xml:space="preserve"> </v>
      </c>
      <c r="W115" t="str">
        <f t="shared" si="81"/>
        <v xml:space="preserve"> </v>
      </c>
      <c r="X115" t="str">
        <f t="shared" si="82"/>
        <v xml:space="preserve"> </v>
      </c>
      <c r="Y115" t="str">
        <f t="shared" si="113"/>
        <v xml:space="preserve"> </v>
      </c>
      <c r="Z115" t="str">
        <f t="shared" si="83"/>
        <v xml:space="preserve"> </v>
      </c>
      <c r="AA115" t="str">
        <f t="shared" si="84"/>
        <v xml:space="preserve"> </v>
      </c>
      <c r="AB115" t="str">
        <f t="shared" si="114"/>
        <v xml:space="preserve"> </v>
      </c>
      <c r="AC115" t="str">
        <f t="shared" si="85"/>
        <v xml:space="preserve"> </v>
      </c>
      <c r="AD115" t="str">
        <f t="shared" si="86"/>
        <v xml:space="preserve"> </v>
      </c>
      <c r="AE115" t="str">
        <f t="shared" si="115"/>
        <v xml:space="preserve"> </v>
      </c>
      <c r="AF115" t="str">
        <f t="shared" si="87"/>
        <v xml:space="preserve"> </v>
      </c>
      <c r="AG115" t="str">
        <f t="shared" si="88"/>
        <v xml:space="preserve"> </v>
      </c>
      <c r="AH115" t="str">
        <f t="shared" si="116"/>
        <v xml:space="preserve"> </v>
      </c>
      <c r="AI115" t="str">
        <f t="shared" si="89"/>
        <v xml:space="preserve"> </v>
      </c>
      <c r="AJ115" t="str">
        <f t="shared" si="90"/>
        <v xml:space="preserve"> </v>
      </c>
      <c r="AK115" t="str">
        <f t="shared" si="117"/>
        <v xml:space="preserve"> </v>
      </c>
      <c r="AL115" t="str">
        <f t="shared" si="91"/>
        <v xml:space="preserve"> </v>
      </c>
      <c r="AM115" t="str">
        <f t="shared" si="92"/>
        <v xml:space="preserve"> </v>
      </c>
      <c r="AN115" t="str">
        <f t="shared" si="118"/>
        <v xml:space="preserve"> </v>
      </c>
      <c r="AO115" t="str">
        <f t="shared" si="93"/>
        <v xml:space="preserve"> </v>
      </c>
      <c r="AP115" t="str">
        <f t="shared" si="94"/>
        <v xml:space="preserve"> </v>
      </c>
      <c r="AQ115" t="str">
        <f t="shared" si="119"/>
        <v xml:space="preserve"> </v>
      </c>
      <c r="AR115" t="str">
        <f t="shared" si="95"/>
        <v xml:space="preserve"> </v>
      </c>
      <c r="AS115" t="str">
        <f t="shared" si="96"/>
        <v xml:space="preserve"> </v>
      </c>
      <c r="AT115" t="str">
        <f t="shared" si="120"/>
        <v xml:space="preserve"> </v>
      </c>
      <c r="AU115" t="str">
        <f t="shared" si="97"/>
        <v xml:space="preserve"> </v>
      </c>
      <c r="AV115" t="str">
        <f t="shared" si="98"/>
        <v xml:space="preserve"> </v>
      </c>
      <c r="AW115" t="str">
        <f t="shared" si="121"/>
        <v xml:space="preserve"> </v>
      </c>
      <c r="AX115" t="str">
        <f t="shared" si="99"/>
        <v xml:space="preserve"> </v>
      </c>
      <c r="AY115" t="str">
        <f t="shared" si="100"/>
        <v xml:space="preserve"> </v>
      </c>
      <c r="AZ115" t="str">
        <f t="shared" si="122"/>
        <v xml:space="preserve"> </v>
      </c>
      <c r="BA115" t="str">
        <f t="shared" si="101"/>
        <v xml:space="preserve"> </v>
      </c>
      <c r="BB115" t="str">
        <f t="shared" si="102"/>
        <v xml:space="preserve"> </v>
      </c>
      <c r="BC115" t="str">
        <f t="shared" si="123"/>
        <v xml:space="preserve"> </v>
      </c>
      <c r="BD115" t="str">
        <f t="shared" si="103"/>
        <v xml:space="preserve"> </v>
      </c>
      <c r="BE115" t="str">
        <f t="shared" si="104"/>
        <v xml:space="preserve"> </v>
      </c>
      <c r="BF115" t="str">
        <f t="shared" si="124"/>
        <v xml:space="preserve"> </v>
      </c>
      <c r="BG115" t="str">
        <f t="shared" si="105"/>
        <v xml:space="preserve"> </v>
      </c>
      <c r="BH115" t="str">
        <f t="shared" si="106"/>
        <v xml:space="preserve"> </v>
      </c>
      <c r="BI115" t="str">
        <f t="shared" si="125"/>
        <v xml:space="preserve"> </v>
      </c>
      <c r="BJ115" t="str">
        <f t="shared" si="107"/>
        <v xml:space="preserve"> </v>
      </c>
      <c r="BK115" t="str">
        <f t="shared" si="108"/>
        <v xml:space="preserve"> </v>
      </c>
      <c r="BL115" t="str">
        <f t="shared" si="126"/>
        <v xml:space="preserve"> </v>
      </c>
      <c r="BM115" t="str">
        <f t="shared" si="109"/>
        <v xml:space="preserve"> </v>
      </c>
      <c r="BN115" t="str">
        <f t="shared" si="110"/>
        <v xml:space="preserve"> </v>
      </c>
      <c r="BO115" t="str">
        <f t="shared" si="127"/>
        <v xml:space="preserve"> </v>
      </c>
    </row>
    <row r="116" spans="2:67" x14ac:dyDescent="0.25">
      <c r="T116" t="str">
        <f t="shared" si="111"/>
        <v xml:space="preserve"> </v>
      </c>
      <c r="U116" t="str">
        <f t="shared" si="112"/>
        <v xml:space="preserve"> </v>
      </c>
      <c r="V116" t="str">
        <f t="shared" si="80"/>
        <v xml:space="preserve"> </v>
      </c>
      <c r="W116" t="str">
        <f t="shared" si="81"/>
        <v xml:space="preserve"> </v>
      </c>
      <c r="X116" t="str">
        <f t="shared" si="82"/>
        <v xml:space="preserve"> </v>
      </c>
      <c r="Y116" t="str">
        <f t="shared" si="113"/>
        <v xml:space="preserve"> </v>
      </c>
      <c r="Z116" t="str">
        <f t="shared" si="83"/>
        <v xml:space="preserve"> </v>
      </c>
      <c r="AA116" t="str">
        <f t="shared" si="84"/>
        <v xml:space="preserve"> </v>
      </c>
      <c r="AB116" t="str">
        <f t="shared" si="114"/>
        <v xml:space="preserve"> </v>
      </c>
      <c r="AC116" t="str">
        <f t="shared" si="85"/>
        <v xml:space="preserve"> </v>
      </c>
      <c r="AD116" t="str">
        <f t="shared" si="86"/>
        <v xml:space="preserve"> </v>
      </c>
      <c r="AE116" t="str">
        <f t="shared" si="115"/>
        <v xml:space="preserve"> </v>
      </c>
      <c r="AF116" t="str">
        <f t="shared" si="87"/>
        <v xml:space="preserve"> </v>
      </c>
      <c r="AG116" t="str">
        <f t="shared" si="88"/>
        <v xml:space="preserve"> </v>
      </c>
      <c r="AH116" t="str">
        <f t="shared" si="116"/>
        <v xml:space="preserve"> </v>
      </c>
      <c r="AI116" t="str">
        <f t="shared" si="89"/>
        <v xml:space="preserve"> </v>
      </c>
      <c r="AJ116" t="str">
        <f t="shared" si="90"/>
        <v xml:space="preserve"> </v>
      </c>
      <c r="AK116" t="str">
        <f t="shared" si="117"/>
        <v xml:space="preserve"> </v>
      </c>
      <c r="AL116" t="str">
        <f t="shared" si="91"/>
        <v xml:space="preserve"> </v>
      </c>
      <c r="AM116" t="str">
        <f t="shared" si="92"/>
        <v xml:space="preserve"> </v>
      </c>
      <c r="AN116" t="str">
        <f t="shared" si="118"/>
        <v xml:space="preserve"> </v>
      </c>
      <c r="AO116" t="str">
        <f t="shared" si="93"/>
        <v xml:space="preserve"> </v>
      </c>
      <c r="AP116" t="str">
        <f t="shared" si="94"/>
        <v xml:space="preserve"> </v>
      </c>
      <c r="AQ116" t="str">
        <f t="shared" si="119"/>
        <v xml:space="preserve"> </v>
      </c>
      <c r="AR116" t="str">
        <f t="shared" si="95"/>
        <v xml:space="preserve"> </v>
      </c>
      <c r="AS116" t="str">
        <f t="shared" si="96"/>
        <v xml:space="preserve"> </v>
      </c>
      <c r="AT116" t="str">
        <f t="shared" si="120"/>
        <v xml:space="preserve"> </v>
      </c>
      <c r="AU116" t="str">
        <f t="shared" si="97"/>
        <v xml:space="preserve"> </v>
      </c>
      <c r="AV116" t="str">
        <f t="shared" si="98"/>
        <v xml:space="preserve"> </v>
      </c>
      <c r="AW116" t="str">
        <f t="shared" si="121"/>
        <v xml:space="preserve"> </v>
      </c>
      <c r="AX116" t="str">
        <f t="shared" si="99"/>
        <v xml:space="preserve"> </v>
      </c>
      <c r="AY116" t="str">
        <f t="shared" si="100"/>
        <v xml:space="preserve"> </v>
      </c>
      <c r="AZ116" t="str">
        <f t="shared" si="122"/>
        <v xml:space="preserve"> </v>
      </c>
      <c r="BA116" t="str">
        <f t="shared" si="101"/>
        <v xml:space="preserve"> </v>
      </c>
      <c r="BB116" t="str">
        <f t="shared" si="102"/>
        <v xml:space="preserve"> </v>
      </c>
      <c r="BC116" t="str">
        <f t="shared" si="123"/>
        <v xml:space="preserve"> </v>
      </c>
      <c r="BD116" t="str">
        <f t="shared" si="103"/>
        <v xml:space="preserve"> </v>
      </c>
      <c r="BE116" t="str">
        <f t="shared" si="104"/>
        <v xml:space="preserve"> </v>
      </c>
      <c r="BF116" t="str">
        <f t="shared" si="124"/>
        <v xml:space="preserve"> </v>
      </c>
      <c r="BG116" t="str">
        <f t="shared" si="105"/>
        <v xml:space="preserve"> </v>
      </c>
      <c r="BH116" t="str">
        <f t="shared" si="106"/>
        <v xml:space="preserve"> </v>
      </c>
      <c r="BI116" t="str">
        <f t="shared" si="125"/>
        <v xml:space="preserve"> </v>
      </c>
      <c r="BJ116" t="str">
        <f t="shared" si="107"/>
        <v xml:space="preserve"> </v>
      </c>
      <c r="BK116" t="str">
        <f t="shared" si="108"/>
        <v xml:space="preserve"> </v>
      </c>
      <c r="BL116" t="str">
        <f t="shared" si="126"/>
        <v xml:space="preserve"> </v>
      </c>
      <c r="BM116" t="str">
        <f t="shared" si="109"/>
        <v xml:space="preserve"> </v>
      </c>
      <c r="BN116" t="str">
        <f t="shared" si="110"/>
        <v xml:space="preserve"> </v>
      </c>
      <c r="BO116" t="str">
        <f t="shared" si="127"/>
        <v xml:space="preserve"> </v>
      </c>
    </row>
    <row r="117" spans="2:67" x14ac:dyDescent="0.25">
      <c r="T117" t="str">
        <f t="shared" si="111"/>
        <v xml:space="preserve"> </v>
      </c>
      <c r="U117" t="str">
        <f t="shared" si="112"/>
        <v xml:space="preserve"> </v>
      </c>
      <c r="V117" t="str">
        <f t="shared" si="80"/>
        <v xml:space="preserve"> </v>
      </c>
      <c r="W117" t="str">
        <f t="shared" si="81"/>
        <v xml:space="preserve"> </v>
      </c>
      <c r="X117" t="str">
        <f t="shared" si="82"/>
        <v xml:space="preserve"> </v>
      </c>
      <c r="Y117" t="str">
        <f t="shared" si="113"/>
        <v xml:space="preserve"> </v>
      </c>
      <c r="Z117" t="str">
        <f t="shared" si="83"/>
        <v xml:space="preserve"> </v>
      </c>
      <c r="AA117" t="str">
        <f t="shared" si="84"/>
        <v xml:space="preserve"> </v>
      </c>
      <c r="AB117" t="str">
        <f t="shared" si="114"/>
        <v xml:space="preserve"> </v>
      </c>
      <c r="AC117" t="str">
        <f t="shared" si="85"/>
        <v xml:space="preserve"> </v>
      </c>
      <c r="AD117" t="str">
        <f t="shared" si="86"/>
        <v xml:space="preserve"> </v>
      </c>
      <c r="AE117" t="str">
        <f t="shared" si="115"/>
        <v xml:space="preserve"> </v>
      </c>
      <c r="AF117" t="str">
        <f t="shared" si="87"/>
        <v xml:space="preserve"> </v>
      </c>
      <c r="AG117" t="str">
        <f t="shared" si="88"/>
        <v xml:space="preserve"> </v>
      </c>
      <c r="AH117" t="str">
        <f t="shared" si="116"/>
        <v xml:space="preserve"> </v>
      </c>
      <c r="AI117" t="str">
        <f t="shared" si="89"/>
        <v xml:space="preserve"> </v>
      </c>
      <c r="AJ117" t="str">
        <f t="shared" si="90"/>
        <v xml:space="preserve"> </v>
      </c>
      <c r="AK117" t="str">
        <f t="shared" si="117"/>
        <v xml:space="preserve"> </v>
      </c>
      <c r="AL117" t="str">
        <f t="shared" si="91"/>
        <v xml:space="preserve"> </v>
      </c>
      <c r="AM117" t="str">
        <f t="shared" si="92"/>
        <v xml:space="preserve"> </v>
      </c>
      <c r="AN117" t="str">
        <f t="shared" si="118"/>
        <v xml:space="preserve"> </v>
      </c>
      <c r="AO117" t="str">
        <f t="shared" si="93"/>
        <v xml:space="preserve"> </v>
      </c>
      <c r="AP117" t="str">
        <f t="shared" si="94"/>
        <v xml:space="preserve"> </v>
      </c>
      <c r="AQ117" t="str">
        <f t="shared" si="119"/>
        <v xml:space="preserve"> </v>
      </c>
      <c r="AR117" t="str">
        <f t="shared" si="95"/>
        <v xml:space="preserve"> </v>
      </c>
      <c r="AS117" t="str">
        <f t="shared" si="96"/>
        <v xml:space="preserve"> </v>
      </c>
      <c r="AT117" t="str">
        <f t="shared" si="120"/>
        <v xml:space="preserve"> </v>
      </c>
      <c r="AU117" t="str">
        <f t="shared" si="97"/>
        <v xml:space="preserve"> </v>
      </c>
      <c r="AV117" t="str">
        <f t="shared" si="98"/>
        <v xml:space="preserve"> </v>
      </c>
      <c r="AW117" t="str">
        <f t="shared" si="121"/>
        <v xml:space="preserve"> </v>
      </c>
      <c r="AX117" t="str">
        <f t="shared" si="99"/>
        <v xml:space="preserve"> </v>
      </c>
      <c r="AY117" t="str">
        <f t="shared" si="100"/>
        <v xml:space="preserve"> </v>
      </c>
      <c r="AZ117" t="str">
        <f t="shared" si="122"/>
        <v xml:space="preserve"> </v>
      </c>
      <c r="BA117" t="str">
        <f t="shared" si="101"/>
        <v xml:space="preserve"> </v>
      </c>
      <c r="BB117" t="str">
        <f t="shared" si="102"/>
        <v xml:space="preserve"> </v>
      </c>
      <c r="BC117" t="str">
        <f t="shared" si="123"/>
        <v xml:space="preserve"> </v>
      </c>
      <c r="BD117" t="str">
        <f t="shared" si="103"/>
        <v xml:space="preserve"> </v>
      </c>
      <c r="BE117" t="str">
        <f t="shared" si="104"/>
        <v xml:space="preserve"> </v>
      </c>
      <c r="BF117" t="str">
        <f t="shared" si="124"/>
        <v xml:space="preserve"> </v>
      </c>
      <c r="BG117" t="str">
        <f t="shared" si="105"/>
        <v xml:space="preserve"> </v>
      </c>
      <c r="BH117" t="str">
        <f t="shared" si="106"/>
        <v xml:space="preserve"> </v>
      </c>
      <c r="BI117" t="str">
        <f t="shared" si="125"/>
        <v xml:space="preserve"> </v>
      </c>
      <c r="BJ117" t="str">
        <f t="shared" si="107"/>
        <v xml:space="preserve"> </v>
      </c>
      <c r="BK117" t="str">
        <f t="shared" si="108"/>
        <v xml:space="preserve"> </v>
      </c>
      <c r="BL117" t="str">
        <f t="shared" si="126"/>
        <v xml:space="preserve"> </v>
      </c>
      <c r="BM117" t="str">
        <f t="shared" si="109"/>
        <v xml:space="preserve"> </v>
      </c>
      <c r="BN117" t="str">
        <f t="shared" si="110"/>
        <v xml:space="preserve"> </v>
      </c>
      <c r="BO117" t="str">
        <f t="shared" si="127"/>
        <v xml:space="preserve"> </v>
      </c>
    </row>
    <row r="118" spans="2:67" x14ac:dyDescent="0.25">
      <c r="T118" t="str">
        <f t="shared" si="111"/>
        <v xml:space="preserve"> </v>
      </c>
      <c r="U118" t="str">
        <f t="shared" si="112"/>
        <v xml:space="preserve"> </v>
      </c>
      <c r="V118" t="str">
        <f t="shared" si="80"/>
        <v xml:space="preserve"> </v>
      </c>
      <c r="W118" t="str">
        <f t="shared" si="81"/>
        <v xml:space="preserve"> </v>
      </c>
      <c r="X118" t="str">
        <f t="shared" si="82"/>
        <v xml:space="preserve"> </v>
      </c>
      <c r="Y118" t="str">
        <f t="shared" si="113"/>
        <v xml:space="preserve"> </v>
      </c>
      <c r="Z118" t="str">
        <f t="shared" si="83"/>
        <v xml:space="preserve"> </v>
      </c>
      <c r="AA118" t="str">
        <f t="shared" si="84"/>
        <v xml:space="preserve"> </v>
      </c>
      <c r="AB118" t="str">
        <f t="shared" si="114"/>
        <v xml:space="preserve"> </v>
      </c>
      <c r="AC118" t="str">
        <f t="shared" si="85"/>
        <v xml:space="preserve"> </v>
      </c>
      <c r="AD118" t="str">
        <f t="shared" si="86"/>
        <v xml:space="preserve"> </v>
      </c>
      <c r="AE118" t="str">
        <f t="shared" si="115"/>
        <v xml:space="preserve"> </v>
      </c>
      <c r="AF118" t="str">
        <f t="shared" si="87"/>
        <v xml:space="preserve"> </v>
      </c>
      <c r="AG118" t="str">
        <f t="shared" si="88"/>
        <v xml:space="preserve"> </v>
      </c>
      <c r="AH118" t="str">
        <f t="shared" si="116"/>
        <v xml:space="preserve"> </v>
      </c>
      <c r="AI118" t="str">
        <f t="shared" si="89"/>
        <v xml:space="preserve"> </v>
      </c>
      <c r="AJ118" t="str">
        <f t="shared" si="90"/>
        <v xml:space="preserve"> </v>
      </c>
      <c r="AK118" t="str">
        <f t="shared" si="117"/>
        <v xml:space="preserve"> </v>
      </c>
      <c r="AL118" t="str">
        <f t="shared" si="91"/>
        <v xml:space="preserve"> </v>
      </c>
      <c r="AM118" t="str">
        <f t="shared" si="92"/>
        <v xml:space="preserve"> </v>
      </c>
      <c r="AN118" t="str">
        <f t="shared" si="118"/>
        <v xml:space="preserve"> </v>
      </c>
      <c r="AO118" t="str">
        <f t="shared" si="93"/>
        <v xml:space="preserve"> </v>
      </c>
      <c r="AP118" t="str">
        <f t="shared" si="94"/>
        <v xml:space="preserve"> </v>
      </c>
      <c r="AQ118" t="str">
        <f t="shared" si="119"/>
        <v xml:space="preserve"> </v>
      </c>
      <c r="AR118" t="str">
        <f t="shared" si="95"/>
        <v xml:space="preserve"> </v>
      </c>
      <c r="AS118" t="str">
        <f t="shared" si="96"/>
        <v xml:space="preserve"> </v>
      </c>
      <c r="AT118" t="str">
        <f t="shared" si="120"/>
        <v xml:space="preserve"> </v>
      </c>
      <c r="AU118" t="str">
        <f t="shared" si="97"/>
        <v xml:space="preserve"> </v>
      </c>
      <c r="AV118" t="str">
        <f t="shared" si="98"/>
        <v xml:space="preserve"> </v>
      </c>
      <c r="AW118" t="str">
        <f t="shared" si="121"/>
        <v xml:space="preserve"> </v>
      </c>
      <c r="AX118" t="str">
        <f t="shared" si="99"/>
        <v xml:space="preserve"> </v>
      </c>
      <c r="AY118" t="str">
        <f t="shared" si="100"/>
        <v xml:space="preserve"> </v>
      </c>
      <c r="AZ118" t="str">
        <f t="shared" si="122"/>
        <v xml:space="preserve"> </v>
      </c>
      <c r="BA118" t="str">
        <f t="shared" si="101"/>
        <v xml:space="preserve"> </v>
      </c>
      <c r="BB118" t="str">
        <f t="shared" si="102"/>
        <v xml:space="preserve"> </v>
      </c>
      <c r="BC118" t="str">
        <f t="shared" si="123"/>
        <v xml:space="preserve"> </v>
      </c>
      <c r="BD118" t="str">
        <f t="shared" si="103"/>
        <v xml:space="preserve"> </v>
      </c>
      <c r="BE118" t="str">
        <f t="shared" si="104"/>
        <v xml:space="preserve"> </v>
      </c>
      <c r="BF118" t="str">
        <f t="shared" si="124"/>
        <v xml:space="preserve"> </v>
      </c>
      <c r="BG118" t="str">
        <f t="shared" si="105"/>
        <v xml:space="preserve"> </v>
      </c>
      <c r="BH118" t="str">
        <f t="shared" si="106"/>
        <v xml:space="preserve"> </v>
      </c>
      <c r="BI118" t="str">
        <f t="shared" si="125"/>
        <v xml:space="preserve"> </v>
      </c>
      <c r="BJ118" t="str">
        <f t="shared" si="107"/>
        <v xml:space="preserve"> </v>
      </c>
      <c r="BK118" t="str">
        <f t="shared" si="108"/>
        <v xml:space="preserve"> </v>
      </c>
      <c r="BL118" t="str">
        <f t="shared" si="126"/>
        <v xml:space="preserve"> </v>
      </c>
      <c r="BM118" t="str">
        <f t="shared" si="109"/>
        <v xml:space="preserve"> </v>
      </c>
      <c r="BN118" t="str">
        <f t="shared" si="110"/>
        <v xml:space="preserve"> </v>
      </c>
      <c r="BO118" t="str">
        <f t="shared" si="127"/>
        <v xml:space="preserve"> </v>
      </c>
    </row>
    <row r="119" spans="2:67" x14ac:dyDescent="0.25">
      <c r="T119" t="str">
        <f t="shared" si="111"/>
        <v xml:space="preserve"> </v>
      </c>
      <c r="U119" t="str">
        <f t="shared" si="112"/>
        <v xml:space="preserve"> </v>
      </c>
      <c r="V119" t="str">
        <f t="shared" si="80"/>
        <v xml:space="preserve"> </v>
      </c>
      <c r="W119" t="str">
        <f t="shared" ref="W119:W150" si="128">IF($S119=0,IF($K119=CONCATENATE(W$22," degrees"),$B119," ")," ")</f>
        <v xml:space="preserve"> </v>
      </c>
      <c r="X119" t="str">
        <f t="shared" ref="X119:X150" si="129">IF($S119=0,IF($K119=CONCATENATE(W$22," degrees"),$C119," ")," ")</f>
        <v xml:space="preserve"> </v>
      </c>
      <c r="Y119" t="str">
        <f t="shared" si="113"/>
        <v xml:space="preserve"> </v>
      </c>
      <c r="Z119" t="str">
        <f t="shared" ref="Z119:Z150" si="130">IF($S119=0,IF($K119=CONCATENATE(Z$22," degrees"),$B119," ")," ")</f>
        <v xml:space="preserve"> </v>
      </c>
      <c r="AA119" t="str">
        <f t="shared" ref="AA119:AA150" si="131">IF($S119=0,IF($K119=CONCATENATE(Z$22," degrees"),$C119," ")," ")</f>
        <v xml:space="preserve"> </v>
      </c>
      <c r="AB119" t="str">
        <f t="shared" si="114"/>
        <v xml:space="preserve"> </v>
      </c>
      <c r="AC119" t="str">
        <f t="shared" ref="AC119:AC150" si="132">IF($S119=0,IF($K119=CONCATENATE(AC$22," degrees"),$B119," ")," ")</f>
        <v xml:space="preserve"> </v>
      </c>
      <c r="AD119" t="str">
        <f t="shared" ref="AD119:AD150" si="133">IF($S119=0,IF($K119=CONCATENATE(AC$22," degrees"),$C119," ")," ")</f>
        <v xml:space="preserve"> </v>
      </c>
      <c r="AE119" t="str">
        <f t="shared" si="115"/>
        <v xml:space="preserve"> </v>
      </c>
      <c r="AF119" t="str">
        <f t="shared" ref="AF119:AF150" si="134">IF($S119=0,IF($K119=CONCATENATE(AF$22," degrees"),$B119," ")," ")</f>
        <v xml:space="preserve"> </v>
      </c>
      <c r="AG119" t="str">
        <f t="shared" ref="AG119:AG150" si="135">IF($S119=0,IF($K119=CONCATENATE(AF$22," degrees"),$C119," ")," ")</f>
        <v xml:space="preserve"> </v>
      </c>
      <c r="AH119" t="str">
        <f t="shared" si="116"/>
        <v xml:space="preserve"> </v>
      </c>
      <c r="AI119" t="str">
        <f t="shared" ref="AI119:AI150" si="136">IF($S119=0,IF($K119=CONCATENATE(AI$22," degrees"),$B119," ")," ")</f>
        <v xml:space="preserve"> </v>
      </c>
      <c r="AJ119" t="str">
        <f t="shared" ref="AJ119:AJ150" si="137">IF($S119=0,IF($K119=CONCATENATE(AI$22," degrees"),$C119," ")," ")</f>
        <v xml:space="preserve"> </v>
      </c>
      <c r="AK119" t="str">
        <f t="shared" si="117"/>
        <v xml:space="preserve"> </v>
      </c>
      <c r="AL119" t="str">
        <f t="shared" ref="AL119:AL150" si="138">IF($S119=0,IF($K119=CONCATENATE(AL$22," degrees"),$B119," ")," ")</f>
        <v xml:space="preserve"> </v>
      </c>
      <c r="AM119" t="str">
        <f t="shared" ref="AM119:AM150" si="139">IF($S119=0,IF($K119=CONCATENATE(AL$22," degrees"),$C119," ")," ")</f>
        <v xml:space="preserve"> </v>
      </c>
      <c r="AN119" t="str">
        <f t="shared" si="118"/>
        <v xml:space="preserve"> </v>
      </c>
      <c r="AO119" t="str">
        <f t="shared" ref="AO119:AO150" si="140">IF($S119=0,IF($K119=CONCATENATE(AO$22," degrees"),$B119," ")," ")</f>
        <v xml:space="preserve"> </v>
      </c>
      <c r="AP119" t="str">
        <f t="shared" ref="AP119:AP150" si="141">IF($S119=0,IF($K119=CONCATENATE(AO$22," degrees"),$C119," ")," ")</f>
        <v xml:space="preserve"> </v>
      </c>
      <c r="AQ119" t="str">
        <f t="shared" si="119"/>
        <v xml:space="preserve"> </v>
      </c>
      <c r="AR119" t="str">
        <f t="shared" ref="AR119:AR150" si="142">IF($S119=1,IF($K119=CONCATENATE(AR$22," degrees"),$B119," ")," ")</f>
        <v xml:space="preserve"> </v>
      </c>
      <c r="AS119" t="str">
        <f t="shared" ref="AS119:AS150" si="143">IF($S119=1,IF($K119=CONCATENATE(AR$22," degrees"),$C119," ")," ")</f>
        <v xml:space="preserve"> </v>
      </c>
      <c r="AT119" t="str">
        <f t="shared" si="120"/>
        <v xml:space="preserve"> </v>
      </c>
      <c r="AU119" t="str">
        <f t="shared" ref="AU119:AU150" si="144">IF($S119=1,IF($K119=CONCATENATE(AU$22," degrees"),$B119," ")," ")</f>
        <v xml:space="preserve"> </v>
      </c>
      <c r="AV119" t="str">
        <f t="shared" ref="AV119:AV150" si="145">IF($S119=1,IF($K119=CONCATENATE(AU$22," degrees"),$C119," ")," ")</f>
        <v xml:space="preserve"> </v>
      </c>
      <c r="AW119" t="str">
        <f t="shared" si="121"/>
        <v xml:space="preserve"> </v>
      </c>
      <c r="AX119" t="str">
        <f t="shared" ref="AX119:AX150" si="146">IF($S119=1,IF($K119=CONCATENATE(AX$22," degrees"),$B119," ")," ")</f>
        <v xml:space="preserve"> </v>
      </c>
      <c r="AY119" t="str">
        <f t="shared" ref="AY119:AY150" si="147">IF($S119=1,IF($K119=CONCATENATE(AX$22," degrees"),$C119," ")," ")</f>
        <v xml:space="preserve"> </v>
      </c>
      <c r="AZ119" t="str">
        <f t="shared" si="122"/>
        <v xml:space="preserve"> </v>
      </c>
      <c r="BA119" t="str">
        <f t="shared" ref="BA119:BA150" si="148">IF($S119=1,IF($K119=CONCATENATE(BA$22," degrees"),$B119," ")," ")</f>
        <v xml:space="preserve"> </v>
      </c>
      <c r="BB119" t="str">
        <f t="shared" ref="BB119:BB150" si="149">IF($S119=1,IF($K119=CONCATENATE(BA$22," degrees"),$C119," ")," ")</f>
        <v xml:space="preserve"> </v>
      </c>
      <c r="BC119" t="str">
        <f t="shared" si="123"/>
        <v xml:space="preserve"> </v>
      </c>
      <c r="BD119" t="str">
        <f t="shared" ref="BD119:BD150" si="150">IF($S119=1,IF($K119=CONCATENATE(BD$22," degrees"),$B119," ")," ")</f>
        <v xml:space="preserve"> </v>
      </c>
      <c r="BE119" t="str">
        <f t="shared" ref="BE119:BE150" si="151">IF($S119=1,IF($K119=CONCATENATE(BD$22," degrees"),$C119," ")," ")</f>
        <v xml:space="preserve"> </v>
      </c>
      <c r="BF119" t="str">
        <f t="shared" si="124"/>
        <v xml:space="preserve"> </v>
      </c>
      <c r="BG119" t="str">
        <f t="shared" ref="BG119:BG150" si="152">IF($S119=1,IF($K119=CONCATENATE(BG$22," degrees"),$B119," ")," ")</f>
        <v xml:space="preserve"> </v>
      </c>
      <c r="BH119" t="str">
        <f t="shared" ref="BH119:BH150" si="153">IF($S119=1,IF($K119=CONCATENATE(BG$22," degrees"),$C119," ")," ")</f>
        <v xml:space="preserve"> </v>
      </c>
      <c r="BI119" t="str">
        <f t="shared" si="125"/>
        <v xml:space="preserve"> </v>
      </c>
      <c r="BJ119" t="str">
        <f t="shared" ref="BJ119:BJ150" si="154">IF($S119=1,IF($K119=CONCATENATE(BJ$22," degrees"),$B119," ")," ")</f>
        <v xml:space="preserve"> </v>
      </c>
      <c r="BK119" t="str">
        <f t="shared" ref="BK119:BK150" si="155">IF($S119=1,IF($K119=CONCATENATE(BJ$22," degrees"),$C119," ")," ")</f>
        <v xml:space="preserve"> </v>
      </c>
      <c r="BL119" t="str">
        <f t="shared" si="126"/>
        <v xml:space="preserve"> </v>
      </c>
      <c r="BM119" t="str">
        <f t="shared" ref="BM119:BM150" si="156">IF($S119=1,IF($K119=CONCATENATE(BM$22," degrees"),$B119," ")," ")</f>
        <v xml:space="preserve"> </v>
      </c>
      <c r="BN119" t="str">
        <f t="shared" ref="BN119:BN150" si="157">IF($S119=1,IF($K119=CONCATENATE(BM$22," degrees"),$C119," ")," ")</f>
        <v xml:space="preserve"> </v>
      </c>
      <c r="BO119" t="str">
        <f t="shared" si="127"/>
        <v xml:space="preserve"> </v>
      </c>
    </row>
    <row r="120" spans="2:67" x14ac:dyDescent="0.25">
      <c r="T120" t="str">
        <f t="shared" si="111"/>
        <v xml:space="preserve"> </v>
      </c>
      <c r="U120" t="str">
        <f t="shared" si="112"/>
        <v xml:space="preserve"> </v>
      </c>
      <c r="V120" t="str">
        <f t="shared" si="80"/>
        <v xml:space="preserve"> </v>
      </c>
      <c r="W120" t="str">
        <f t="shared" si="128"/>
        <v xml:space="preserve"> </v>
      </c>
      <c r="X120" t="str">
        <f t="shared" si="129"/>
        <v xml:space="preserve"> </v>
      </c>
      <c r="Y120" t="str">
        <f t="shared" si="113"/>
        <v xml:space="preserve"> </v>
      </c>
      <c r="Z120" t="str">
        <f t="shared" si="130"/>
        <v xml:space="preserve"> </v>
      </c>
      <c r="AA120" t="str">
        <f t="shared" si="131"/>
        <v xml:space="preserve"> </v>
      </c>
      <c r="AB120" t="str">
        <f t="shared" si="114"/>
        <v xml:space="preserve"> </v>
      </c>
      <c r="AC120" t="str">
        <f t="shared" si="132"/>
        <v xml:space="preserve"> </v>
      </c>
      <c r="AD120" t="str">
        <f t="shared" si="133"/>
        <v xml:space="preserve"> </v>
      </c>
      <c r="AE120" t="str">
        <f t="shared" si="115"/>
        <v xml:space="preserve"> </v>
      </c>
      <c r="AF120" t="str">
        <f t="shared" si="134"/>
        <v xml:space="preserve"> </v>
      </c>
      <c r="AG120" t="str">
        <f t="shared" si="135"/>
        <v xml:space="preserve"> </v>
      </c>
      <c r="AH120" t="str">
        <f t="shared" si="116"/>
        <v xml:space="preserve"> </v>
      </c>
      <c r="AI120" t="str">
        <f t="shared" si="136"/>
        <v xml:space="preserve"> </v>
      </c>
      <c r="AJ120" t="str">
        <f t="shared" si="137"/>
        <v xml:space="preserve"> </v>
      </c>
      <c r="AK120" t="str">
        <f t="shared" si="117"/>
        <v xml:space="preserve"> </v>
      </c>
      <c r="AL120" t="str">
        <f t="shared" si="138"/>
        <v xml:space="preserve"> </v>
      </c>
      <c r="AM120" t="str">
        <f t="shared" si="139"/>
        <v xml:space="preserve"> </v>
      </c>
      <c r="AN120" t="str">
        <f t="shared" si="118"/>
        <v xml:space="preserve"> </v>
      </c>
      <c r="AO120" t="str">
        <f t="shared" si="140"/>
        <v xml:space="preserve"> </v>
      </c>
      <c r="AP120" t="str">
        <f t="shared" si="141"/>
        <v xml:space="preserve"> </v>
      </c>
      <c r="AQ120" t="str">
        <f t="shared" si="119"/>
        <v xml:space="preserve"> </v>
      </c>
      <c r="AR120" t="str">
        <f t="shared" si="142"/>
        <v xml:space="preserve"> </v>
      </c>
      <c r="AS120" t="str">
        <f t="shared" si="143"/>
        <v xml:space="preserve"> </v>
      </c>
      <c r="AT120" t="str">
        <f t="shared" si="120"/>
        <v xml:space="preserve"> </v>
      </c>
      <c r="AU120" t="str">
        <f t="shared" si="144"/>
        <v xml:space="preserve"> </v>
      </c>
      <c r="AV120" t="str">
        <f t="shared" si="145"/>
        <v xml:space="preserve"> </v>
      </c>
      <c r="AW120" t="str">
        <f t="shared" si="121"/>
        <v xml:space="preserve"> </v>
      </c>
      <c r="AX120" t="str">
        <f t="shared" si="146"/>
        <v xml:space="preserve"> </v>
      </c>
      <c r="AY120" t="str">
        <f t="shared" si="147"/>
        <v xml:space="preserve"> </v>
      </c>
      <c r="AZ120" t="str">
        <f t="shared" si="122"/>
        <v xml:space="preserve"> </v>
      </c>
      <c r="BA120" t="str">
        <f t="shared" si="148"/>
        <v xml:space="preserve"> </v>
      </c>
      <c r="BB120" t="str">
        <f t="shared" si="149"/>
        <v xml:space="preserve"> </v>
      </c>
      <c r="BC120" t="str">
        <f t="shared" si="123"/>
        <v xml:space="preserve"> </v>
      </c>
      <c r="BD120" t="str">
        <f t="shared" si="150"/>
        <v xml:space="preserve"> </v>
      </c>
      <c r="BE120" t="str">
        <f t="shared" si="151"/>
        <v xml:space="preserve"> </v>
      </c>
      <c r="BF120" t="str">
        <f t="shared" si="124"/>
        <v xml:space="preserve"> </v>
      </c>
      <c r="BG120" t="str">
        <f t="shared" si="152"/>
        <v xml:space="preserve"> </v>
      </c>
      <c r="BH120" t="str">
        <f t="shared" si="153"/>
        <v xml:space="preserve"> </v>
      </c>
      <c r="BI120" t="str">
        <f t="shared" si="125"/>
        <v xml:space="preserve"> </v>
      </c>
      <c r="BJ120" t="str">
        <f t="shared" si="154"/>
        <v xml:space="preserve"> </v>
      </c>
      <c r="BK120" t="str">
        <f t="shared" si="155"/>
        <v xml:space="preserve"> </v>
      </c>
      <c r="BL120" t="str">
        <f t="shared" si="126"/>
        <v xml:space="preserve"> </v>
      </c>
      <c r="BM120" t="str">
        <f t="shared" si="156"/>
        <v xml:space="preserve"> </v>
      </c>
      <c r="BN120" t="str">
        <f t="shared" si="157"/>
        <v xml:space="preserve"> </v>
      </c>
      <c r="BO120" t="str">
        <f t="shared" si="127"/>
        <v xml:space="preserve"> </v>
      </c>
    </row>
    <row r="121" spans="2:67" x14ac:dyDescent="0.25">
      <c r="T121" t="str">
        <f t="shared" si="111"/>
        <v xml:space="preserve"> </v>
      </c>
      <c r="U121" t="str">
        <f t="shared" si="112"/>
        <v xml:space="preserve"> </v>
      </c>
      <c r="V121" t="str">
        <f t="shared" si="80"/>
        <v xml:space="preserve"> </v>
      </c>
      <c r="W121" t="str">
        <f t="shared" si="128"/>
        <v xml:space="preserve"> </v>
      </c>
      <c r="X121" t="str">
        <f t="shared" si="129"/>
        <v xml:space="preserve"> </v>
      </c>
      <c r="Y121" t="str">
        <f t="shared" si="113"/>
        <v xml:space="preserve"> </v>
      </c>
      <c r="Z121" t="str">
        <f t="shared" si="130"/>
        <v xml:space="preserve"> </v>
      </c>
      <c r="AA121" t="str">
        <f t="shared" si="131"/>
        <v xml:space="preserve"> </v>
      </c>
      <c r="AB121" t="str">
        <f t="shared" si="114"/>
        <v xml:space="preserve"> </v>
      </c>
      <c r="AC121" t="str">
        <f t="shared" si="132"/>
        <v xml:space="preserve"> </v>
      </c>
      <c r="AD121" t="str">
        <f t="shared" si="133"/>
        <v xml:space="preserve"> </v>
      </c>
      <c r="AE121" t="str">
        <f t="shared" si="115"/>
        <v xml:space="preserve"> </v>
      </c>
      <c r="AF121" t="str">
        <f t="shared" si="134"/>
        <v xml:space="preserve"> </v>
      </c>
      <c r="AG121" t="str">
        <f t="shared" si="135"/>
        <v xml:space="preserve"> </v>
      </c>
      <c r="AH121" t="str">
        <f t="shared" si="116"/>
        <v xml:space="preserve"> </v>
      </c>
      <c r="AI121" t="str">
        <f t="shared" si="136"/>
        <v xml:space="preserve"> </v>
      </c>
      <c r="AJ121" t="str">
        <f t="shared" si="137"/>
        <v xml:space="preserve"> </v>
      </c>
      <c r="AK121" t="str">
        <f t="shared" si="117"/>
        <v xml:space="preserve"> </v>
      </c>
      <c r="AL121" t="str">
        <f t="shared" si="138"/>
        <v xml:space="preserve"> </v>
      </c>
      <c r="AM121" t="str">
        <f t="shared" si="139"/>
        <v xml:space="preserve"> </v>
      </c>
      <c r="AN121" t="str">
        <f t="shared" si="118"/>
        <v xml:space="preserve"> </v>
      </c>
      <c r="AO121" t="str">
        <f t="shared" si="140"/>
        <v xml:space="preserve"> </v>
      </c>
      <c r="AP121" t="str">
        <f t="shared" si="141"/>
        <v xml:space="preserve"> </v>
      </c>
      <c r="AQ121" t="str">
        <f t="shared" si="119"/>
        <v xml:space="preserve"> </v>
      </c>
      <c r="AR121" t="str">
        <f t="shared" si="142"/>
        <v xml:space="preserve"> </v>
      </c>
      <c r="AS121" t="str">
        <f t="shared" si="143"/>
        <v xml:space="preserve"> </v>
      </c>
      <c r="AT121" t="str">
        <f t="shared" si="120"/>
        <v xml:space="preserve"> </v>
      </c>
      <c r="AU121" t="str">
        <f t="shared" si="144"/>
        <v xml:space="preserve"> </v>
      </c>
      <c r="AV121" t="str">
        <f t="shared" si="145"/>
        <v xml:space="preserve"> </v>
      </c>
      <c r="AW121" t="str">
        <f t="shared" si="121"/>
        <v xml:space="preserve"> </v>
      </c>
      <c r="AX121" t="str">
        <f t="shared" si="146"/>
        <v xml:space="preserve"> </v>
      </c>
      <c r="AY121" t="str">
        <f t="shared" si="147"/>
        <v xml:space="preserve"> </v>
      </c>
      <c r="AZ121" t="str">
        <f t="shared" si="122"/>
        <v xml:space="preserve"> </v>
      </c>
      <c r="BA121" t="str">
        <f t="shared" si="148"/>
        <v xml:space="preserve"> </v>
      </c>
      <c r="BB121" t="str">
        <f t="shared" si="149"/>
        <v xml:space="preserve"> </v>
      </c>
      <c r="BC121" t="str">
        <f t="shared" si="123"/>
        <v xml:space="preserve"> </v>
      </c>
      <c r="BD121" t="str">
        <f t="shared" si="150"/>
        <v xml:space="preserve"> </v>
      </c>
      <c r="BE121" t="str">
        <f t="shared" si="151"/>
        <v xml:space="preserve"> </v>
      </c>
      <c r="BF121" t="str">
        <f t="shared" si="124"/>
        <v xml:space="preserve"> </v>
      </c>
      <c r="BG121" t="str">
        <f t="shared" si="152"/>
        <v xml:space="preserve"> </v>
      </c>
      <c r="BH121" t="str">
        <f t="shared" si="153"/>
        <v xml:space="preserve"> </v>
      </c>
      <c r="BI121" t="str">
        <f t="shared" si="125"/>
        <v xml:space="preserve"> </v>
      </c>
      <c r="BJ121" t="str">
        <f t="shared" si="154"/>
        <v xml:space="preserve"> </v>
      </c>
      <c r="BK121" t="str">
        <f t="shared" si="155"/>
        <v xml:space="preserve"> </v>
      </c>
      <c r="BL121" t="str">
        <f t="shared" si="126"/>
        <v xml:space="preserve"> </v>
      </c>
      <c r="BM121" t="str">
        <f t="shared" si="156"/>
        <v xml:space="preserve"> </v>
      </c>
      <c r="BN121" t="str">
        <f t="shared" si="157"/>
        <v xml:space="preserve"> </v>
      </c>
      <c r="BO121" t="str">
        <f t="shared" si="127"/>
        <v xml:space="preserve"> </v>
      </c>
    </row>
    <row r="122" spans="2:67" x14ac:dyDescent="0.25">
      <c r="T122" t="str">
        <f t="shared" si="111"/>
        <v xml:space="preserve"> </v>
      </c>
      <c r="U122" t="str">
        <f t="shared" si="112"/>
        <v xml:space="preserve"> </v>
      </c>
      <c r="V122" t="str">
        <f t="shared" si="80"/>
        <v xml:space="preserve"> </v>
      </c>
      <c r="W122" t="str">
        <f t="shared" si="128"/>
        <v xml:space="preserve"> </v>
      </c>
      <c r="X122" t="str">
        <f t="shared" si="129"/>
        <v xml:space="preserve"> </v>
      </c>
      <c r="Y122" t="str">
        <f t="shared" si="113"/>
        <v xml:space="preserve"> </v>
      </c>
      <c r="Z122" t="str">
        <f t="shared" si="130"/>
        <v xml:space="preserve"> </v>
      </c>
      <c r="AA122" t="str">
        <f t="shared" si="131"/>
        <v xml:space="preserve"> </v>
      </c>
      <c r="AB122" t="str">
        <f t="shared" si="114"/>
        <v xml:space="preserve"> </v>
      </c>
      <c r="AC122" t="str">
        <f t="shared" si="132"/>
        <v xml:space="preserve"> </v>
      </c>
      <c r="AD122" t="str">
        <f t="shared" si="133"/>
        <v xml:space="preserve"> </v>
      </c>
      <c r="AE122" t="str">
        <f t="shared" si="115"/>
        <v xml:space="preserve"> </v>
      </c>
      <c r="AF122" t="str">
        <f t="shared" si="134"/>
        <v xml:space="preserve"> </v>
      </c>
      <c r="AG122" t="str">
        <f t="shared" si="135"/>
        <v xml:space="preserve"> </v>
      </c>
      <c r="AH122" t="str">
        <f t="shared" si="116"/>
        <v xml:space="preserve"> </v>
      </c>
      <c r="AI122" t="str">
        <f t="shared" si="136"/>
        <v xml:space="preserve"> </v>
      </c>
      <c r="AJ122" t="str">
        <f t="shared" si="137"/>
        <v xml:space="preserve"> </v>
      </c>
      <c r="AK122" t="str">
        <f t="shared" si="117"/>
        <v xml:space="preserve"> </v>
      </c>
      <c r="AL122" t="str">
        <f t="shared" si="138"/>
        <v xml:space="preserve"> </v>
      </c>
      <c r="AM122" t="str">
        <f t="shared" si="139"/>
        <v xml:space="preserve"> </v>
      </c>
      <c r="AN122" t="str">
        <f t="shared" si="118"/>
        <v xml:space="preserve"> </v>
      </c>
      <c r="AO122" t="str">
        <f t="shared" si="140"/>
        <v xml:space="preserve"> </v>
      </c>
      <c r="AP122" t="str">
        <f t="shared" si="141"/>
        <v xml:space="preserve"> </v>
      </c>
      <c r="AQ122" t="str">
        <f t="shared" si="119"/>
        <v xml:space="preserve"> </v>
      </c>
      <c r="AR122" t="str">
        <f t="shared" si="142"/>
        <v xml:space="preserve"> </v>
      </c>
      <c r="AS122" t="str">
        <f t="shared" si="143"/>
        <v xml:space="preserve"> </v>
      </c>
      <c r="AT122" t="str">
        <f t="shared" si="120"/>
        <v xml:space="preserve"> </v>
      </c>
      <c r="AU122" t="str">
        <f t="shared" si="144"/>
        <v xml:space="preserve"> </v>
      </c>
      <c r="AV122" t="str">
        <f t="shared" si="145"/>
        <v xml:space="preserve"> </v>
      </c>
      <c r="AW122" t="str">
        <f t="shared" si="121"/>
        <v xml:space="preserve"> </v>
      </c>
      <c r="AX122" t="str">
        <f t="shared" si="146"/>
        <v xml:space="preserve"> </v>
      </c>
      <c r="AY122" t="str">
        <f t="shared" si="147"/>
        <v xml:space="preserve"> </v>
      </c>
      <c r="AZ122" t="str">
        <f t="shared" si="122"/>
        <v xml:space="preserve"> </v>
      </c>
      <c r="BA122" t="str">
        <f t="shared" si="148"/>
        <v xml:space="preserve"> </v>
      </c>
      <c r="BB122" t="str">
        <f t="shared" si="149"/>
        <v xml:space="preserve"> </v>
      </c>
      <c r="BC122" t="str">
        <f t="shared" si="123"/>
        <v xml:space="preserve"> </v>
      </c>
      <c r="BD122" t="str">
        <f t="shared" si="150"/>
        <v xml:space="preserve"> </v>
      </c>
      <c r="BE122" t="str">
        <f t="shared" si="151"/>
        <v xml:space="preserve"> </v>
      </c>
      <c r="BF122" t="str">
        <f t="shared" si="124"/>
        <v xml:space="preserve"> </v>
      </c>
      <c r="BG122" t="str">
        <f t="shared" si="152"/>
        <v xml:space="preserve"> </v>
      </c>
      <c r="BH122" t="str">
        <f t="shared" si="153"/>
        <v xml:space="preserve"> </v>
      </c>
      <c r="BI122" t="str">
        <f t="shared" si="125"/>
        <v xml:space="preserve"> </v>
      </c>
      <c r="BJ122" t="str">
        <f t="shared" si="154"/>
        <v xml:space="preserve"> </v>
      </c>
      <c r="BK122" t="str">
        <f t="shared" si="155"/>
        <v xml:space="preserve"> </v>
      </c>
      <c r="BL122" t="str">
        <f t="shared" si="126"/>
        <v xml:space="preserve"> </v>
      </c>
      <c r="BM122" t="str">
        <f t="shared" si="156"/>
        <v xml:space="preserve"> </v>
      </c>
      <c r="BN122" t="str">
        <f t="shared" si="157"/>
        <v xml:space="preserve"> </v>
      </c>
      <c r="BO122" t="str">
        <f t="shared" si="127"/>
        <v xml:space="preserve"> </v>
      </c>
    </row>
    <row r="123" spans="2:67" x14ac:dyDescent="0.25">
      <c r="T123" t="str">
        <f t="shared" si="111"/>
        <v xml:space="preserve"> </v>
      </c>
      <c r="U123" t="str">
        <f t="shared" si="112"/>
        <v xml:space="preserve"> </v>
      </c>
      <c r="V123" t="str">
        <f t="shared" si="80"/>
        <v xml:space="preserve"> </v>
      </c>
      <c r="W123" t="str">
        <f t="shared" si="128"/>
        <v xml:space="preserve"> </v>
      </c>
      <c r="X123" t="str">
        <f t="shared" si="129"/>
        <v xml:space="preserve"> </v>
      </c>
      <c r="Y123" t="str">
        <f t="shared" si="113"/>
        <v xml:space="preserve"> </v>
      </c>
      <c r="Z123" t="str">
        <f t="shared" si="130"/>
        <v xml:space="preserve"> </v>
      </c>
      <c r="AA123" t="str">
        <f t="shared" si="131"/>
        <v xml:space="preserve"> </v>
      </c>
      <c r="AB123" t="str">
        <f t="shared" si="114"/>
        <v xml:space="preserve"> </v>
      </c>
      <c r="AC123" t="str">
        <f t="shared" si="132"/>
        <v xml:space="preserve"> </v>
      </c>
      <c r="AD123" t="str">
        <f t="shared" si="133"/>
        <v xml:space="preserve"> </v>
      </c>
      <c r="AE123" t="str">
        <f t="shared" si="115"/>
        <v xml:space="preserve"> </v>
      </c>
      <c r="AF123" t="str">
        <f t="shared" si="134"/>
        <v xml:space="preserve"> </v>
      </c>
      <c r="AG123" t="str">
        <f t="shared" si="135"/>
        <v xml:space="preserve"> </v>
      </c>
      <c r="AH123" t="str">
        <f t="shared" si="116"/>
        <v xml:space="preserve"> </v>
      </c>
      <c r="AI123" t="str">
        <f t="shared" si="136"/>
        <v xml:space="preserve"> </v>
      </c>
      <c r="AJ123" t="str">
        <f t="shared" si="137"/>
        <v xml:space="preserve"> </v>
      </c>
      <c r="AK123" t="str">
        <f t="shared" si="117"/>
        <v xml:space="preserve"> </v>
      </c>
      <c r="AL123" t="str">
        <f t="shared" si="138"/>
        <v xml:space="preserve"> </v>
      </c>
      <c r="AM123" t="str">
        <f t="shared" si="139"/>
        <v xml:space="preserve"> </v>
      </c>
      <c r="AN123" t="str">
        <f t="shared" si="118"/>
        <v xml:space="preserve"> </v>
      </c>
      <c r="AO123" t="str">
        <f t="shared" si="140"/>
        <v xml:space="preserve"> </v>
      </c>
      <c r="AP123" t="str">
        <f t="shared" si="141"/>
        <v xml:space="preserve"> </v>
      </c>
      <c r="AQ123" t="str">
        <f t="shared" si="119"/>
        <v xml:space="preserve"> </v>
      </c>
      <c r="AR123" t="str">
        <f t="shared" si="142"/>
        <v xml:space="preserve"> </v>
      </c>
      <c r="AS123" t="str">
        <f t="shared" si="143"/>
        <v xml:space="preserve"> </v>
      </c>
      <c r="AT123" t="str">
        <f t="shared" si="120"/>
        <v xml:space="preserve"> </v>
      </c>
      <c r="AU123" t="str">
        <f t="shared" si="144"/>
        <v xml:space="preserve"> </v>
      </c>
      <c r="AV123" t="str">
        <f t="shared" si="145"/>
        <v xml:space="preserve"> </v>
      </c>
      <c r="AW123" t="str">
        <f t="shared" si="121"/>
        <v xml:space="preserve"> </v>
      </c>
      <c r="AX123" t="str">
        <f t="shared" si="146"/>
        <v xml:space="preserve"> </v>
      </c>
      <c r="AY123" t="str">
        <f t="shared" si="147"/>
        <v xml:space="preserve"> </v>
      </c>
      <c r="AZ123" t="str">
        <f t="shared" si="122"/>
        <v xml:space="preserve"> </v>
      </c>
      <c r="BA123" t="str">
        <f t="shared" si="148"/>
        <v xml:space="preserve"> </v>
      </c>
      <c r="BB123" t="str">
        <f t="shared" si="149"/>
        <v xml:space="preserve"> </v>
      </c>
      <c r="BC123" t="str">
        <f t="shared" si="123"/>
        <v xml:space="preserve"> </v>
      </c>
      <c r="BD123" t="str">
        <f t="shared" si="150"/>
        <v xml:space="preserve"> </v>
      </c>
      <c r="BE123" t="str">
        <f t="shared" si="151"/>
        <v xml:space="preserve"> </v>
      </c>
      <c r="BF123" t="str">
        <f t="shared" si="124"/>
        <v xml:space="preserve"> </v>
      </c>
      <c r="BG123" t="str">
        <f t="shared" si="152"/>
        <v xml:space="preserve"> </v>
      </c>
      <c r="BH123" t="str">
        <f t="shared" si="153"/>
        <v xml:space="preserve"> </v>
      </c>
      <c r="BI123" t="str">
        <f t="shared" si="125"/>
        <v xml:space="preserve"> </v>
      </c>
      <c r="BJ123" t="str">
        <f t="shared" si="154"/>
        <v xml:space="preserve"> </v>
      </c>
      <c r="BK123" t="str">
        <f t="shared" si="155"/>
        <v xml:space="preserve"> </v>
      </c>
      <c r="BL123" t="str">
        <f t="shared" si="126"/>
        <v xml:space="preserve"> </v>
      </c>
      <c r="BM123" t="str">
        <f t="shared" si="156"/>
        <v xml:space="preserve"> </v>
      </c>
      <c r="BN123" t="str">
        <f t="shared" si="157"/>
        <v xml:space="preserve"> </v>
      </c>
      <c r="BO123" t="str">
        <f t="shared" si="127"/>
        <v xml:space="preserve"> </v>
      </c>
    </row>
    <row r="124" spans="2:67" x14ac:dyDescent="0.25">
      <c r="T124" t="str">
        <f t="shared" si="111"/>
        <v xml:space="preserve"> </v>
      </c>
      <c r="U124" t="str">
        <f t="shared" si="112"/>
        <v xml:space="preserve"> </v>
      </c>
      <c r="V124" t="str">
        <f t="shared" si="80"/>
        <v xml:space="preserve"> </v>
      </c>
      <c r="W124" t="str">
        <f t="shared" si="128"/>
        <v xml:space="preserve"> </v>
      </c>
      <c r="X124" t="str">
        <f t="shared" si="129"/>
        <v xml:space="preserve"> </v>
      </c>
      <c r="Y124" t="str">
        <f t="shared" si="113"/>
        <v xml:space="preserve"> </v>
      </c>
      <c r="Z124" t="str">
        <f t="shared" si="130"/>
        <v xml:space="preserve"> </v>
      </c>
      <c r="AA124" t="str">
        <f t="shared" si="131"/>
        <v xml:space="preserve"> </v>
      </c>
      <c r="AB124" t="str">
        <f t="shared" si="114"/>
        <v xml:space="preserve"> </v>
      </c>
      <c r="AC124" t="str">
        <f t="shared" si="132"/>
        <v xml:space="preserve"> </v>
      </c>
      <c r="AD124" t="str">
        <f t="shared" si="133"/>
        <v xml:space="preserve"> </v>
      </c>
      <c r="AE124" t="str">
        <f t="shared" si="115"/>
        <v xml:space="preserve"> </v>
      </c>
      <c r="AF124" t="str">
        <f t="shared" si="134"/>
        <v xml:space="preserve"> </v>
      </c>
      <c r="AG124" t="str">
        <f t="shared" si="135"/>
        <v xml:space="preserve"> </v>
      </c>
      <c r="AH124" t="str">
        <f t="shared" si="116"/>
        <v xml:space="preserve"> </v>
      </c>
      <c r="AI124" t="str">
        <f t="shared" si="136"/>
        <v xml:space="preserve"> </v>
      </c>
      <c r="AJ124" t="str">
        <f t="shared" si="137"/>
        <v xml:space="preserve"> </v>
      </c>
      <c r="AK124" t="str">
        <f t="shared" si="117"/>
        <v xml:space="preserve"> </v>
      </c>
      <c r="AL124" t="str">
        <f t="shared" si="138"/>
        <v xml:space="preserve"> </v>
      </c>
      <c r="AM124" t="str">
        <f t="shared" si="139"/>
        <v xml:space="preserve"> </v>
      </c>
      <c r="AN124" t="str">
        <f t="shared" si="118"/>
        <v xml:space="preserve"> </v>
      </c>
      <c r="AO124" t="str">
        <f t="shared" si="140"/>
        <v xml:space="preserve"> </v>
      </c>
      <c r="AP124" t="str">
        <f t="shared" si="141"/>
        <v xml:space="preserve"> </v>
      </c>
      <c r="AQ124" t="str">
        <f t="shared" si="119"/>
        <v xml:space="preserve"> </v>
      </c>
      <c r="AR124" t="str">
        <f t="shared" si="142"/>
        <v xml:space="preserve"> </v>
      </c>
      <c r="AS124" t="str">
        <f t="shared" si="143"/>
        <v xml:space="preserve"> </v>
      </c>
      <c r="AT124" t="str">
        <f t="shared" si="120"/>
        <v xml:space="preserve"> </v>
      </c>
      <c r="AU124" t="str">
        <f t="shared" si="144"/>
        <v xml:space="preserve"> </v>
      </c>
      <c r="AV124" t="str">
        <f t="shared" si="145"/>
        <v xml:space="preserve"> </v>
      </c>
      <c r="AW124" t="str">
        <f t="shared" si="121"/>
        <v xml:space="preserve"> </v>
      </c>
      <c r="AX124" t="str">
        <f t="shared" si="146"/>
        <v xml:space="preserve"> </v>
      </c>
      <c r="AY124" t="str">
        <f t="shared" si="147"/>
        <v xml:space="preserve"> </v>
      </c>
      <c r="AZ124" t="str">
        <f t="shared" si="122"/>
        <v xml:space="preserve"> </v>
      </c>
      <c r="BA124" t="str">
        <f t="shared" si="148"/>
        <v xml:space="preserve"> </v>
      </c>
      <c r="BB124" t="str">
        <f t="shared" si="149"/>
        <v xml:space="preserve"> </v>
      </c>
      <c r="BC124" t="str">
        <f t="shared" si="123"/>
        <v xml:space="preserve"> </v>
      </c>
      <c r="BD124" t="str">
        <f t="shared" si="150"/>
        <v xml:space="preserve"> </v>
      </c>
      <c r="BE124" t="str">
        <f t="shared" si="151"/>
        <v xml:space="preserve"> </v>
      </c>
      <c r="BF124" t="str">
        <f t="shared" si="124"/>
        <v xml:space="preserve"> </v>
      </c>
      <c r="BG124" t="str">
        <f t="shared" si="152"/>
        <v xml:space="preserve"> </v>
      </c>
      <c r="BH124" t="str">
        <f t="shared" si="153"/>
        <v xml:space="preserve"> </v>
      </c>
      <c r="BI124" t="str">
        <f t="shared" si="125"/>
        <v xml:space="preserve"> </v>
      </c>
      <c r="BJ124" t="str">
        <f t="shared" si="154"/>
        <v xml:space="preserve"> </v>
      </c>
      <c r="BK124" t="str">
        <f t="shared" si="155"/>
        <v xml:space="preserve"> </v>
      </c>
      <c r="BL124" t="str">
        <f t="shared" si="126"/>
        <v xml:space="preserve"> </v>
      </c>
      <c r="BM124" t="str">
        <f t="shared" si="156"/>
        <v xml:space="preserve"> </v>
      </c>
      <c r="BN124" t="str">
        <f t="shared" si="157"/>
        <v xml:space="preserve"> </v>
      </c>
      <c r="BO124" t="str">
        <f t="shared" si="127"/>
        <v xml:space="preserve"> </v>
      </c>
    </row>
    <row r="125" spans="2:67" x14ac:dyDescent="0.25">
      <c r="T125" t="str">
        <f t="shared" si="111"/>
        <v xml:space="preserve"> </v>
      </c>
      <c r="U125" t="str">
        <f t="shared" si="112"/>
        <v xml:space="preserve"> </v>
      </c>
      <c r="V125" t="str">
        <f t="shared" si="80"/>
        <v xml:space="preserve"> </v>
      </c>
      <c r="W125" t="str">
        <f t="shared" si="128"/>
        <v xml:space="preserve"> </v>
      </c>
      <c r="X125" t="str">
        <f t="shared" si="129"/>
        <v xml:space="preserve"> </v>
      </c>
      <c r="Y125" t="str">
        <f t="shared" si="113"/>
        <v xml:space="preserve"> </v>
      </c>
      <c r="Z125" t="str">
        <f t="shared" si="130"/>
        <v xml:space="preserve"> </v>
      </c>
      <c r="AA125" t="str">
        <f t="shared" si="131"/>
        <v xml:space="preserve"> </v>
      </c>
      <c r="AB125" t="str">
        <f t="shared" si="114"/>
        <v xml:space="preserve"> </v>
      </c>
      <c r="AC125" t="str">
        <f t="shared" si="132"/>
        <v xml:space="preserve"> </v>
      </c>
      <c r="AD125" t="str">
        <f t="shared" si="133"/>
        <v xml:space="preserve"> </v>
      </c>
      <c r="AE125" t="str">
        <f t="shared" si="115"/>
        <v xml:space="preserve"> </v>
      </c>
      <c r="AF125" t="str">
        <f t="shared" si="134"/>
        <v xml:space="preserve"> </v>
      </c>
      <c r="AG125" t="str">
        <f t="shared" si="135"/>
        <v xml:space="preserve"> </v>
      </c>
      <c r="AH125" t="str">
        <f t="shared" si="116"/>
        <v xml:space="preserve"> </v>
      </c>
      <c r="AI125" t="str">
        <f t="shared" si="136"/>
        <v xml:space="preserve"> </v>
      </c>
      <c r="AJ125" t="str">
        <f t="shared" si="137"/>
        <v xml:space="preserve"> </v>
      </c>
      <c r="AK125" t="str">
        <f t="shared" si="117"/>
        <v xml:space="preserve"> </v>
      </c>
      <c r="AL125" t="str">
        <f t="shared" si="138"/>
        <v xml:space="preserve"> </v>
      </c>
      <c r="AM125" t="str">
        <f t="shared" si="139"/>
        <v xml:space="preserve"> </v>
      </c>
      <c r="AN125" t="str">
        <f t="shared" si="118"/>
        <v xml:space="preserve"> </v>
      </c>
      <c r="AO125" t="str">
        <f t="shared" si="140"/>
        <v xml:space="preserve"> </v>
      </c>
      <c r="AP125" t="str">
        <f t="shared" si="141"/>
        <v xml:space="preserve"> </v>
      </c>
      <c r="AQ125" t="str">
        <f t="shared" si="119"/>
        <v xml:space="preserve"> </v>
      </c>
      <c r="AR125" t="str">
        <f t="shared" si="142"/>
        <v xml:space="preserve"> </v>
      </c>
      <c r="AS125" t="str">
        <f t="shared" si="143"/>
        <v xml:space="preserve"> </v>
      </c>
      <c r="AT125" t="str">
        <f t="shared" si="120"/>
        <v xml:space="preserve"> </v>
      </c>
      <c r="AU125" t="str">
        <f t="shared" si="144"/>
        <v xml:space="preserve"> </v>
      </c>
      <c r="AV125" t="str">
        <f t="shared" si="145"/>
        <v xml:space="preserve"> </v>
      </c>
      <c r="AW125" t="str">
        <f t="shared" si="121"/>
        <v xml:space="preserve"> </v>
      </c>
      <c r="AX125" t="str">
        <f t="shared" si="146"/>
        <v xml:space="preserve"> </v>
      </c>
      <c r="AY125" t="str">
        <f t="shared" si="147"/>
        <v xml:space="preserve"> </v>
      </c>
      <c r="AZ125" t="str">
        <f t="shared" si="122"/>
        <v xml:space="preserve"> </v>
      </c>
      <c r="BA125" t="str">
        <f t="shared" si="148"/>
        <v xml:space="preserve"> </v>
      </c>
      <c r="BB125" t="str">
        <f t="shared" si="149"/>
        <v xml:space="preserve"> </v>
      </c>
      <c r="BC125" t="str">
        <f t="shared" si="123"/>
        <v xml:space="preserve"> </v>
      </c>
      <c r="BD125" t="str">
        <f t="shared" si="150"/>
        <v xml:space="preserve"> </v>
      </c>
      <c r="BE125" t="str">
        <f t="shared" si="151"/>
        <v xml:space="preserve"> </v>
      </c>
      <c r="BF125" t="str">
        <f t="shared" si="124"/>
        <v xml:space="preserve"> </v>
      </c>
      <c r="BG125" t="str">
        <f t="shared" si="152"/>
        <v xml:space="preserve"> </v>
      </c>
      <c r="BH125" t="str">
        <f t="shared" si="153"/>
        <v xml:space="preserve"> </v>
      </c>
      <c r="BI125" t="str">
        <f t="shared" si="125"/>
        <v xml:space="preserve"> </v>
      </c>
      <c r="BJ125" t="str">
        <f t="shared" si="154"/>
        <v xml:space="preserve"> </v>
      </c>
      <c r="BK125" t="str">
        <f t="shared" si="155"/>
        <v xml:space="preserve"> </v>
      </c>
      <c r="BL125" t="str">
        <f t="shared" si="126"/>
        <v xml:space="preserve"> </v>
      </c>
      <c r="BM125" t="str">
        <f t="shared" si="156"/>
        <v xml:space="preserve"> </v>
      </c>
      <c r="BN125" t="str">
        <f t="shared" si="157"/>
        <v xml:space="preserve"> </v>
      </c>
      <c r="BO125" t="str">
        <f t="shared" si="127"/>
        <v xml:space="preserve"> </v>
      </c>
    </row>
    <row r="126" spans="2:67" x14ac:dyDescent="0.25">
      <c r="T126" t="str">
        <f t="shared" si="111"/>
        <v xml:space="preserve"> </v>
      </c>
      <c r="U126" t="str">
        <f t="shared" si="112"/>
        <v xml:space="preserve"> </v>
      </c>
      <c r="V126" t="str">
        <f t="shared" si="80"/>
        <v xml:space="preserve"> </v>
      </c>
      <c r="W126" t="str">
        <f t="shared" si="128"/>
        <v xml:space="preserve"> </v>
      </c>
      <c r="X126" t="str">
        <f t="shared" si="129"/>
        <v xml:space="preserve"> </v>
      </c>
      <c r="Y126" t="str">
        <f t="shared" si="113"/>
        <v xml:space="preserve"> </v>
      </c>
      <c r="Z126" t="str">
        <f t="shared" si="130"/>
        <v xml:space="preserve"> </v>
      </c>
      <c r="AA126" t="str">
        <f t="shared" si="131"/>
        <v xml:space="preserve"> </v>
      </c>
      <c r="AB126" t="str">
        <f t="shared" si="114"/>
        <v xml:space="preserve"> </v>
      </c>
      <c r="AC126" t="str">
        <f t="shared" si="132"/>
        <v xml:space="preserve"> </v>
      </c>
      <c r="AD126" t="str">
        <f t="shared" si="133"/>
        <v xml:space="preserve"> </v>
      </c>
      <c r="AE126" t="str">
        <f t="shared" si="115"/>
        <v xml:space="preserve"> </v>
      </c>
      <c r="AF126" t="str">
        <f t="shared" si="134"/>
        <v xml:space="preserve"> </v>
      </c>
      <c r="AG126" t="str">
        <f t="shared" si="135"/>
        <v xml:space="preserve"> </v>
      </c>
      <c r="AH126" t="str">
        <f t="shared" si="116"/>
        <v xml:space="preserve"> </v>
      </c>
      <c r="AI126" t="str">
        <f t="shared" si="136"/>
        <v xml:space="preserve"> </v>
      </c>
      <c r="AJ126" t="str">
        <f t="shared" si="137"/>
        <v xml:space="preserve"> </v>
      </c>
      <c r="AK126" t="str">
        <f t="shared" si="117"/>
        <v xml:space="preserve"> </v>
      </c>
      <c r="AL126" t="str">
        <f t="shared" si="138"/>
        <v xml:space="preserve"> </v>
      </c>
      <c r="AM126" t="str">
        <f t="shared" si="139"/>
        <v xml:space="preserve"> </v>
      </c>
      <c r="AN126" t="str">
        <f t="shared" si="118"/>
        <v xml:space="preserve"> </v>
      </c>
      <c r="AO126" t="str">
        <f t="shared" si="140"/>
        <v xml:space="preserve"> </v>
      </c>
      <c r="AP126" t="str">
        <f t="shared" si="141"/>
        <v xml:space="preserve"> </v>
      </c>
      <c r="AQ126" t="str">
        <f t="shared" si="119"/>
        <v xml:space="preserve"> </v>
      </c>
      <c r="AR126" t="str">
        <f t="shared" si="142"/>
        <v xml:space="preserve"> </v>
      </c>
      <c r="AS126" t="str">
        <f t="shared" si="143"/>
        <v xml:space="preserve"> </v>
      </c>
      <c r="AT126" t="str">
        <f t="shared" si="120"/>
        <v xml:space="preserve"> </v>
      </c>
      <c r="AU126" t="str">
        <f t="shared" si="144"/>
        <v xml:space="preserve"> </v>
      </c>
      <c r="AV126" t="str">
        <f t="shared" si="145"/>
        <v xml:space="preserve"> </v>
      </c>
      <c r="AW126" t="str">
        <f t="shared" si="121"/>
        <v xml:space="preserve"> </v>
      </c>
      <c r="AX126" t="str">
        <f t="shared" si="146"/>
        <v xml:space="preserve"> </v>
      </c>
      <c r="AY126" t="str">
        <f t="shared" si="147"/>
        <v xml:space="preserve"> </v>
      </c>
      <c r="AZ126" t="str">
        <f t="shared" si="122"/>
        <v xml:space="preserve"> </v>
      </c>
      <c r="BA126" t="str">
        <f t="shared" si="148"/>
        <v xml:space="preserve"> </v>
      </c>
      <c r="BB126" t="str">
        <f t="shared" si="149"/>
        <v xml:space="preserve"> </v>
      </c>
      <c r="BC126" t="str">
        <f t="shared" si="123"/>
        <v xml:space="preserve"> </v>
      </c>
      <c r="BD126" t="str">
        <f t="shared" si="150"/>
        <v xml:space="preserve"> </v>
      </c>
      <c r="BE126" t="str">
        <f t="shared" si="151"/>
        <v xml:space="preserve"> </v>
      </c>
      <c r="BF126" t="str">
        <f t="shared" si="124"/>
        <v xml:space="preserve"> </v>
      </c>
      <c r="BG126" t="str">
        <f t="shared" si="152"/>
        <v xml:space="preserve"> </v>
      </c>
      <c r="BH126" t="str">
        <f t="shared" si="153"/>
        <v xml:space="preserve"> </v>
      </c>
      <c r="BI126" t="str">
        <f t="shared" si="125"/>
        <v xml:space="preserve"> </v>
      </c>
      <c r="BJ126" t="str">
        <f t="shared" si="154"/>
        <v xml:space="preserve"> </v>
      </c>
      <c r="BK126" t="str">
        <f t="shared" si="155"/>
        <v xml:space="preserve"> </v>
      </c>
      <c r="BL126" t="str">
        <f t="shared" si="126"/>
        <v xml:space="preserve"> </v>
      </c>
      <c r="BM126" t="str">
        <f t="shared" si="156"/>
        <v xml:space="preserve"> </v>
      </c>
      <c r="BN126" t="str">
        <f t="shared" si="157"/>
        <v xml:space="preserve"> </v>
      </c>
      <c r="BO126" t="str">
        <f t="shared" si="127"/>
        <v xml:space="preserve"> </v>
      </c>
    </row>
    <row r="127" spans="2:67" x14ac:dyDescent="0.25">
      <c r="T127" t="str">
        <f t="shared" si="111"/>
        <v xml:space="preserve"> </v>
      </c>
      <c r="U127" t="str">
        <f t="shared" si="112"/>
        <v xml:space="preserve"> </v>
      </c>
      <c r="V127" t="str">
        <f t="shared" si="80"/>
        <v xml:space="preserve"> </v>
      </c>
      <c r="W127" t="str">
        <f t="shared" si="128"/>
        <v xml:space="preserve"> </v>
      </c>
      <c r="X127" t="str">
        <f t="shared" si="129"/>
        <v xml:space="preserve"> </v>
      </c>
      <c r="Y127" t="str">
        <f t="shared" si="113"/>
        <v xml:space="preserve"> </v>
      </c>
      <c r="Z127" t="str">
        <f t="shared" si="130"/>
        <v xml:space="preserve"> </v>
      </c>
      <c r="AA127" t="str">
        <f t="shared" si="131"/>
        <v xml:space="preserve"> </v>
      </c>
      <c r="AB127" t="str">
        <f t="shared" si="114"/>
        <v xml:space="preserve"> </v>
      </c>
      <c r="AC127" t="str">
        <f t="shared" si="132"/>
        <v xml:space="preserve"> </v>
      </c>
      <c r="AD127" t="str">
        <f t="shared" si="133"/>
        <v xml:space="preserve"> </v>
      </c>
      <c r="AE127" t="str">
        <f t="shared" si="115"/>
        <v xml:space="preserve"> </v>
      </c>
      <c r="AF127" t="str">
        <f t="shared" si="134"/>
        <v xml:space="preserve"> </v>
      </c>
      <c r="AG127" t="str">
        <f t="shared" si="135"/>
        <v xml:space="preserve"> </v>
      </c>
      <c r="AH127" t="str">
        <f t="shared" si="116"/>
        <v xml:space="preserve"> </v>
      </c>
      <c r="AI127" t="str">
        <f t="shared" si="136"/>
        <v xml:space="preserve"> </v>
      </c>
      <c r="AJ127" t="str">
        <f t="shared" si="137"/>
        <v xml:space="preserve"> </v>
      </c>
      <c r="AK127" t="str">
        <f t="shared" si="117"/>
        <v xml:space="preserve"> </v>
      </c>
      <c r="AL127" t="str">
        <f t="shared" si="138"/>
        <v xml:space="preserve"> </v>
      </c>
      <c r="AM127" t="str">
        <f t="shared" si="139"/>
        <v xml:space="preserve"> </v>
      </c>
      <c r="AN127" t="str">
        <f t="shared" si="118"/>
        <v xml:space="preserve"> </v>
      </c>
      <c r="AO127" t="str">
        <f t="shared" si="140"/>
        <v xml:space="preserve"> </v>
      </c>
      <c r="AP127" t="str">
        <f t="shared" si="141"/>
        <v xml:space="preserve"> </v>
      </c>
      <c r="AQ127" t="str">
        <f t="shared" si="119"/>
        <v xml:space="preserve"> </v>
      </c>
      <c r="AR127" t="str">
        <f t="shared" si="142"/>
        <v xml:space="preserve"> </v>
      </c>
      <c r="AS127" t="str">
        <f t="shared" si="143"/>
        <v xml:space="preserve"> </v>
      </c>
      <c r="AT127" t="str">
        <f t="shared" si="120"/>
        <v xml:space="preserve"> </v>
      </c>
      <c r="AU127" t="str">
        <f t="shared" si="144"/>
        <v xml:space="preserve"> </v>
      </c>
      <c r="AV127" t="str">
        <f t="shared" si="145"/>
        <v xml:space="preserve"> </v>
      </c>
      <c r="AW127" t="str">
        <f t="shared" si="121"/>
        <v xml:space="preserve"> </v>
      </c>
      <c r="AX127" t="str">
        <f t="shared" si="146"/>
        <v xml:space="preserve"> </v>
      </c>
      <c r="AY127" t="str">
        <f t="shared" si="147"/>
        <v xml:space="preserve"> </v>
      </c>
      <c r="AZ127" t="str">
        <f t="shared" si="122"/>
        <v xml:space="preserve"> </v>
      </c>
      <c r="BA127" t="str">
        <f t="shared" si="148"/>
        <v xml:space="preserve"> </v>
      </c>
      <c r="BB127" t="str">
        <f t="shared" si="149"/>
        <v xml:space="preserve"> </v>
      </c>
      <c r="BC127" t="str">
        <f t="shared" si="123"/>
        <v xml:space="preserve"> </v>
      </c>
      <c r="BD127" t="str">
        <f t="shared" si="150"/>
        <v xml:space="preserve"> </v>
      </c>
      <c r="BE127" t="str">
        <f t="shared" si="151"/>
        <v xml:space="preserve"> </v>
      </c>
      <c r="BF127" t="str">
        <f t="shared" si="124"/>
        <v xml:space="preserve"> </v>
      </c>
      <c r="BG127" t="str">
        <f t="shared" si="152"/>
        <v xml:space="preserve"> </v>
      </c>
      <c r="BH127" t="str">
        <f t="shared" si="153"/>
        <v xml:space="preserve"> </v>
      </c>
      <c r="BI127" t="str">
        <f t="shared" si="125"/>
        <v xml:space="preserve"> </v>
      </c>
      <c r="BJ127" t="str">
        <f t="shared" si="154"/>
        <v xml:space="preserve"> </v>
      </c>
      <c r="BK127" t="str">
        <f t="shared" si="155"/>
        <v xml:space="preserve"> </v>
      </c>
      <c r="BL127" t="str">
        <f t="shared" si="126"/>
        <v xml:space="preserve"> </v>
      </c>
      <c r="BM127" t="str">
        <f t="shared" si="156"/>
        <v xml:space="preserve"> </v>
      </c>
      <c r="BN127" t="str">
        <f t="shared" si="157"/>
        <v xml:space="preserve"> </v>
      </c>
      <c r="BO127" t="str">
        <f t="shared" si="127"/>
        <v xml:space="preserve"> </v>
      </c>
    </row>
    <row r="128" spans="2:67" x14ac:dyDescent="0.25">
      <c r="T128" t="str">
        <f t="shared" si="111"/>
        <v xml:space="preserve"> </v>
      </c>
      <c r="U128" t="str">
        <f t="shared" si="112"/>
        <v xml:space="preserve"> </v>
      </c>
      <c r="V128" t="str">
        <f t="shared" si="80"/>
        <v xml:space="preserve"> </v>
      </c>
      <c r="W128" t="str">
        <f t="shared" si="128"/>
        <v xml:space="preserve"> </v>
      </c>
      <c r="X128" t="str">
        <f t="shared" si="129"/>
        <v xml:space="preserve"> </v>
      </c>
      <c r="Y128" t="str">
        <f t="shared" si="113"/>
        <v xml:space="preserve"> </v>
      </c>
      <c r="Z128" t="str">
        <f t="shared" si="130"/>
        <v xml:space="preserve"> </v>
      </c>
      <c r="AA128" t="str">
        <f t="shared" si="131"/>
        <v xml:space="preserve"> </v>
      </c>
      <c r="AB128" t="str">
        <f t="shared" si="114"/>
        <v xml:space="preserve"> </v>
      </c>
      <c r="AC128" t="str">
        <f t="shared" si="132"/>
        <v xml:space="preserve"> </v>
      </c>
      <c r="AD128" t="str">
        <f t="shared" si="133"/>
        <v xml:space="preserve"> </v>
      </c>
      <c r="AE128" t="str">
        <f t="shared" si="115"/>
        <v xml:space="preserve"> </v>
      </c>
      <c r="AF128" t="str">
        <f t="shared" si="134"/>
        <v xml:space="preserve"> </v>
      </c>
      <c r="AG128" t="str">
        <f t="shared" si="135"/>
        <v xml:space="preserve"> </v>
      </c>
      <c r="AH128" t="str">
        <f t="shared" si="116"/>
        <v xml:space="preserve"> </v>
      </c>
      <c r="AI128" t="str">
        <f t="shared" si="136"/>
        <v xml:space="preserve"> </v>
      </c>
      <c r="AJ128" t="str">
        <f t="shared" si="137"/>
        <v xml:space="preserve"> </v>
      </c>
      <c r="AK128" t="str">
        <f t="shared" si="117"/>
        <v xml:space="preserve"> </v>
      </c>
      <c r="AL128" t="str">
        <f t="shared" si="138"/>
        <v xml:space="preserve"> </v>
      </c>
      <c r="AM128" t="str">
        <f t="shared" si="139"/>
        <v xml:space="preserve"> </v>
      </c>
      <c r="AN128" t="str">
        <f t="shared" si="118"/>
        <v xml:space="preserve"> </v>
      </c>
      <c r="AO128" t="str">
        <f t="shared" si="140"/>
        <v xml:space="preserve"> </v>
      </c>
      <c r="AP128" t="str">
        <f t="shared" si="141"/>
        <v xml:space="preserve"> </v>
      </c>
      <c r="AQ128" t="str">
        <f t="shared" si="119"/>
        <v xml:space="preserve"> </v>
      </c>
      <c r="AR128" t="str">
        <f t="shared" si="142"/>
        <v xml:space="preserve"> </v>
      </c>
      <c r="AS128" t="str">
        <f t="shared" si="143"/>
        <v xml:space="preserve"> </v>
      </c>
      <c r="AT128" t="str">
        <f t="shared" si="120"/>
        <v xml:space="preserve"> </v>
      </c>
      <c r="AU128" t="str">
        <f t="shared" si="144"/>
        <v xml:space="preserve"> </v>
      </c>
      <c r="AV128" t="str">
        <f t="shared" si="145"/>
        <v xml:space="preserve"> </v>
      </c>
      <c r="AW128" t="str">
        <f t="shared" si="121"/>
        <v xml:space="preserve"> </v>
      </c>
      <c r="AX128" t="str">
        <f t="shared" si="146"/>
        <v xml:space="preserve"> </v>
      </c>
      <c r="AY128" t="str">
        <f t="shared" si="147"/>
        <v xml:space="preserve"> </v>
      </c>
      <c r="AZ128" t="str">
        <f t="shared" si="122"/>
        <v xml:space="preserve"> </v>
      </c>
      <c r="BA128" t="str">
        <f t="shared" si="148"/>
        <v xml:space="preserve"> </v>
      </c>
      <c r="BB128" t="str">
        <f t="shared" si="149"/>
        <v xml:space="preserve"> </v>
      </c>
      <c r="BC128" t="str">
        <f t="shared" si="123"/>
        <v xml:space="preserve"> </v>
      </c>
      <c r="BD128" t="str">
        <f t="shared" si="150"/>
        <v xml:space="preserve"> </v>
      </c>
      <c r="BE128" t="str">
        <f t="shared" si="151"/>
        <v xml:space="preserve"> </v>
      </c>
      <c r="BF128" t="str">
        <f t="shared" si="124"/>
        <v xml:space="preserve"> </v>
      </c>
      <c r="BG128" t="str">
        <f t="shared" si="152"/>
        <v xml:space="preserve"> </v>
      </c>
      <c r="BH128" t="str">
        <f t="shared" si="153"/>
        <v xml:space="preserve"> </v>
      </c>
      <c r="BI128" t="str">
        <f t="shared" si="125"/>
        <v xml:space="preserve"> </v>
      </c>
      <c r="BJ128" t="str">
        <f t="shared" si="154"/>
        <v xml:space="preserve"> </v>
      </c>
      <c r="BK128" t="str">
        <f t="shared" si="155"/>
        <v xml:space="preserve"> </v>
      </c>
      <c r="BL128" t="str">
        <f t="shared" si="126"/>
        <v xml:space="preserve"> </v>
      </c>
      <c r="BM128" t="str">
        <f t="shared" si="156"/>
        <v xml:space="preserve"> </v>
      </c>
      <c r="BN128" t="str">
        <f t="shared" si="157"/>
        <v xml:space="preserve"> </v>
      </c>
      <c r="BO128" t="str">
        <f t="shared" si="127"/>
        <v xml:space="preserve"> </v>
      </c>
    </row>
    <row r="129" spans="20:67" x14ac:dyDescent="0.25">
      <c r="T129" t="str">
        <f t="shared" si="111"/>
        <v xml:space="preserve"> </v>
      </c>
      <c r="U129" t="str">
        <f t="shared" si="112"/>
        <v xml:space="preserve"> </v>
      </c>
      <c r="V129" t="str">
        <f t="shared" si="80"/>
        <v xml:space="preserve"> </v>
      </c>
      <c r="W129" t="str">
        <f t="shared" si="128"/>
        <v xml:space="preserve"> </v>
      </c>
      <c r="X129" t="str">
        <f t="shared" si="129"/>
        <v xml:space="preserve"> </v>
      </c>
      <c r="Y129" t="str">
        <f t="shared" si="113"/>
        <v xml:space="preserve"> </v>
      </c>
      <c r="Z129" t="str">
        <f t="shared" si="130"/>
        <v xml:space="preserve"> </v>
      </c>
      <c r="AA129" t="str">
        <f t="shared" si="131"/>
        <v xml:space="preserve"> </v>
      </c>
      <c r="AB129" t="str">
        <f t="shared" si="114"/>
        <v xml:space="preserve"> </v>
      </c>
      <c r="AC129" t="str">
        <f t="shared" si="132"/>
        <v xml:space="preserve"> </v>
      </c>
      <c r="AD129" t="str">
        <f t="shared" si="133"/>
        <v xml:space="preserve"> </v>
      </c>
      <c r="AE129" t="str">
        <f t="shared" si="115"/>
        <v xml:space="preserve"> </v>
      </c>
      <c r="AF129" t="str">
        <f t="shared" si="134"/>
        <v xml:space="preserve"> </v>
      </c>
      <c r="AG129" t="str">
        <f t="shared" si="135"/>
        <v xml:space="preserve"> </v>
      </c>
      <c r="AH129" t="str">
        <f t="shared" si="116"/>
        <v xml:space="preserve"> </v>
      </c>
      <c r="AI129" t="str">
        <f t="shared" si="136"/>
        <v xml:space="preserve"> </v>
      </c>
      <c r="AJ129" t="str">
        <f t="shared" si="137"/>
        <v xml:space="preserve"> </v>
      </c>
      <c r="AK129" t="str">
        <f t="shared" si="117"/>
        <v xml:space="preserve"> </v>
      </c>
      <c r="AL129" t="str">
        <f t="shared" si="138"/>
        <v xml:space="preserve"> </v>
      </c>
      <c r="AM129" t="str">
        <f t="shared" si="139"/>
        <v xml:space="preserve"> </v>
      </c>
      <c r="AN129" t="str">
        <f t="shared" si="118"/>
        <v xml:space="preserve"> </v>
      </c>
      <c r="AO129" t="str">
        <f t="shared" si="140"/>
        <v xml:space="preserve"> </v>
      </c>
      <c r="AP129" t="str">
        <f t="shared" si="141"/>
        <v xml:space="preserve"> </v>
      </c>
      <c r="AQ129" t="str">
        <f t="shared" si="119"/>
        <v xml:space="preserve"> </v>
      </c>
      <c r="AR129" t="str">
        <f t="shared" si="142"/>
        <v xml:space="preserve"> </v>
      </c>
      <c r="AS129" t="str">
        <f t="shared" si="143"/>
        <v xml:space="preserve"> </v>
      </c>
      <c r="AT129" t="str">
        <f t="shared" si="120"/>
        <v xml:space="preserve"> </v>
      </c>
      <c r="AU129" t="str">
        <f t="shared" si="144"/>
        <v xml:space="preserve"> </v>
      </c>
      <c r="AV129" t="str">
        <f t="shared" si="145"/>
        <v xml:space="preserve"> </v>
      </c>
      <c r="AW129" t="str">
        <f t="shared" si="121"/>
        <v xml:space="preserve"> </v>
      </c>
      <c r="AX129" t="str">
        <f t="shared" si="146"/>
        <v xml:space="preserve"> </v>
      </c>
      <c r="AY129" t="str">
        <f t="shared" si="147"/>
        <v xml:space="preserve"> </v>
      </c>
      <c r="AZ129" t="str">
        <f t="shared" si="122"/>
        <v xml:space="preserve"> </v>
      </c>
      <c r="BA129" t="str">
        <f t="shared" si="148"/>
        <v xml:space="preserve"> </v>
      </c>
      <c r="BB129" t="str">
        <f t="shared" si="149"/>
        <v xml:space="preserve"> </v>
      </c>
      <c r="BC129" t="str">
        <f t="shared" si="123"/>
        <v xml:space="preserve"> </v>
      </c>
      <c r="BD129" t="str">
        <f t="shared" si="150"/>
        <v xml:space="preserve"> </v>
      </c>
      <c r="BE129" t="str">
        <f t="shared" si="151"/>
        <v xml:space="preserve"> </v>
      </c>
      <c r="BF129" t="str">
        <f t="shared" si="124"/>
        <v xml:space="preserve"> </v>
      </c>
      <c r="BG129" t="str">
        <f t="shared" si="152"/>
        <v xml:space="preserve"> </v>
      </c>
      <c r="BH129" t="str">
        <f t="shared" si="153"/>
        <v xml:space="preserve"> </v>
      </c>
      <c r="BI129" t="str">
        <f t="shared" si="125"/>
        <v xml:space="preserve"> </v>
      </c>
      <c r="BJ129" t="str">
        <f t="shared" si="154"/>
        <v xml:space="preserve"> </v>
      </c>
      <c r="BK129" t="str">
        <f t="shared" si="155"/>
        <v xml:space="preserve"> </v>
      </c>
      <c r="BL129" t="str">
        <f t="shared" si="126"/>
        <v xml:space="preserve"> </v>
      </c>
      <c r="BM129" t="str">
        <f t="shared" si="156"/>
        <v xml:space="preserve"> </v>
      </c>
      <c r="BN129" t="str">
        <f t="shared" si="157"/>
        <v xml:space="preserve"> </v>
      </c>
      <c r="BO129" t="str">
        <f t="shared" si="127"/>
        <v xml:space="preserve"> </v>
      </c>
    </row>
    <row r="130" spans="20:67" x14ac:dyDescent="0.25">
      <c r="T130" t="str">
        <f t="shared" si="111"/>
        <v xml:space="preserve"> </v>
      </c>
      <c r="U130" t="str">
        <f t="shared" si="112"/>
        <v xml:space="preserve"> </v>
      </c>
      <c r="V130" t="str">
        <f t="shared" si="80"/>
        <v xml:space="preserve"> </v>
      </c>
      <c r="W130" t="str">
        <f t="shared" si="128"/>
        <v xml:space="preserve"> </v>
      </c>
      <c r="X130" t="str">
        <f t="shared" si="129"/>
        <v xml:space="preserve"> </v>
      </c>
      <c r="Y130" t="str">
        <f t="shared" si="113"/>
        <v xml:space="preserve"> </v>
      </c>
      <c r="Z130" t="str">
        <f t="shared" si="130"/>
        <v xml:space="preserve"> </v>
      </c>
      <c r="AA130" t="str">
        <f t="shared" si="131"/>
        <v xml:space="preserve"> </v>
      </c>
      <c r="AB130" t="str">
        <f t="shared" si="114"/>
        <v xml:space="preserve"> </v>
      </c>
      <c r="AC130" t="str">
        <f t="shared" si="132"/>
        <v xml:space="preserve"> </v>
      </c>
      <c r="AD130" t="str">
        <f t="shared" si="133"/>
        <v xml:space="preserve"> </v>
      </c>
      <c r="AE130" t="str">
        <f t="shared" si="115"/>
        <v xml:space="preserve"> </v>
      </c>
      <c r="AF130" t="str">
        <f t="shared" si="134"/>
        <v xml:space="preserve"> </v>
      </c>
      <c r="AG130" t="str">
        <f t="shared" si="135"/>
        <v xml:space="preserve"> </v>
      </c>
      <c r="AH130" t="str">
        <f t="shared" si="116"/>
        <v xml:space="preserve"> </v>
      </c>
      <c r="AI130" t="str">
        <f t="shared" si="136"/>
        <v xml:space="preserve"> </v>
      </c>
      <c r="AJ130" t="str">
        <f t="shared" si="137"/>
        <v xml:space="preserve"> </v>
      </c>
      <c r="AK130" t="str">
        <f t="shared" si="117"/>
        <v xml:space="preserve"> </v>
      </c>
      <c r="AL130" t="str">
        <f t="shared" si="138"/>
        <v xml:space="preserve"> </v>
      </c>
      <c r="AM130" t="str">
        <f t="shared" si="139"/>
        <v xml:space="preserve"> </v>
      </c>
      <c r="AN130" t="str">
        <f t="shared" si="118"/>
        <v xml:space="preserve"> </v>
      </c>
      <c r="AO130" t="str">
        <f t="shared" si="140"/>
        <v xml:space="preserve"> </v>
      </c>
      <c r="AP130" t="str">
        <f t="shared" si="141"/>
        <v xml:space="preserve"> </v>
      </c>
      <c r="AQ130" t="str">
        <f t="shared" si="119"/>
        <v xml:space="preserve"> </v>
      </c>
      <c r="AR130" t="str">
        <f t="shared" si="142"/>
        <v xml:space="preserve"> </v>
      </c>
      <c r="AS130" t="str">
        <f t="shared" si="143"/>
        <v xml:space="preserve"> </v>
      </c>
      <c r="AT130" t="str">
        <f t="shared" si="120"/>
        <v xml:space="preserve"> </v>
      </c>
      <c r="AU130" t="str">
        <f t="shared" si="144"/>
        <v xml:space="preserve"> </v>
      </c>
      <c r="AV130" t="str">
        <f t="shared" si="145"/>
        <v xml:space="preserve"> </v>
      </c>
      <c r="AW130" t="str">
        <f t="shared" si="121"/>
        <v xml:space="preserve"> </v>
      </c>
      <c r="AX130" t="str">
        <f t="shared" si="146"/>
        <v xml:space="preserve"> </v>
      </c>
      <c r="AY130" t="str">
        <f t="shared" si="147"/>
        <v xml:space="preserve"> </v>
      </c>
      <c r="AZ130" t="str">
        <f t="shared" si="122"/>
        <v xml:space="preserve"> </v>
      </c>
      <c r="BA130" t="str">
        <f t="shared" si="148"/>
        <v xml:space="preserve"> </v>
      </c>
      <c r="BB130" t="str">
        <f t="shared" si="149"/>
        <v xml:space="preserve"> </v>
      </c>
      <c r="BC130" t="str">
        <f t="shared" si="123"/>
        <v xml:space="preserve"> </v>
      </c>
      <c r="BD130" t="str">
        <f t="shared" si="150"/>
        <v xml:space="preserve"> </v>
      </c>
      <c r="BE130" t="str">
        <f t="shared" si="151"/>
        <v xml:space="preserve"> </v>
      </c>
      <c r="BF130" t="str">
        <f t="shared" si="124"/>
        <v xml:space="preserve"> </v>
      </c>
      <c r="BG130" t="str">
        <f t="shared" si="152"/>
        <v xml:space="preserve"> </v>
      </c>
      <c r="BH130" t="str">
        <f t="shared" si="153"/>
        <v xml:space="preserve"> </v>
      </c>
      <c r="BI130" t="str">
        <f t="shared" si="125"/>
        <v xml:space="preserve"> </v>
      </c>
      <c r="BJ130" t="str">
        <f t="shared" si="154"/>
        <v xml:space="preserve"> </v>
      </c>
      <c r="BK130" t="str">
        <f t="shared" si="155"/>
        <v xml:space="preserve"> </v>
      </c>
      <c r="BL130" t="str">
        <f t="shared" si="126"/>
        <v xml:space="preserve"> </v>
      </c>
      <c r="BM130" t="str">
        <f t="shared" si="156"/>
        <v xml:space="preserve"> </v>
      </c>
      <c r="BN130" t="str">
        <f t="shared" si="157"/>
        <v xml:space="preserve"> </v>
      </c>
      <c r="BO130" t="str">
        <f t="shared" si="127"/>
        <v xml:space="preserve"> </v>
      </c>
    </row>
    <row r="131" spans="20:67" x14ac:dyDescent="0.25">
      <c r="T131" t="str">
        <f t="shared" si="111"/>
        <v xml:space="preserve"> </v>
      </c>
      <c r="U131" t="str">
        <f t="shared" si="112"/>
        <v xml:space="preserve"> </v>
      </c>
      <c r="V131" t="str">
        <f t="shared" si="80"/>
        <v xml:space="preserve"> </v>
      </c>
      <c r="W131" t="str">
        <f t="shared" si="128"/>
        <v xml:space="preserve"> </v>
      </c>
      <c r="X131" t="str">
        <f t="shared" si="129"/>
        <v xml:space="preserve"> </v>
      </c>
      <c r="Y131" t="str">
        <f t="shared" si="113"/>
        <v xml:space="preserve"> </v>
      </c>
      <c r="Z131" t="str">
        <f t="shared" si="130"/>
        <v xml:space="preserve"> </v>
      </c>
      <c r="AA131" t="str">
        <f t="shared" si="131"/>
        <v xml:space="preserve"> </v>
      </c>
      <c r="AB131" t="str">
        <f t="shared" si="114"/>
        <v xml:space="preserve"> </v>
      </c>
      <c r="AC131" t="str">
        <f t="shared" si="132"/>
        <v xml:space="preserve"> </v>
      </c>
      <c r="AD131" t="str">
        <f t="shared" si="133"/>
        <v xml:space="preserve"> </v>
      </c>
      <c r="AE131" t="str">
        <f t="shared" si="115"/>
        <v xml:space="preserve"> </v>
      </c>
      <c r="AF131" t="str">
        <f t="shared" si="134"/>
        <v xml:space="preserve"> </v>
      </c>
      <c r="AG131" t="str">
        <f t="shared" si="135"/>
        <v xml:space="preserve"> </v>
      </c>
      <c r="AH131" t="str">
        <f t="shared" si="116"/>
        <v xml:space="preserve"> </v>
      </c>
      <c r="AI131" t="str">
        <f t="shared" si="136"/>
        <v xml:space="preserve"> </v>
      </c>
      <c r="AJ131" t="str">
        <f t="shared" si="137"/>
        <v xml:space="preserve"> </v>
      </c>
      <c r="AK131" t="str">
        <f t="shared" si="117"/>
        <v xml:space="preserve"> </v>
      </c>
      <c r="AL131" t="str">
        <f t="shared" si="138"/>
        <v xml:space="preserve"> </v>
      </c>
      <c r="AM131" t="str">
        <f t="shared" si="139"/>
        <v xml:space="preserve"> </v>
      </c>
      <c r="AN131" t="str">
        <f t="shared" si="118"/>
        <v xml:space="preserve"> </v>
      </c>
      <c r="AO131" t="str">
        <f t="shared" si="140"/>
        <v xml:space="preserve"> </v>
      </c>
      <c r="AP131" t="str">
        <f t="shared" si="141"/>
        <v xml:space="preserve"> </v>
      </c>
      <c r="AQ131" t="str">
        <f t="shared" si="119"/>
        <v xml:space="preserve"> </v>
      </c>
      <c r="AR131" t="str">
        <f t="shared" si="142"/>
        <v xml:space="preserve"> </v>
      </c>
      <c r="AS131" t="str">
        <f t="shared" si="143"/>
        <v xml:space="preserve"> </v>
      </c>
      <c r="AT131" t="str">
        <f t="shared" si="120"/>
        <v xml:space="preserve"> </v>
      </c>
      <c r="AU131" t="str">
        <f t="shared" si="144"/>
        <v xml:space="preserve"> </v>
      </c>
      <c r="AV131" t="str">
        <f t="shared" si="145"/>
        <v xml:space="preserve"> </v>
      </c>
      <c r="AW131" t="str">
        <f t="shared" si="121"/>
        <v xml:space="preserve"> </v>
      </c>
      <c r="AX131" t="str">
        <f t="shared" si="146"/>
        <v xml:space="preserve"> </v>
      </c>
      <c r="AY131" t="str">
        <f t="shared" si="147"/>
        <v xml:space="preserve"> </v>
      </c>
      <c r="AZ131" t="str">
        <f t="shared" si="122"/>
        <v xml:space="preserve"> </v>
      </c>
      <c r="BA131" t="str">
        <f t="shared" si="148"/>
        <v xml:space="preserve"> </v>
      </c>
      <c r="BB131" t="str">
        <f t="shared" si="149"/>
        <v xml:space="preserve"> </v>
      </c>
      <c r="BC131" t="str">
        <f t="shared" si="123"/>
        <v xml:space="preserve"> </v>
      </c>
      <c r="BD131" t="str">
        <f t="shared" si="150"/>
        <v xml:space="preserve"> </v>
      </c>
      <c r="BE131" t="str">
        <f t="shared" si="151"/>
        <v xml:space="preserve"> </v>
      </c>
      <c r="BF131" t="str">
        <f t="shared" si="124"/>
        <v xml:space="preserve"> </v>
      </c>
      <c r="BG131" t="str">
        <f t="shared" si="152"/>
        <v xml:space="preserve"> </v>
      </c>
      <c r="BH131" t="str">
        <f t="shared" si="153"/>
        <v xml:space="preserve"> </v>
      </c>
      <c r="BI131" t="str">
        <f t="shared" si="125"/>
        <v xml:space="preserve"> </v>
      </c>
      <c r="BJ131" t="str">
        <f t="shared" si="154"/>
        <v xml:space="preserve"> </v>
      </c>
      <c r="BK131" t="str">
        <f t="shared" si="155"/>
        <v xml:space="preserve"> </v>
      </c>
      <c r="BL131" t="str">
        <f t="shared" si="126"/>
        <v xml:space="preserve"> </v>
      </c>
      <c r="BM131" t="str">
        <f t="shared" si="156"/>
        <v xml:space="preserve"> </v>
      </c>
      <c r="BN131" t="str">
        <f t="shared" si="157"/>
        <v xml:space="preserve"> </v>
      </c>
      <c r="BO131" t="str">
        <f t="shared" si="127"/>
        <v xml:space="preserve"> </v>
      </c>
    </row>
    <row r="132" spans="20:67" x14ac:dyDescent="0.25">
      <c r="T132" t="str">
        <f t="shared" si="111"/>
        <v xml:space="preserve"> </v>
      </c>
      <c r="U132" t="str">
        <f t="shared" si="112"/>
        <v xml:space="preserve"> </v>
      </c>
      <c r="V132" t="str">
        <f t="shared" si="80"/>
        <v xml:space="preserve"> </v>
      </c>
      <c r="W132" t="str">
        <f t="shared" si="128"/>
        <v xml:space="preserve"> </v>
      </c>
      <c r="X132" t="str">
        <f t="shared" si="129"/>
        <v xml:space="preserve"> </v>
      </c>
      <c r="Y132" t="str">
        <f t="shared" si="113"/>
        <v xml:space="preserve"> </v>
      </c>
      <c r="Z132" t="str">
        <f t="shared" si="130"/>
        <v xml:space="preserve"> </v>
      </c>
      <c r="AA132" t="str">
        <f t="shared" si="131"/>
        <v xml:space="preserve"> </v>
      </c>
      <c r="AB132" t="str">
        <f t="shared" si="114"/>
        <v xml:space="preserve"> </v>
      </c>
      <c r="AC132" t="str">
        <f t="shared" si="132"/>
        <v xml:space="preserve"> </v>
      </c>
      <c r="AD132" t="str">
        <f t="shared" si="133"/>
        <v xml:space="preserve"> </v>
      </c>
      <c r="AE132" t="str">
        <f t="shared" si="115"/>
        <v xml:space="preserve"> </v>
      </c>
      <c r="AF132" t="str">
        <f t="shared" si="134"/>
        <v xml:space="preserve"> </v>
      </c>
      <c r="AG132" t="str">
        <f t="shared" si="135"/>
        <v xml:space="preserve"> </v>
      </c>
      <c r="AH132" t="str">
        <f t="shared" si="116"/>
        <v xml:space="preserve"> </v>
      </c>
      <c r="AI132" t="str">
        <f t="shared" si="136"/>
        <v xml:space="preserve"> </v>
      </c>
      <c r="AJ132" t="str">
        <f t="shared" si="137"/>
        <v xml:space="preserve"> </v>
      </c>
      <c r="AK132" t="str">
        <f t="shared" si="117"/>
        <v xml:space="preserve"> </v>
      </c>
      <c r="AL132" t="str">
        <f t="shared" si="138"/>
        <v xml:space="preserve"> </v>
      </c>
      <c r="AM132" t="str">
        <f t="shared" si="139"/>
        <v xml:space="preserve"> </v>
      </c>
      <c r="AN132" t="str">
        <f t="shared" si="118"/>
        <v xml:space="preserve"> </v>
      </c>
      <c r="AO132" t="str">
        <f t="shared" si="140"/>
        <v xml:space="preserve"> </v>
      </c>
      <c r="AP132" t="str">
        <f t="shared" si="141"/>
        <v xml:space="preserve"> </v>
      </c>
      <c r="AQ132" t="str">
        <f t="shared" si="119"/>
        <v xml:space="preserve"> </v>
      </c>
      <c r="AR132" t="str">
        <f t="shared" si="142"/>
        <v xml:space="preserve"> </v>
      </c>
      <c r="AS132" t="str">
        <f t="shared" si="143"/>
        <v xml:space="preserve"> </v>
      </c>
      <c r="AT132" t="str">
        <f t="shared" si="120"/>
        <v xml:space="preserve"> </v>
      </c>
      <c r="AU132" t="str">
        <f t="shared" si="144"/>
        <v xml:space="preserve"> </v>
      </c>
      <c r="AV132" t="str">
        <f t="shared" si="145"/>
        <v xml:space="preserve"> </v>
      </c>
      <c r="AW132" t="str">
        <f t="shared" si="121"/>
        <v xml:space="preserve"> </v>
      </c>
      <c r="AX132" t="str">
        <f t="shared" si="146"/>
        <v xml:space="preserve"> </v>
      </c>
      <c r="AY132" t="str">
        <f t="shared" si="147"/>
        <v xml:space="preserve"> </v>
      </c>
      <c r="AZ132" t="str">
        <f t="shared" si="122"/>
        <v xml:space="preserve"> </v>
      </c>
      <c r="BA132" t="str">
        <f t="shared" si="148"/>
        <v xml:space="preserve"> </v>
      </c>
      <c r="BB132" t="str">
        <f t="shared" si="149"/>
        <v xml:space="preserve"> </v>
      </c>
      <c r="BC132" t="str">
        <f t="shared" si="123"/>
        <v xml:space="preserve"> </v>
      </c>
      <c r="BD132" t="str">
        <f t="shared" si="150"/>
        <v xml:space="preserve"> </v>
      </c>
      <c r="BE132" t="str">
        <f t="shared" si="151"/>
        <v xml:space="preserve"> </v>
      </c>
      <c r="BF132" t="str">
        <f t="shared" si="124"/>
        <v xml:space="preserve"> </v>
      </c>
      <c r="BG132" t="str">
        <f t="shared" si="152"/>
        <v xml:space="preserve"> </v>
      </c>
      <c r="BH132" t="str">
        <f t="shared" si="153"/>
        <v xml:space="preserve"> </v>
      </c>
      <c r="BI132" t="str">
        <f t="shared" si="125"/>
        <v xml:space="preserve"> </v>
      </c>
      <c r="BJ132" t="str">
        <f t="shared" si="154"/>
        <v xml:space="preserve"> </v>
      </c>
      <c r="BK132" t="str">
        <f t="shared" si="155"/>
        <v xml:space="preserve"> </v>
      </c>
      <c r="BL132" t="str">
        <f t="shared" si="126"/>
        <v xml:space="preserve"> </v>
      </c>
      <c r="BM132" t="str">
        <f t="shared" si="156"/>
        <v xml:space="preserve"> </v>
      </c>
      <c r="BN132" t="str">
        <f t="shared" si="157"/>
        <v xml:space="preserve"> </v>
      </c>
      <c r="BO132" t="str">
        <f t="shared" si="127"/>
        <v xml:space="preserve"> </v>
      </c>
    </row>
    <row r="133" spans="20:67" x14ac:dyDescent="0.25">
      <c r="T133" t="str">
        <f t="shared" si="111"/>
        <v xml:space="preserve"> </v>
      </c>
      <c r="U133" t="str">
        <f t="shared" si="112"/>
        <v xml:space="preserve"> </v>
      </c>
      <c r="V133" t="str">
        <f t="shared" si="80"/>
        <v xml:space="preserve"> </v>
      </c>
      <c r="W133" t="str">
        <f t="shared" si="128"/>
        <v xml:space="preserve"> </v>
      </c>
      <c r="X133" t="str">
        <f t="shared" si="129"/>
        <v xml:space="preserve"> </v>
      </c>
      <c r="Y133" t="str">
        <f t="shared" si="113"/>
        <v xml:space="preserve"> </v>
      </c>
      <c r="Z133" t="str">
        <f t="shared" si="130"/>
        <v xml:space="preserve"> </v>
      </c>
      <c r="AA133" t="str">
        <f t="shared" si="131"/>
        <v xml:space="preserve"> </v>
      </c>
      <c r="AB133" t="str">
        <f t="shared" si="114"/>
        <v xml:space="preserve"> </v>
      </c>
      <c r="AC133" t="str">
        <f t="shared" si="132"/>
        <v xml:space="preserve"> </v>
      </c>
      <c r="AD133" t="str">
        <f t="shared" si="133"/>
        <v xml:space="preserve"> </v>
      </c>
      <c r="AE133" t="str">
        <f t="shared" si="115"/>
        <v xml:space="preserve"> </v>
      </c>
      <c r="AF133" t="str">
        <f t="shared" si="134"/>
        <v xml:space="preserve"> </v>
      </c>
      <c r="AG133" t="str">
        <f t="shared" si="135"/>
        <v xml:space="preserve"> </v>
      </c>
      <c r="AH133" t="str">
        <f t="shared" si="116"/>
        <v xml:space="preserve"> </v>
      </c>
      <c r="AI133" t="str">
        <f t="shared" si="136"/>
        <v xml:space="preserve"> </v>
      </c>
      <c r="AJ133" t="str">
        <f t="shared" si="137"/>
        <v xml:space="preserve"> </v>
      </c>
      <c r="AK133" t="str">
        <f t="shared" si="117"/>
        <v xml:space="preserve"> </v>
      </c>
      <c r="AL133" t="str">
        <f t="shared" si="138"/>
        <v xml:space="preserve"> </v>
      </c>
      <c r="AM133" t="str">
        <f t="shared" si="139"/>
        <v xml:space="preserve"> </v>
      </c>
      <c r="AN133" t="str">
        <f t="shared" si="118"/>
        <v xml:space="preserve"> </v>
      </c>
      <c r="AO133" t="str">
        <f t="shared" si="140"/>
        <v xml:space="preserve"> </v>
      </c>
      <c r="AP133" t="str">
        <f t="shared" si="141"/>
        <v xml:space="preserve"> </v>
      </c>
      <c r="AQ133" t="str">
        <f t="shared" si="119"/>
        <v xml:space="preserve"> </v>
      </c>
      <c r="AR133" t="str">
        <f t="shared" si="142"/>
        <v xml:space="preserve"> </v>
      </c>
      <c r="AS133" t="str">
        <f t="shared" si="143"/>
        <v xml:space="preserve"> </v>
      </c>
      <c r="AT133" t="str">
        <f t="shared" si="120"/>
        <v xml:space="preserve"> </v>
      </c>
      <c r="AU133" t="str">
        <f t="shared" si="144"/>
        <v xml:space="preserve"> </v>
      </c>
      <c r="AV133" t="str">
        <f t="shared" si="145"/>
        <v xml:space="preserve"> </v>
      </c>
      <c r="AW133" t="str">
        <f t="shared" si="121"/>
        <v xml:space="preserve"> </v>
      </c>
      <c r="AX133" t="str">
        <f t="shared" si="146"/>
        <v xml:space="preserve"> </v>
      </c>
      <c r="AY133" t="str">
        <f t="shared" si="147"/>
        <v xml:space="preserve"> </v>
      </c>
      <c r="AZ133" t="str">
        <f t="shared" si="122"/>
        <v xml:space="preserve"> </v>
      </c>
      <c r="BA133" t="str">
        <f t="shared" si="148"/>
        <v xml:space="preserve"> </v>
      </c>
      <c r="BB133" t="str">
        <f t="shared" si="149"/>
        <v xml:space="preserve"> </v>
      </c>
      <c r="BC133" t="str">
        <f t="shared" si="123"/>
        <v xml:space="preserve"> </v>
      </c>
      <c r="BD133" t="str">
        <f t="shared" si="150"/>
        <v xml:space="preserve"> </v>
      </c>
      <c r="BE133" t="str">
        <f t="shared" si="151"/>
        <v xml:space="preserve"> </v>
      </c>
      <c r="BF133" t="str">
        <f t="shared" si="124"/>
        <v xml:space="preserve"> </v>
      </c>
      <c r="BG133" t="str">
        <f t="shared" si="152"/>
        <v xml:space="preserve"> </v>
      </c>
      <c r="BH133" t="str">
        <f t="shared" si="153"/>
        <v xml:space="preserve"> </v>
      </c>
      <c r="BI133" t="str">
        <f t="shared" si="125"/>
        <v xml:space="preserve"> </v>
      </c>
      <c r="BJ133" t="str">
        <f t="shared" si="154"/>
        <v xml:space="preserve"> </v>
      </c>
      <c r="BK133" t="str">
        <f t="shared" si="155"/>
        <v xml:space="preserve"> </v>
      </c>
      <c r="BL133" t="str">
        <f t="shared" si="126"/>
        <v xml:space="preserve"> </v>
      </c>
      <c r="BM133" t="str">
        <f t="shared" si="156"/>
        <v xml:space="preserve"> </v>
      </c>
      <c r="BN133" t="str">
        <f t="shared" si="157"/>
        <v xml:space="preserve"> </v>
      </c>
      <c r="BO133" t="str">
        <f t="shared" si="127"/>
        <v xml:space="preserve"> </v>
      </c>
    </row>
    <row r="134" spans="20:67" x14ac:dyDescent="0.25">
      <c r="T134" t="str">
        <f t="shared" si="111"/>
        <v xml:space="preserve"> </v>
      </c>
      <c r="U134" t="str">
        <f t="shared" si="112"/>
        <v xml:space="preserve"> </v>
      </c>
      <c r="V134" t="str">
        <f t="shared" ref="V134:V162" si="158">IF($S134=0,IF($K134=CONCATENATE(T$22," degrees"),$E134," ")," ")</f>
        <v xml:space="preserve"> </v>
      </c>
      <c r="W134" t="str">
        <f t="shared" si="128"/>
        <v xml:space="preserve"> </v>
      </c>
      <c r="X134" t="str">
        <f t="shared" si="129"/>
        <v xml:space="preserve"> </v>
      </c>
      <c r="Y134" t="str">
        <f t="shared" si="113"/>
        <v xml:space="preserve"> </v>
      </c>
      <c r="Z134" t="str">
        <f t="shared" si="130"/>
        <v xml:space="preserve"> </v>
      </c>
      <c r="AA134" t="str">
        <f t="shared" si="131"/>
        <v xml:space="preserve"> </v>
      </c>
      <c r="AB134" t="str">
        <f t="shared" si="114"/>
        <v xml:space="preserve"> </v>
      </c>
      <c r="AC134" t="str">
        <f t="shared" si="132"/>
        <v xml:space="preserve"> </v>
      </c>
      <c r="AD134" t="str">
        <f t="shared" si="133"/>
        <v xml:space="preserve"> </v>
      </c>
      <c r="AE134" t="str">
        <f t="shared" si="115"/>
        <v xml:space="preserve"> </v>
      </c>
      <c r="AF134" t="str">
        <f t="shared" si="134"/>
        <v xml:space="preserve"> </v>
      </c>
      <c r="AG134" t="str">
        <f t="shared" si="135"/>
        <v xml:space="preserve"> </v>
      </c>
      <c r="AH134" t="str">
        <f t="shared" si="116"/>
        <v xml:space="preserve"> </v>
      </c>
      <c r="AI134" t="str">
        <f t="shared" si="136"/>
        <v xml:space="preserve"> </v>
      </c>
      <c r="AJ134" t="str">
        <f t="shared" si="137"/>
        <v xml:space="preserve"> </v>
      </c>
      <c r="AK134" t="str">
        <f t="shared" si="117"/>
        <v xml:space="preserve"> </v>
      </c>
      <c r="AL134" t="str">
        <f t="shared" si="138"/>
        <v xml:space="preserve"> </v>
      </c>
      <c r="AM134" t="str">
        <f t="shared" si="139"/>
        <v xml:space="preserve"> </v>
      </c>
      <c r="AN134" t="str">
        <f t="shared" si="118"/>
        <v xml:space="preserve"> </v>
      </c>
      <c r="AO134" t="str">
        <f t="shared" si="140"/>
        <v xml:space="preserve"> </v>
      </c>
      <c r="AP134" t="str">
        <f t="shared" si="141"/>
        <v xml:space="preserve"> </v>
      </c>
      <c r="AQ134" t="str">
        <f t="shared" si="119"/>
        <v xml:space="preserve"> </v>
      </c>
      <c r="AR134" t="str">
        <f t="shared" si="142"/>
        <v xml:space="preserve"> </v>
      </c>
      <c r="AS134" t="str">
        <f t="shared" si="143"/>
        <v xml:space="preserve"> </v>
      </c>
      <c r="AT134" t="str">
        <f t="shared" si="120"/>
        <v xml:space="preserve"> </v>
      </c>
      <c r="AU134" t="str">
        <f t="shared" si="144"/>
        <v xml:space="preserve"> </v>
      </c>
      <c r="AV134" t="str">
        <f t="shared" si="145"/>
        <v xml:space="preserve"> </v>
      </c>
      <c r="AW134" t="str">
        <f t="shared" si="121"/>
        <v xml:space="preserve"> </v>
      </c>
      <c r="AX134" t="str">
        <f t="shared" si="146"/>
        <v xml:space="preserve"> </v>
      </c>
      <c r="AY134" t="str">
        <f t="shared" si="147"/>
        <v xml:space="preserve"> </v>
      </c>
      <c r="AZ134" t="str">
        <f t="shared" si="122"/>
        <v xml:space="preserve"> </v>
      </c>
      <c r="BA134" t="str">
        <f t="shared" si="148"/>
        <v xml:space="preserve"> </v>
      </c>
      <c r="BB134" t="str">
        <f t="shared" si="149"/>
        <v xml:space="preserve"> </v>
      </c>
      <c r="BC134" t="str">
        <f t="shared" si="123"/>
        <v xml:space="preserve"> </v>
      </c>
      <c r="BD134" t="str">
        <f t="shared" si="150"/>
        <v xml:space="preserve"> </v>
      </c>
      <c r="BE134" t="str">
        <f t="shared" si="151"/>
        <v xml:space="preserve"> </v>
      </c>
      <c r="BF134" t="str">
        <f t="shared" si="124"/>
        <v xml:space="preserve"> </v>
      </c>
      <c r="BG134" t="str">
        <f t="shared" si="152"/>
        <v xml:space="preserve"> </v>
      </c>
      <c r="BH134" t="str">
        <f t="shared" si="153"/>
        <v xml:space="preserve"> </v>
      </c>
      <c r="BI134" t="str">
        <f t="shared" si="125"/>
        <v xml:space="preserve"> </v>
      </c>
      <c r="BJ134" t="str">
        <f t="shared" si="154"/>
        <v xml:space="preserve"> </v>
      </c>
      <c r="BK134" t="str">
        <f t="shared" si="155"/>
        <v xml:space="preserve"> </v>
      </c>
      <c r="BL134" t="str">
        <f t="shared" si="126"/>
        <v xml:space="preserve"> </v>
      </c>
      <c r="BM134" t="str">
        <f t="shared" si="156"/>
        <v xml:space="preserve"> </v>
      </c>
      <c r="BN134" t="str">
        <f t="shared" si="157"/>
        <v xml:space="preserve"> </v>
      </c>
      <c r="BO134" t="str">
        <f t="shared" si="127"/>
        <v xml:space="preserve"> </v>
      </c>
    </row>
    <row r="135" spans="20:67" x14ac:dyDescent="0.25">
      <c r="T135" t="str">
        <f t="shared" si="111"/>
        <v xml:space="preserve"> </v>
      </c>
      <c r="U135" t="str">
        <f t="shared" si="112"/>
        <v xml:space="preserve"> </v>
      </c>
      <c r="V135" t="str">
        <f t="shared" si="158"/>
        <v xml:space="preserve"> </v>
      </c>
      <c r="W135" t="str">
        <f t="shared" si="128"/>
        <v xml:space="preserve"> </v>
      </c>
      <c r="X135" t="str">
        <f t="shared" si="129"/>
        <v xml:space="preserve"> </v>
      </c>
      <c r="Y135" t="str">
        <f t="shared" si="113"/>
        <v xml:space="preserve"> </v>
      </c>
      <c r="Z135" t="str">
        <f t="shared" si="130"/>
        <v xml:space="preserve"> </v>
      </c>
      <c r="AA135" t="str">
        <f t="shared" si="131"/>
        <v xml:space="preserve"> </v>
      </c>
      <c r="AB135" t="str">
        <f t="shared" si="114"/>
        <v xml:space="preserve"> </v>
      </c>
      <c r="AC135" t="str">
        <f t="shared" si="132"/>
        <v xml:space="preserve"> </v>
      </c>
      <c r="AD135" t="str">
        <f t="shared" si="133"/>
        <v xml:space="preserve"> </v>
      </c>
      <c r="AE135" t="str">
        <f t="shared" si="115"/>
        <v xml:space="preserve"> </v>
      </c>
      <c r="AF135" t="str">
        <f t="shared" si="134"/>
        <v xml:space="preserve"> </v>
      </c>
      <c r="AG135" t="str">
        <f t="shared" si="135"/>
        <v xml:space="preserve"> </v>
      </c>
      <c r="AH135" t="str">
        <f t="shared" si="116"/>
        <v xml:space="preserve"> </v>
      </c>
      <c r="AI135" t="str">
        <f t="shared" si="136"/>
        <v xml:space="preserve"> </v>
      </c>
      <c r="AJ135" t="str">
        <f t="shared" si="137"/>
        <v xml:space="preserve"> </v>
      </c>
      <c r="AK135" t="str">
        <f t="shared" si="117"/>
        <v xml:space="preserve"> </v>
      </c>
      <c r="AL135" t="str">
        <f t="shared" si="138"/>
        <v xml:space="preserve"> </v>
      </c>
      <c r="AM135" t="str">
        <f t="shared" si="139"/>
        <v xml:space="preserve"> </v>
      </c>
      <c r="AN135" t="str">
        <f t="shared" si="118"/>
        <v xml:space="preserve"> </v>
      </c>
      <c r="AO135" t="str">
        <f t="shared" si="140"/>
        <v xml:space="preserve"> </v>
      </c>
      <c r="AP135" t="str">
        <f t="shared" si="141"/>
        <v xml:space="preserve"> </v>
      </c>
      <c r="AQ135" t="str">
        <f t="shared" si="119"/>
        <v xml:space="preserve"> </v>
      </c>
      <c r="AR135" t="str">
        <f t="shared" si="142"/>
        <v xml:space="preserve"> </v>
      </c>
      <c r="AS135" t="str">
        <f t="shared" si="143"/>
        <v xml:space="preserve"> </v>
      </c>
      <c r="AT135" t="str">
        <f t="shared" si="120"/>
        <v xml:space="preserve"> </v>
      </c>
      <c r="AU135" t="str">
        <f t="shared" si="144"/>
        <v xml:space="preserve"> </v>
      </c>
      <c r="AV135" t="str">
        <f t="shared" si="145"/>
        <v xml:space="preserve"> </v>
      </c>
      <c r="AW135" t="str">
        <f t="shared" si="121"/>
        <v xml:space="preserve"> </v>
      </c>
      <c r="AX135" t="str">
        <f t="shared" si="146"/>
        <v xml:space="preserve"> </v>
      </c>
      <c r="AY135" t="str">
        <f t="shared" si="147"/>
        <v xml:space="preserve"> </v>
      </c>
      <c r="AZ135" t="str">
        <f t="shared" si="122"/>
        <v xml:space="preserve"> </v>
      </c>
      <c r="BA135" t="str">
        <f t="shared" si="148"/>
        <v xml:space="preserve"> </v>
      </c>
      <c r="BB135" t="str">
        <f t="shared" si="149"/>
        <v xml:space="preserve"> </v>
      </c>
      <c r="BC135" t="str">
        <f t="shared" si="123"/>
        <v xml:space="preserve"> </v>
      </c>
      <c r="BD135" t="str">
        <f t="shared" si="150"/>
        <v xml:space="preserve"> </v>
      </c>
      <c r="BE135" t="str">
        <f t="shared" si="151"/>
        <v xml:space="preserve"> </v>
      </c>
      <c r="BF135" t="str">
        <f t="shared" si="124"/>
        <v xml:space="preserve"> </v>
      </c>
      <c r="BG135" t="str">
        <f t="shared" si="152"/>
        <v xml:space="preserve"> </v>
      </c>
      <c r="BH135" t="str">
        <f t="shared" si="153"/>
        <v xml:space="preserve"> </v>
      </c>
      <c r="BI135" t="str">
        <f t="shared" si="125"/>
        <v xml:space="preserve"> </v>
      </c>
      <c r="BJ135" t="str">
        <f t="shared" si="154"/>
        <v xml:space="preserve"> </v>
      </c>
      <c r="BK135" t="str">
        <f t="shared" si="155"/>
        <v xml:space="preserve"> </v>
      </c>
      <c r="BL135" t="str">
        <f t="shared" si="126"/>
        <v xml:space="preserve"> </v>
      </c>
      <c r="BM135" t="str">
        <f t="shared" si="156"/>
        <v xml:space="preserve"> </v>
      </c>
      <c r="BN135" t="str">
        <f t="shared" si="157"/>
        <v xml:space="preserve"> </v>
      </c>
      <c r="BO135" t="str">
        <f t="shared" si="127"/>
        <v xml:space="preserve"> </v>
      </c>
    </row>
    <row r="136" spans="20:67" x14ac:dyDescent="0.25">
      <c r="T136" t="str">
        <f t="shared" si="111"/>
        <v xml:space="preserve"> </v>
      </c>
      <c r="U136" t="str">
        <f t="shared" si="112"/>
        <v xml:space="preserve"> </v>
      </c>
      <c r="V136" t="str">
        <f t="shared" si="158"/>
        <v xml:space="preserve"> </v>
      </c>
      <c r="W136" t="str">
        <f t="shared" si="128"/>
        <v xml:space="preserve"> </v>
      </c>
      <c r="X136" t="str">
        <f t="shared" si="129"/>
        <v xml:space="preserve"> </v>
      </c>
      <c r="Y136" t="str">
        <f t="shared" si="113"/>
        <v xml:space="preserve"> </v>
      </c>
      <c r="Z136" t="str">
        <f t="shared" si="130"/>
        <v xml:space="preserve"> </v>
      </c>
      <c r="AA136" t="str">
        <f t="shared" si="131"/>
        <v xml:space="preserve"> </v>
      </c>
      <c r="AB136" t="str">
        <f t="shared" si="114"/>
        <v xml:space="preserve"> </v>
      </c>
      <c r="AC136" t="str">
        <f t="shared" si="132"/>
        <v xml:space="preserve"> </v>
      </c>
      <c r="AD136" t="str">
        <f t="shared" si="133"/>
        <v xml:space="preserve"> </v>
      </c>
      <c r="AE136" t="str">
        <f t="shared" si="115"/>
        <v xml:space="preserve"> </v>
      </c>
      <c r="AF136" t="str">
        <f t="shared" si="134"/>
        <v xml:space="preserve"> </v>
      </c>
      <c r="AG136" t="str">
        <f t="shared" si="135"/>
        <v xml:space="preserve"> </v>
      </c>
      <c r="AH136" t="str">
        <f t="shared" si="116"/>
        <v xml:space="preserve"> </v>
      </c>
      <c r="AI136" t="str">
        <f t="shared" si="136"/>
        <v xml:space="preserve"> </v>
      </c>
      <c r="AJ136" t="str">
        <f t="shared" si="137"/>
        <v xml:space="preserve"> </v>
      </c>
      <c r="AK136" t="str">
        <f t="shared" si="117"/>
        <v xml:space="preserve"> </v>
      </c>
      <c r="AL136" t="str">
        <f t="shared" si="138"/>
        <v xml:space="preserve"> </v>
      </c>
      <c r="AM136" t="str">
        <f t="shared" si="139"/>
        <v xml:space="preserve"> </v>
      </c>
      <c r="AN136" t="str">
        <f t="shared" si="118"/>
        <v xml:space="preserve"> </v>
      </c>
      <c r="AO136" t="str">
        <f t="shared" si="140"/>
        <v xml:space="preserve"> </v>
      </c>
      <c r="AP136" t="str">
        <f t="shared" si="141"/>
        <v xml:space="preserve"> </v>
      </c>
      <c r="AQ136" t="str">
        <f t="shared" si="119"/>
        <v xml:space="preserve"> </v>
      </c>
      <c r="AR136" t="str">
        <f t="shared" si="142"/>
        <v xml:space="preserve"> </v>
      </c>
      <c r="AS136" t="str">
        <f t="shared" si="143"/>
        <v xml:space="preserve"> </v>
      </c>
      <c r="AT136" t="str">
        <f t="shared" si="120"/>
        <v xml:space="preserve"> </v>
      </c>
      <c r="AU136" t="str">
        <f t="shared" si="144"/>
        <v xml:space="preserve"> </v>
      </c>
      <c r="AV136" t="str">
        <f t="shared" si="145"/>
        <v xml:space="preserve"> </v>
      </c>
      <c r="AW136" t="str">
        <f t="shared" si="121"/>
        <v xml:space="preserve"> </v>
      </c>
      <c r="AX136" t="str">
        <f t="shared" si="146"/>
        <v xml:space="preserve"> </v>
      </c>
      <c r="AY136" t="str">
        <f t="shared" si="147"/>
        <v xml:space="preserve"> </v>
      </c>
      <c r="AZ136" t="str">
        <f t="shared" si="122"/>
        <v xml:space="preserve"> </v>
      </c>
      <c r="BA136" t="str">
        <f t="shared" si="148"/>
        <v xml:space="preserve"> </v>
      </c>
      <c r="BB136" t="str">
        <f t="shared" si="149"/>
        <v xml:space="preserve"> </v>
      </c>
      <c r="BC136" t="str">
        <f t="shared" si="123"/>
        <v xml:space="preserve"> </v>
      </c>
      <c r="BD136" t="str">
        <f t="shared" si="150"/>
        <v xml:space="preserve"> </v>
      </c>
      <c r="BE136" t="str">
        <f t="shared" si="151"/>
        <v xml:space="preserve"> </v>
      </c>
      <c r="BF136" t="str">
        <f t="shared" si="124"/>
        <v xml:space="preserve"> </v>
      </c>
      <c r="BG136" t="str">
        <f t="shared" si="152"/>
        <v xml:space="preserve"> </v>
      </c>
      <c r="BH136" t="str">
        <f t="shared" si="153"/>
        <v xml:space="preserve"> </v>
      </c>
      <c r="BI136" t="str">
        <f t="shared" si="125"/>
        <v xml:space="preserve"> </v>
      </c>
      <c r="BJ136" t="str">
        <f t="shared" si="154"/>
        <v xml:space="preserve"> </v>
      </c>
      <c r="BK136" t="str">
        <f t="shared" si="155"/>
        <v xml:space="preserve"> </v>
      </c>
      <c r="BL136" t="str">
        <f t="shared" si="126"/>
        <v xml:space="preserve"> </v>
      </c>
      <c r="BM136" t="str">
        <f t="shared" si="156"/>
        <v xml:space="preserve"> </v>
      </c>
      <c r="BN136" t="str">
        <f t="shared" si="157"/>
        <v xml:space="preserve"> </v>
      </c>
      <c r="BO136" t="str">
        <f t="shared" si="127"/>
        <v xml:space="preserve"> </v>
      </c>
    </row>
    <row r="137" spans="20:67" x14ac:dyDescent="0.25">
      <c r="T137" t="str">
        <f t="shared" si="111"/>
        <v xml:space="preserve"> </v>
      </c>
      <c r="U137" t="str">
        <f t="shared" si="112"/>
        <v xml:space="preserve"> </v>
      </c>
      <c r="V137" t="str">
        <f t="shared" si="158"/>
        <v xml:space="preserve"> </v>
      </c>
      <c r="W137" t="str">
        <f t="shared" si="128"/>
        <v xml:space="preserve"> </v>
      </c>
      <c r="X137" t="str">
        <f t="shared" si="129"/>
        <v xml:space="preserve"> </v>
      </c>
      <c r="Y137" t="str">
        <f t="shared" si="113"/>
        <v xml:space="preserve"> </v>
      </c>
      <c r="Z137" t="str">
        <f t="shared" si="130"/>
        <v xml:space="preserve"> </v>
      </c>
      <c r="AA137" t="str">
        <f t="shared" si="131"/>
        <v xml:space="preserve"> </v>
      </c>
      <c r="AB137" t="str">
        <f t="shared" si="114"/>
        <v xml:space="preserve"> </v>
      </c>
      <c r="AC137" t="str">
        <f t="shared" si="132"/>
        <v xml:space="preserve"> </v>
      </c>
      <c r="AD137" t="str">
        <f t="shared" si="133"/>
        <v xml:space="preserve"> </v>
      </c>
      <c r="AE137" t="str">
        <f t="shared" si="115"/>
        <v xml:space="preserve"> </v>
      </c>
      <c r="AF137" t="str">
        <f t="shared" si="134"/>
        <v xml:space="preserve"> </v>
      </c>
      <c r="AG137" t="str">
        <f t="shared" si="135"/>
        <v xml:space="preserve"> </v>
      </c>
      <c r="AH137" t="str">
        <f t="shared" si="116"/>
        <v xml:space="preserve"> </v>
      </c>
      <c r="AI137" t="str">
        <f t="shared" si="136"/>
        <v xml:space="preserve"> </v>
      </c>
      <c r="AJ137" t="str">
        <f t="shared" si="137"/>
        <v xml:space="preserve"> </v>
      </c>
      <c r="AK137" t="str">
        <f t="shared" si="117"/>
        <v xml:space="preserve"> </v>
      </c>
      <c r="AL137" t="str">
        <f t="shared" si="138"/>
        <v xml:space="preserve"> </v>
      </c>
      <c r="AM137" t="str">
        <f t="shared" si="139"/>
        <v xml:space="preserve"> </v>
      </c>
      <c r="AN137" t="str">
        <f t="shared" si="118"/>
        <v xml:space="preserve"> </v>
      </c>
      <c r="AO137" t="str">
        <f t="shared" si="140"/>
        <v xml:space="preserve"> </v>
      </c>
      <c r="AP137" t="str">
        <f t="shared" si="141"/>
        <v xml:space="preserve"> </v>
      </c>
      <c r="AQ137" t="str">
        <f t="shared" si="119"/>
        <v xml:space="preserve"> </v>
      </c>
      <c r="AR137" t="str">
        <f t="shared" si="142"/>
        <v xml:space="preserve"> </v>
      </c>
      <c r="AS137" t="str">
        <f t="shared" si="143"/>
        <v xml:space="preserve"> </v>
      </c>
      <c r="AT137" t="str">
        <f t="shared" si="120"/>
        <v xml:space="preserve"> </v>
      </c>
      <c r="AU137" t="str">
        <f t="shared" si="144"/>
        <v xml:space="preserve"> </v>
      </c>
      <c r="AV137" t="str">
        <f t="shared" si="145"/>
        <v xml:space="preserve"> </v>
      </c>
      <c r="AW137" t="str">
        <f t="shared" si="121"/>
        <v xml:space="preserve"> </v>
      </c>
      <c r="AX137" t="str">
        <f t="shared" si="146"/>
        <v xml:space="preserve"> </v>
      </c>
      <c r="AY137" t="str">
        <f t="shared" si="147"/>
        <v xml:space="preserve"> </v>
      </c>
      <c r="AZ137" t="str">
        <f t="shared" si="122"/>
        <v xml:space="preserve"> </v>
      </c>
      <c r="BA137" t="str">
        <f t="shared" si="148"/>
        <v xml:space="preserve"> </v>
      </c>
      <c r="BB137" t="str">
        <f t="shared" si="149"/>
        <v xml:space="preserve"> </v>
      </c>
      <c r="BC137" t="str">
        <f t="shared" si="123"/>
        <v xml:space="preserve"> </v>
      </c>
      <c r="BD137" t="str">
        <f t="shared" si="150"/>
        <v xml:space="preserve"> </v>
      </c>
      <c r="BE137" t="str">
        <f t="shared" si="151"/>
        <v xml:space="preserve"> </v>
      </c>
      <c r="BF137" t="str">
        <f t="shared" si="124"/>
        <v xml:space="preserve"> </v>
      </c>
      <c r="BG137" t="str">
        <f t="shared" si="152"/>
        <v xml:space="preserve"> </v>
      </c>
      <c r="BH137" t="str">
        <f t="shared" si="153"/>
        <v xml:space="preserve"> </v>
      </c>
      <c r="BI137" t="str">
        <f t="shared" si="125"/>
        <v xml:space="preserve"> </v>
      </c>
      <c r="BJ137" t="str">
        <f t="shared" si="154"/>
        <v xml:space="preserve"> </v>
      </c>
      <c r="BK137" t="str">
        <f t="shared" si="155"/>
        <v xml:space="preserve"> </v>
      </c>
      <c r="BL137" t="str">
        <f t="shared" si="126"/>
        <v xml:space="preserve"> </v>
      </c>
      <c r="BM137" t="str">
        <f t="shared" si="156"/>
        <v xml:space="preserve"> </v>
      </c>
      <c r="BN137" t="str">
        <f t="shared" si="157"/>
        <v xml:space="preserve"> </v>
      </c>
      <c r="BO137" t="str">
        <f t="shared" si="127"/>
        <v xml:space="preserve"> </v>
      </c>
    </row>
    <row r="138" spans="20:67" x14ac:dyDescent="0.25">
      <c r="T138" t="str">
        <f t="shared" si="111"/>
        <v xml:space="preserve"> </v>
      </c>
      <c r="U138" t="str">
        <f t="shared" si="112"/>
        <v xml:space="preserve"> </v>
      </c>
      <c r="V138" t="str">
        <f t="shared" si="158"/>
        <v xml:space="preserve"> </v>
      </c>
      <c r="W138" t="str">
        <f t="shared" si="128"/>
        <v xml:space="preserve"> </v>
      </c>
      <c r="X138" t="str">
        <f t="shared" si="129"/>
        <v xml:space="preserve"> </v>
      </c>
      <c r="Y138" t="str">
        <f t="shared" si="113"/>
        <v xml:space="preserve"> </v>
      </c>
      <c r="Z138" t="str">
        <f t="shared" si="130"/>
        <v xml:space="preserve"> </v>
      </c>
      <c r="AA138" t="str">
        <f t="shared" si="131"/>
        <v xml:space="preserve"> </v>
      </c>
      <c r="AB138" t="str">
        <f t="shared" si="114"/>
        <v xml:space="preserve"> </v>
      </c>
      <c r="AC138" t="str">
        <f t="shared" si="132"/>
        <v xml:space="preserve"> </v>
      </c>
      <c r="AD138" t="str">
        <f t="shared" si="133"/>
        <v xml:space="preserve"> </v>
      </c>
      <c r="AE138" t="str">
        <f t="shared" si="115"/>
        <v xml:space="preserve"> </v>
      </c>
      <c r="AF138" t="str">
        <f t="shared" si="134"/>
        <v xml:space="preserve"> </v>
      </c>
      <c r="AG138" t="str">
        <f t="shared" si="135"/>
        <v xml:space="preserve"> </v>
      </c>
      <c r="AH138" t="str">
        <f t="shared" si="116"/>
        <v xml:space="preserve"> </v>
      </c>
      <c r="AI138" t="str">
        <f t="shared" si="136"/>
        <v xml:space="preserve"> </v>
      </c>
      <c r="AJ138" t="str">
        <f t="shared" si="137"/>
        <v xml:space="preserve"> </v>
      </c>
      <c r="AK138" t="str">
        <f t="shared" si="117"/>
        <v xml:space="preserve"> </v>
      </c>
      <c r="AL138" t="str">
        <f t="shared" si="138"/>
        <v xml:space="preserve"> </v>
      </c>
      <c r="AM138" t="str">
        <f t="shared" si="139"/>
        <v xml:space="preserve"> </v>
      </c>
      <c r="AN138" t="str">
        <f t="shared" si="118"/>
        <v xml:space="preserve"> </v>
      </c>
      <c r="AO138" t="str">
        <f t="shared" si="140"/>
        <v xml:space="preserve"> </v>
      </c>
      <c r="AP138" t="str">
        <f t="shared" si="141"/>
        <v xml:space="preserve"> </v>
      </c>
      <c r="AQ138" t="str">
        <f t="shared" si="119"/>
        <v xml:space="preserve"> </v>
      </c>
      <c r="AR138" t="str">
        <f t="shared" si="142"/>
        <v xml:space="preserve"> </v>
      </c>
      <c r="AS138" t="str">
        <f t="shared" si="143"/>
        <v xml:space="preserve"> </v>
      </c>
      <c r="AT138" t="str">
        <f t="shared" si="120"/>
        <v xml:space="preserve"> </v>
      </c>
      <c r="AU138" t="str">
        <f t="shared" si="144"/>
        <v xml:space="preserve"> </v>
      </c>
      <c r="AV138" t="str">
        <f t="shared" si="145"/>
        <v xml:space="preserve"> </v>
      </c>
      <c r="AW138" t="str">
        <f t="shared" si="121"/>
        <v xml:space="preserve"> </v>
      </c>
      <c r="AX138" t="str">
        <f t="shared" si="146"/>
        <v xml:space="preserve"> </v>
      </c>
      <c r="AY138" t="str">
        <f t="shared" si="147"/>
        <v xml:space="preserve"> </v>
      </c>
      <c r="AZ138" t="str">
        <f t="shared" si="122"/>
        <v xml:space="preserve"> </v>
      </c>
      <c r="BA138" t="str">
        <f t="shared" si="148"/>
        <v xml:space="preserve"> </v>
      </c>
      <c r="BB138" t="str">
        <f t="shared" si="149"/>
        <v xml:space="preserve"> </v>
      </c>
      <c r="BC138" t="str">
        <f t="shared" si="123"/>
        <v xml:space="preserve"> </v>
      </c>
      <c r="BD138" t="str">
        <f t="shared" si="150"/>
        <v xml:space="preserve"> </v>
      </c>
      <c r="BE138" t="str">
        <f t="shared" si="151"/>
        <v xml:space="preserve"> </v>
      </c>
      <c r="BF138" t="str">
        <f t="shared" si="124"/>
        <v xml:space="preserve"> </v>
      </c>
      <c r="BG138" t="str">
        <f t="shared" si="152"/>
        <v xml:space="preserve"> </v>
      </c>
      <c r="BH138" t="str">
        <f t="shared" si="153"/>
        <v xml:space="preserve"> </v>
      </c>
      <c r="BI138" t="str">
        <f t="shared" si="125"/>
        <v xml:space="preserve"> </v>
      </c>
      <c r="BJ138" t="str">
        <f t="shared" si="154"/>
        <v xml:space="preserve"> </v>
      </c>
      <c r="BK138" t="str">
        <f t="shared" si="155"/>
        <v xml:space="preserve"> </v>
      </c>
      <c r="BL138" t="str">
        <f t="shared" si="126"/>
        <v xml:space="preserve"> </v>
      </c>
      <c r="BM138" t="str">
        <f t="shared" si="156"/>
        <v xml:space="preserve"> </v>
      </c>
      <c r="BN138" t="str">
        <f t="shared" si="157"/>
        <v xml:space="preserve"> </v>
      </c>
      <c r="BO138" t="str">
        <f t="shared" si="127"/>
        <v xml:space="preserve"> </v>
      </c>
    </row>
    <row r="139" spans="20:67" x14ac:dyDescent="0.25">
      <c r="T139" t="str">
        <f t="shared" si="111"/>
        <v xml:space="preserve"> </v>
      </c>
      <c r="U139" t="str">
        <f t="shared" si="112"/>
        <v xml:space="preserve"> </v>
      </c>
      <c r="V139" t="str">
        <f t="shared" si="158"/>
        <v xml:space="preserve"> </v>
      </c>
      <c r="W139" t="str">
        <f t="shared" si="128"/>
        <v xml:space="preserve"> </v>
      </c>
      <c r="X139" t="str">
        <f t="shared" si="129"/>
        <v xml:space="preserve"> </v>
      </c>
      <c r="Y139" t="str">
        <f t="shared" si="113"/>
        <v xml:space="preserve"> </v>
      </c>
      <c r="Z139" t="str">
        <f t="shared" si="130"/>
        <v xml:space="preserve"> </v>
      </c>
      <c r="AA139" t="str">
        <f t="shared" si="131"/>
        <v xml:space="preserve"> </v>
      </c>
      <c r="AB139" t="str">
        <f t="shared" si="114"/>
        <v xml:space="preserve"> </v>
      </c>
      <c r="AC139" t="str">
        <f t="shared" si="132"/>
        <v xml:space="preserve"> </v>
      </c>
      <c r="AD139" t="str">
        <f t="shared" si="133"/>
        <v xml:space="preserve"> </v>
      </c>
      <c r="AE139" t="str">
        <f t="shared" si="115"/>
        <v xml:space="preserve"> </v>
      </c>
      <c r="AF139" t="str">
        <f t="shared" si="134"/>
        <v xml:space="preserve"> </v>
      </c>
      <c r="AG139" t="str">
        <f t="shared" si="135"/>
        <v xml:space="preserve"> </v>
      </c>
      <c r="AH139" t="str">
        <f t="shared" si="116"/>
        <v xml:space="preserve"> </v>
      </c>
      <c r="AI139" t="str">
        <f t="shared" si="136"/>
        <v xml:space="preserve"> </v>
      </c>
      <c r="AJ139" t="str">
        <f t="shared" si="137"/>
        <v xml:space="preserve"> </v>
      </c>
      <c r="AK139" t="str">
        <f t="shared" si="117"/>
        <v xml:space="preserve"> </v>
      </c>
      <c r="AL139" t="str">
        <f t="shared" si="138"/>
        <v xml:space="preserve"> </v>
      </c>
      <c r="AM139" t="str">
        <f t="shared" si="139"/>
        <v xml:space="preserve"> </v>
      </c>
      <c r="AN139" t="str">
        <f t="shared" si="118"/>
        <v xml:space="preserve"> </v>
      </c>
      <c r="AO139" t="str">
        <f t="shared" si="140"/>
        <v xml:space="preserve"> </v>
      </c>
      <c r="AP139" t="str">
        <f t="shared" si="141"/>
        <v xml:space="preserve"> </v>
      </c>
      <c r="AQ139" t="str">
        <f t="shared" si="119"/>
        <v xml:space="preserve"> </v>
      </c>
      <c r="AR139" t="str">
        <f t="shared" si="142"/>
        <v xml:space="preserve"> </v>
      </c>
      <c r="AS139" t="str">
        <f t="shared" si="143"/>
        <v xml:space="preserve"> </v>
      </c>
      <c r="AT139" t="str">
        <f t="shared" si="120"/>
        <v xml:space="preserve"> </v>
      </c>
      <c r="AU139" t="str">
        <f t="shared" si="144"/>
        <v xml:space="preserve"> </v>
      </c>
      <c r="AV139" t="str">
        <f t="shared" si="145"/>
        <v xml:space="preserve"> </v>
      </c>
      <c r="AW139" t="str">
        <f t="shared" si="121"/>
        <v xml:space="preserve"> </v>
      </c>
      <c r="AX139" t="str">
        <f t="shared" si="146"/>
        <v xml:space="preserve"> </v>
      </c>
      <c r="AY139" t="str">
        <f t="shared" si="147"/>
        <v xml:space="preserve"> </v>
      </c>
      <c r="AZ139" t="str">
        <f t="shared" si="122"/>
        <v xml:space="preserve"> </v>
      </c>
      <c r="BA139" t="str">
        <f t="shared" si="148"/>
        <v xml:space="preserve"> </v>
      </c>
      <c r="BB139" t="str">
        <f t="shared" si="149"/>
        <v xml:space="preserve"> </v>
      </c>
      <c r="BC139" t="str">
        <f t="shared" si="123"/>
        <v xml:space="preserve"> </v>
      </c>
      <c r="BD139" t="str">
        <f t="shared" si="150"/>
        <v xml:space="preserve"> </v>
      </c>
      <c r="BE139" t="str">
        <f t="shared" si="151"/>
        <v xml:space="preserve"> </v>
      </c>
      <c r="BF139" t="str">
        <f t="shared" si="124"/>
        <v xml:space="preserve"> </v>
      </c>
      <c r="BG139" t="str">
        <f t="shared" si="152"/>
        <v xml:space="preserve"> </v>
      </c>
      <c r="BH139" t="str">
        <f t="shared" si="153"/>
        <v xml:space="preserve"> </v>
      </c>
      <c r="BI139" t="str">
        <f t="shared" si="125"/>
        <v xml:space="preserve"> </v>
      </c>
      <c r="BJ139" t="str">
        <f t="shared" si="154"/>
        <v xml:space="preserve"> </v>
      </c>
      <c r="BK139" t="str">
        <f t="shared" si="155"/>
        <v xml:space="preserve"> </v>
      </c>
      <c r="BL139" t="str">
        <f t="shared" si="126"/>
        <v xml:space="preserve"> </v>
      </c>
      <c r="BM139" t="str">
        <f t="shared" si="156"/>
        <v xml:space="preserve"> </v>
      </c>
      <c r="BN139" t="str">
        <f t="shared" si="157"/>
        <v xml:space="preserve"> </v>
      </c>
      <c r="BO139" t="str">
        <f t="shared" si="127"/>
        <v xml:space="preserve"> </v>
      </c>
    </row>
    <row r="140" spans="20:67" x14ac:dyDescent="0.25">
      <c r="T140" t="str">
        <f t="shared" si="111"/>
        <v xml:space="preserve"> </v>
      </c>
      <c r="U140" t="str">
        <f t="shared" si="112"/>
        <v xml:space="preserve"> </v>
      </c>
      <c r="V140" t="str">
        <f t="shared" si="158"/>
        <v xml:space="preserve"> </v>
      </c>
      <c r="W140" t="str">
        <f t="shared" si="128"/>
        <v xml:space="preserve"> </v>
      </c>
      <c r="X140" t="str">
        <f t="shared" si="129"/>
        <v xml:space="preserve"> </v>
      </c>
      <c r="Y140" t="str">
        <f t="shared" si="113"/>
        <v xml:space="preserve"> </v>
      </c>
      <c r="Z140" t="str">
        <f t="shared" si="130"/>
        <v xml:space="preserve"> </v>
      </c>
      <c r="AA140" t="str">
        <f t="shared" si="131"/>
        <v xml:space="preserve"> </v>
      </c>
      <c r="AB140" t="str">
        <f t="shared" si="114"/>
        <v xml:space="preserve"> </v>
      </c>
      <c r="AC140" t="str">
        <f t="shared" si="132"/>
        <v xml:space="preserve"> </v>
      </c>
      <c r="AD140" t="str">
        <f t="shared" si="133"/>
        <v xml:space="preserve"> </v>
      </c>
      <c r="AE140" t="str">
        <f t="shared" si="115"/>
        <v xml:space="preserve"> </v>
      </c>
      <c r="AF140" t="str">
        <f t="shared" si="134"/>
        <v xml:space="preserve"> </v>
      </c>
      <c r="AG140" t="str">
        <f t="shared" si="135"/>
        <v xml:space="preserve"> </v>
      </c>
      <c r="AH140" t="str">
        <f t="shared" si="116"/>
        <v xml:space="preserve"> </v>
      </c>
      <c r="AI140" t="str">
        <f t="shared" si="136"/>
        <v xml:space="preserve"> </v>
      </c>
      <c r="AJ140" t="str">
        <f t="shared" si="137"/>
        <v xml:space="preserve"> </v>
      </c>
      <c r="AK140" t="str">
        <f t="shared" si="117"/>
        <v xml:space="preserve"> </v>
      </c>
      <c r="AL140" t="str">
        <f t="shared" si="138"/>
        <v xml:space="preserve"> </v>
      </c>
      <c r="AM140" t="str">
        <f t="shared" si="139"/>
        <v xml:space="preserve"> </v>
      </c>
      <c r="AN140" t="str">
        <f t="shared" si="118"/>
        <v xml:space="preserve"> </v>
      </c>
      <c r="AO140" t="str">
        <f t="shared" si="140"/>
        <v xml:space="preserve"> </v>
      </c>
      <c r="AP140" t="str">
        <f t="shared" si="141"/>
        <v xml:space="preserve"> </v>
      </c>
      <c r="AQ140" t="str">
        <f t="shared" si="119"/>
        <v xml:space="preserve"> </v>
      </c>
      <c r="AR140" t="str">
        <f t="shared" si="142"/>
        <v xml:space="preserve"> </v>
      </c>
      <c r="AS140" t="str">
        <f t="shared" si="143"/>
        <v xml:space="preserve"> </v>
      </c>
      <c r="AT140" t="str">
        <f t="shared" si="120"/>
        <v xml:space="preserve"> </v>
      </c>
      <c r="AU140" t="str">
        <f t="shared" si="144"/>
        <v xml:space="preserve"> </v>
      </c>
      <c r="AV140" t="str">
        <f t="shared" si="145"/>
        <v xml:space="preserve"> </v>
      </c>
      <c r="AW140" t="str">
        <f t="shared" si="121"/>
        <v xml:space="preserve"> </v>
      </c>
      <c r="AX140" t="str">
        <f t="shared" si="146"/>
        <v xml:space="preserve"> </v>
      </c>
      <c r="AY140" t="str">
        <f t="shared" si="147"/>
        <v xml:space="preserve"> </v>
      </c>
      <c r="AZ140" t="str">
        <f t="shared" si="122"/>
        <v xml:space="preserve"> </v>
      </c>
      <c r="BA140" t="str">
        <f t="shared" si="148"/>
        <v xml:space="preserve"> </v>
      </c>
      <c r="BB140" t="str">
        <f t="shared" si="149"/>
        <v xml:space="preserve"> </v>
      </c>
      <c r="BC140" t="str">
        <f t="shared" si="123"/>
        <v xml:space="preserve"> </v>
      </c>
      <c r="BD140" t="str">
        <f t="shared" si="150"/>
        <v xml:space="preserve"> </v>
      </c>
      <c r="BE140" t="str">
        <f t="shared" si="151"/>
        <v xml:space="preserve"> </v>
      </c>
      <c r="BF140" t="str">
        <f t="shared" si="124"/>
        <v xml:space="preserve"> </v>
      </c>
      <c r="BG140" t="str">
        <f t="shared" si="152"/>
        <v xml:space="preserve"> </v>
      </c>
      <c r="BH140" t="str">
        <f t="shared" si="153"/>
        <v xml:space="preserve"> </v>
      </c>
      <c r="BI140" t="str">
        <f t="shared" si="125"/>
        <v xml:space="preserve"> </v>
      </c>
      <c r="BJ140" t="str">
        <f t="shared" si="154"/>
        <v xml:space="preserve"> </v>
      </c>
      <c r="BK140" t="str">
        <f t="shared" si="155"/>
        <v xml:space="preserve"> </v>
      </c>
      <c r="BL140" t="str">
        <f t="shared" si="126"/>
        <v xml:space="preserve"> </v>
      </c>
      <c r="BM140" t="str">
        <f t="shared" si="156"/>
        <v xml:space="preserve"> </v>
      </c>
      <c r="BN140" t="str">
        <f t="shared" si="157"/>
        <v xml:space="preserve"> </v>
      </c>
      <c r="BO140" t="str">
        <f t="shared" si="127"/>
        <v xml:space="preserve"> </v>
      </c>
    </row>
    <row r="141" spans="20:67" x14ac:dyDescent="0.25">
      <c r="T141" t="str">
        <f t="shared" si="111"/>
        <v xml:space="preserve"> </v>
      </c>
      <c r="U141" t="str">
        <f t="shared" si="112"/>
        <v xml:space="preserve"> </v>
      </c>
      <c r="V141" t="str">
        <f t="shared" si="158"/>
        <v xml:space="preserve"> </v>
      </c>
      <c r="W141" t="str">
        <f t="shared" si="128"/>
        <v xml:space="preserve"> </v>
      </c>
      <c r="X141" t="str">
        <f t="shared" si="129"/>
        <v xml:space="preserve"> </v>
      </c>
      <c r="Y141" t="str">
        <f t="shared" si="113"/>
        <v xml:space="preserve"> </v>
      </c>
      <c r="Z141" t="str">
        <f t="shared" si="130"/>
        <v xml:space="preserve"> </v>
      </c>
      <c r="AA141" t="str">
        <f t="shared" si="131"/>
        <v xml:space="preserve"> </v>
      </c>
      <c r="AB141" t="str">
        <f t="shared" si="114"/>
        <v xml:space="preserve"> </v>
      </c>
      <c r="AC141" t="str">
        <f t="shared" si="132"/>
        <v xml:space="preserve"> </v>
      </c>
      <c r="AD141" t="str">
        <f t="shared" si="133"/>
        <v xml:space="preserve"> </v>
      </c>
      <c r="AE141" t="str">
        <f t="shared" si="115"/>
        <v xml:space="preserve"> </v>
      </c>
      <c r="AF141" t="str">
        <f t="shared" si="134"/>
        <v xml:space="preserve"> </v>
      </c>
      <c r="AG141" t="str">
        <f t="shared" si="135"/>
        <v xml:space="preserve"> </v>
      </c>
      <c r="AH141" t="str">
        <f t="shared" si="116"/>
        <v xml:space="preserve"> </v>
      </c>
      <c r="AI141" t="str">
        <f t="shared" si="136"/>
        <v xml:space="preserve"> </v>
      </c>
      <c r="AJ141" t="str">
        <f t="shared" si="137"/>
        <v xml:space="preserve"> </v>
      </c>
      <c r="AK141" t="str">
        <f t="shared" si="117"/>
        <v xml:space="preserve"> </v>
      </c>
      <c r="AL141" t="str">
        <f t="shared" si="138"/>
        <v xml:space="preserve"> </v>
      </c>
      <c r="AM141" t="str">
        <f t="shared" si="139"/>
        <v xml:space="preserve"> </v>
      </c>
      <c r="AN141" t="str">
        <f t="shared" si="118"/>
        <v xml:space="preserve"> </v>
      </c>
      <c r="AO141" t="str">
        <f t="shared" si="140"/>
        <v xml:space="preserve"> </v>
      </c>
      <c r="AP141" t="str">
        <f t="shared" si="141"/>
        <v xml:space="preserve"> </v>
      </c>
      <c r="AQ141" t="str">
        <f t="shared" si="119"/>
        <v xml:space="preserve"> </v>
      </c>
      <c r="AR141" t="str">
        <f t="shared" si="142"/>
        <v xml:space="preserve"> </v>
      </c>
      <c r="AS141" t="str">
        <f t="shared" si="143"/>
        <v xml:space="preserve"> </v>
      </c>
      <c r="AT141" t="str">
        <f t="shared" si="120"/>
        <v xml:space="preserve"> </v>
      </c>
      <c r="AU141" t="str">
        <f t="shared" si="144"/>
        <v xml:space="preserve"> </v>
      </c>
      <c r="AV141" t="str">
        <f t="shared" si="145"/>
        <v xml:space="preserve"> </v>
      </c>
      <c r="AW141" t="str">
        <f t="shared" si="121"/>
        <v xml:space="preserve"> </v>
      </c>
      <c r="AX141" t="str">
        <f t="shared" si="146"/>
        <v xml:space="preserve"> </v>
      </c>
      <c r="AY141" t="str">
        <f t="shared" si="147"/>
        <v xml:space="preserve"> </v>
      </c>
      <c r="AZ141" t="str">
        <f t="shared" si="122"/>
        <v xml:space="preserve"> </v>
      </c>
      <c r="BA141" t="str">
        <f t="shared" si="148"/>
        <v xml:space="preserve"> </v>
      </c>
      <c r="BB141" t="str">
        <f t="shared" si="149"/>
        <v xml:space="preserve"> </v>
      </c>
      <c r="BC141" t="str">
        <f t="shared" si="123"/>
        <v xml:space="preserve"> </v>
      </c>
      <c r="BD141" t="str">
        <f t="shared" si="150"/>
        <v xml:space="preserve"> </v>
      </c>
      <c r="BE141" t="str">
        <f t="shared" si="151"/>
        <v xml:space="preserve"> </v>
      </c>
      <c r="BF141" t="str">
        <f t="shared" si="124"/>
        <v xml:space="preserve"> </v>
      </c>
      <c r="BG141" t="str">
        <f t="shared" si="152"/>
        <v xml:space="preserve"> </v>
      </c>
      <c r="BH141" t="str">
        <f t="shared" si="153"/>
        <v xml:space="preserve"> </v>
      </c>
      <c r="BI141" t="str">
        <f t="shared" si="125"/>
        <v xml:space="preserve"> </v>
      </c>
      <c r="BJ141" t="str">
        <f t="shared" si="154"/>
        <v xml:space="preserve"> </v>
      </c>
      <c r="BK141" t="str">
        <f t="shared" si="155"/>
        <v xml:space="preserve"> </v>
      </c>
      <c r="BL141" t="str">
        <f t="shared" si="126"/>
        <v xml:space="preserve"> </v>
      </c>
      <c r="BM141" t="str">
        <f t="shared" si="156"/>
        <v xml:space="preserve"> </v>
      </c>
      <c r="BN141" t="str">
        <f t="shared" si="157"/>
        <v xml:space="preserve"> </v>
      </c>
      <c r="BO141" t="str">
        <f t="shared" si="127"/>
        <v xml:space="preserve"> </v>
      </c>
    </row>
    <row r="142" spans="20:67" x14ac:dyDescent="0.25">
      <c r="T142" t="str">
        <f t="shared" si="111"/>
        <v xml:space="preserve"> </v>
      </c>
      <c r="U142" t="str">
        <f t="shared" si="112"/>
        <v xml:space="preserve"> </v>
      </c>
      <c r="V142" t="str">
        <f t="shared" si="158"/>
        <v xml:space="preserve"> </v>
      </c>
      <c r="W142" t="str">
        <f t="shared" si="128"/>
        <v xml:space="preserve"> </v>
      </c>
      <c r="X142" t="str">
        <f t="shared" si="129"/>
        <v xml:space="preserve"> </v>
      </c>
      <c r="Y142" t="str">
        <f t="shared" si="113"/>
        <v xml:space="preserve"> </v>
      </c>
      <c r="Z142" t="str">
        <f t="shared" si="130"/>
        <v xml:space="preserve"> </v>
      </c>
      <c r="AA142" t="str">
        <f t="shared" si="131"/>
        <v xml:space="preserve"> </v>
      </c>
      <c r="AB142" t="str">
        <f t="shared" si="114"/>
        <v xml:space="preserve"> </v>
      </c>
      <c r="AC142" t="str">
        <f t="shared" si="132"/>
        <v xml:space="preserve"> </v>
      </c>
      <c r="AD142" t="str">
        <f t="shared" si="133"/>
        <v xml:space="preserve"> </v>
      </c>
      <c r="AE142" t="str">
        <f t="shared" si="115"/>
        <v xml:space="preserve"> </v>
      </c>
      <c r="AF142" t="str">
        <f t="shared" si="134"/>
        <v xml:space="preserve"> </v>
      </c>
      <c r="AG142" t="str">
        <f t="shared" si="135"/>
        <v xml:space="preserve"> </v>
      </c>
      <c r="AH142" t="str">
        <f t="shared" si="116"/>
        <v xml:space="preserve"> </v>
      </c>
      <c r="AI142" t="str">
        <f t="shared" si="136"/>
        <v xml:space="preserve"> </v>
      </c>
      <c r="AJ142" t="str">
        <f t="shared" si="137"/>
        <v xml:space="preserve"> </v>
      </c>
      <c r="AK142" t="str">
        <f t="shared" si="117"/>
        <v xml:space="preserve"> </v>
      </c>
      <c r="AL142" t="str">
        <f t="shared" si="138"/>
        <v xml:space="preserve"> </v>
      </c>
      <c r="AM142" t="str">
        <f t="shared" si="139"/>
        <v xml:space="preserve"> </v>
      </c>
      <c r="AN142" t="str">
        <f t="shared" si="118"/>
        <v xml:space="preserve"> </v>
      </c>
      <c r="AO142" t="str">
        <f t="shared" si="140"/>
        <v xml:space="preserve"> </v>
      </c>
      <c r="AP142" t="str">
        <f t="shared" si="141"/>
        <v xml:space="preserve"> </v>
      </c>
      <c r="AQ142" t="str">
        <f t="shared" si="119"/>
        <v xml:space="preserve"> </v>
      </c>
      <c r="AR142" t="str">
        <f t="shared" si="142"/>
        <v xml:space="preserve"> </v>
      </c>
      <c r="AS142" t="str">
        <f t="shared" si="143"/>
        <v xml:space="preserve"> </v>
      </c>
      <c r="AT142" t="str">
        <f t="shared" si="120"/>
        <v xml:space="preserve"> </v>
      </c>
      <c r="AU142" t="str">
        <f t="shared" si="144"/>
        <v xml:space="preserve"> </v>
      </c>
      <c r="AV142" t="str">
        <f t="shared" si="145"/>
        <v xml:space="preserve"> </v>
      </c>
      <c r="AW142" t="str">
        <f t="shared" si="121"/>
        <v xml:space="preserve"> </v>
      </c>
      <c r="AX142" t="str">
        <f t="shared" si="146"/>
        <v xml:space="preserve"> </v>
      </c>
      <c r="AY142" t="str">
        <f t="shared" si="147"/>
        <v xml:space="preserve"> </v>
      </c>
      <c r="AZ142" t="str">
        <f t="shared" si="122"/>
        <v xml:space="preserve"> </v>
      </c>
      <c r="BA142" t="str">
        <f t="shared" si="148"/>
        <v xml:space="preserve"> </v>
      </c>
      <c r="BB142" t="str">
        <f t="shared" si="149"/>
        <v xml:space="preserve"> </v>
      </c>
      <c r="BC142" t="str">
        <f t="shared" si="123"/>
        <v xml:space="preserve"> </v>
      </c>
      <c r="BD142" t="str">
        <f t="shared" si="150"/>
        <v xml:space="preserve"> </v>
      </c>
      <c r="BE142" t="str">
        <f t="shared" si="151"/>
        <v xml:space="preserve"> </v>
      </c>
      <c r="BF142" t="str">
        <f t="shared" si="124"/>
        <v xml:space="preserve"> </v>
      </c>
      <c r="BG142" t="str">
        <f t="shared" si="152"/>
        <v xml:space="preserve"> </v>
      </c>
      <c r="BH142" t="str">
        <f t="shared" si="153"/>
        <v xml:space="preserve"> </v>
      </c>
      <c r="BI142" t="str">
        <f t="shared" si="125"/>
        <v xml:space="preserve"> </v>
      </c>
      <c r="BJ142" t="str">
        <f t="shared" si="154"/>
        <v xml:space="preserve"> </v>
      </c>
      <c r="BK142" t="str">
        <f t="shared" si="155"/>
        <v xml:space="preserve"> </v>
      </c>
      <c r="BL142" t="str">
        <f t="shared" si="126"/>
        <v xml:space="preserve"> </v>
      </c>
      <c r="BM142" t="str">
        <f t="shared" si="156"/>
        <v xml:space="preserve"> </v>
      </c>
      <c r="BN142" t="str">
        <f t="shared" si="157"/>
        <v xml:space="preserve"> </v>
      </c>
      <c r="BO142" t="str">
        <f t="shared" si="127"/>
        <v xml:space="preserve"> </v>
      </c>
    </row>
    <row r="143" spans="20:67" x14ac:dyDescent="0.25">
      <c r="T143" t="str">
        <f t="shared" si="111"/>
        <v xml:space="preserve"> </v>
      </c>
      <c r="U143" t="str">
        <f t="shared" si="112"/>
        <v xml:space="preserve"> </v>
      </c>
      <c r="V143" t="str">
        <f t="shared" si="158"/>
        <v xml:space="preserve"> </v>
      </c>
      <c r="W143" t="str">
        <f t="shared" si="128"/>
        <v xml:space="preserve"> </v>
      </c>
      <c r="X143" t="str">
        <f t="shared" si="129"/>
        <v xml:space="preserve"> </v>
      </c>
      <c r="Y143" t="str">
        <f t="shared" si="113"/>
        <v xml:space="preserve"> </v>
      </c>
      <c r="Z143" t="str">
        <f t="shared" si="130"/>
        <v xml:space="preserve"> </v>
      </c>
      <c r="AA143" t="str">
        <f t="shared" si="131"/>
        <v xml:space="preserve"> </v>
      </c>
      <c r="AB143" t="str">
        <f t="shared" si="114"/>
        <v xml:space="preserve"> </v>
      </c>
      <c r="AC143" t="str">
        <f t="shared" si="132"/>
        <v xml:space="preserve"> </v>
      </c>
      <c r="AD143" t="str">
        <f t="shared" si="133"/>
        <v xml:space="preserve"> </v>
      </c>
      <c r="AE143" t="str">
        <f t="shared" si="115"/>
        <v xml:space="preserve"> </v>
      </c>
      <c r="AF143" t="str">
        <f t="shared" si="134"/>
        <v xml:space="preserve"> </v>
      </c>
      <c r="AG143" t="str">
        <f t="shared" si="135"/>
        <v xml:space="preserve"> </v>
      </c>
      <c r="AH143" t="str">
        <f t="shared" si="116"/>
        <v xml:space="preserve"> </v>
      </c>
      <c r="AI143" t="str">
        <f t="shared" si="136"/>
        <v xml:space="preserve"> </v>
      </c>
      <c r="AJ143" t="str">
        <f t="shared" si="137"/>
        <v xml:space="preserve"> </v>
      </c>
      <c r="AK143" t="str">
        <f t="shared" si="117"/>
        <v xml:space="preserve"> </v>
      </c>
      <c r="AL143" t="str">
        <f t="shared" si="138"/>
        <v xml:space="preserve"> </v>
      </c>
      <c r="AM143" t="str">
        <f t="shared" si="139"/>
        <v xml:space="preserve"> </v>
      </c>
      <c r="AN143" t="str">
        <f t="shared" si="118"/>
        <v xml:space="preserve"> </v>
      </c>
      <c r="AO143" t="str">
        <f t="shared" si="140"/>
        <v xml:space="preserve"> </v>
      </c>
      <c r="AP143" t="str">
        <f t="shared" si="141"/>
        <v xml:space="preserve"> </v>
      </c>
      <c r="AQ143" t="str">
        <f t="shared" si="119"/>
        <v xml:space="preserve"> </v>
      </c>
      <c r="AR143" t="str">
        <f t="shared" si="142"/>
        <v xml:space="preserve"> </v>
      </c>
      <c r="AS143" t="str">
        <f t="shared" si="143"/>
        <v xml:space="preserve"> </v>
      </c>
      <c r="AT143" t="str">
        <f t="shared" si="120"/>
        <v xml:space="preserve"> </v>
      </c>
      <c r="AU143" t="str">
        <f t="shared" si="144"/>
        <v xml:space="preserve"> </v>
      </c>
      <c r="AV143" t="str">
        <f t="shared" si="145"/>
        <v xml:space="preserve"> </v>
      </c>
      <c r="AW143" t="str">
        <f t="shared" si="121"/>
        <v xml:space="preserve"> </v>
      </c>
      <c r="AX143" t="str">
        <f t="shared" si="146"/>
        <v xml:space="preserve"> </v>
      </c>
      <c r="AY143" t="str">
        <f t="shared" si="147"/>
        <v xml:space="preserve"> </v>
      </c>
      <c r="AZ143" t="str">
        <f t="shared" si="122"/>
        <v xml:space="preserve"> </v>
      </c>
      <c r="BA143" t="str">
        <f t="shared" si="148"/>
        <v xml:space="preserve"> </v>
      </c>
      <c r="BB143" t="str">
        <f t="shared" si="149"/>
        <v xml:space="preserve"> </v>
      </c>
      <c r="BC143" t="str">
        <f t="shared" si="123"/>
        <v xml:space="preserve"> </v>
      </c>
      <c r="BD143" t="str">
        <f t="shared" si="150"/>
        <v xml:space="preserve"> </v>
      </c>
      <c r="BE143" t="str">
        <f t="shared" si="151"/>
        <v xml:space="preserve"> </v>
      </c>
      <c r="BF143" t="str">
        <f t="shared" si="124"/>
        <v xml:space="preserve"> </v>
      </c>
      <c r="BG143" t="str">
        <f t="shared" si="152"/>
        <v xml:space="preserve"> </v>
      </c>
      <c r="BH143" t="str">
        <f t="shared" si="153"/>
        <v xml:space="preserve"> </v>
      </c>
      <c r="BI143" t="str">
        <f t="shared" si="125"/>
        <v xml:space="preserve"> </v>
      </c>
      <c r="BJ143" t="str">
        <f t="shared" si="154"/>
        <v xml:space="preserve"> </v>
      </c>
      <c r="BK143" t="str">
        <f t="shared" si="155"/>
        <v xml:space="preserve"> </v>
      </c>
      <c r="BL143" t="str">
        <f t="shared" si="126"/>
        <v xml:space="preserve"> </v>
      </c>
      <c r="BM143" t="str">
        <f t="shared" si="156"/>
        <v xml:space="preserve"> </v>
      </c>
      <c r="BN143" t="str">
        <f t="shared" si="157"/>
        <v xml:space="preserve"> </v>
      </c>
      <c r="BO143" t="str">
        <f t="shared" si="127"/>
        <v xml:space="preserve"> </v>
      </c>
    </row>
    <row r="144" spans="20:67" x14ac:dyDescent="0.25">
      <c r="T144" t="str">
        <f t="shared" si="111"/>
        <v xml:space="preserve"> </v>
      </c>
      <c r="U144" t="str">
        <f t="shared" si="112"/>
        <v xml:space="preserve"> </v>
      </c>
      <c r="V144" t="str">
        <f t="shared" si="158"/>
        <v xml:space="preserve"> </v>
      </c>
      <c r="W144" t="str">
        <f t="shared" si="128"/>
        <v xml:space="preserve"> </v>
      </c>
      <c r="X144" t="str">
        <f t="shared" si="129"/>
        <v xml:space="preserve"> </v>
      </c>
      <c r="Y144" t="str">
        <f t="shared" si="113"/>
        <v xml:space="preserve"> </v>
      </c>
      <c r="Z144" t="str">
        <f t="shared" si="130"/>
        <v xml:space="preserve"> </v>
      </c>
      <c r="AA144" t="str">
        <f t="shared" si="131"/>
        <v xml:space="preserve"> </v>
      </c>
      <c r="AB144" t="str">
        <f t="shared" si="114"/>
        <v xml:space="preserve"> </v>
      </c>
      <c r="AC144" t="str">
        <f t="shared" si="132"/>
        <v xml:space="preserve"> </v>
      </c>
      <c r="AD144" t="str">
        <f t="shared" si="133"/>
        <v xml:space="preserve"> </v>
      </c>
      <c r="AE144" t="str">
        <f t="shared" si="115"/>
        <v xml:space="preserve"> </v>
      </c>
      <c r="AF144" t="str">
        <f t="shared" si="134"/>
        <v xml:space="preserve"> </v>
      </c>
      <c r="AG144" t="str">
        <f t="shared" si="135"/>
        <v xml:space="preserve"> </v>
      </c>
      <c r="AH144" t="str">
        <f t="shared" si="116"/>
        <v xml:space="preserve"> </v>
      </c>
      <c r="AI144" t="str">
        <f t="shared" si="136"/>
        <v xml:space="preserve"> </v>
      </c>
      <c r="AJ144" t="str">
        <f t="shared" si="137"/>
        <v xml:space="preserve"> </v>
      </c>
      <c r="AK144" t="str">
        <f t="shared" si="117"/>
        <v xml:space="preserve"> </v>
      </c>
      <c r="AL144" t="str">
        <f t="shared" si="138"/>
        <v xml:space="preserve"> </v>
      </c>
      <c r="AM144" t="str">
        <f t="shared" si="139"/>
        <v xml:space="preserve"> </v>
      </c>
      <c r="AN144" t="str">
        <f t="shared" si="118"/>
        <v xml:space="preserve"> </v>
      </c>
      <c r="AO144" t="str">
        <f t="shared" si="140"/>
        <v xml:space="preserve"> </v>
      </c>
      <c r="AP144" t="str">
        <f t="shared" si="141"/>
        <v xml:space="preserve"> </v>
      </c>
      <c r="AQ144" t="str">
        <f t="shared" si="119"/>
        <v xml:space="preserve"> </v>
      </c>
      <c r="AR144" t="str">
        <f t="shared" si="142"/>
        <v xml:space="preserve"> </v>
      </c>
      <c r="AS144" t="str">
        <f t="shared" si="143"/>
        <v xml:space="preserve"> </v>
      </c>
      <c r="AT144" t="str">
        <f t="shared" si="120"/>
        <v xml:space="preserve"> </v>
      </c>
      <c r="AU144" t="str">
        <f t="shared" si="144"/>
        <v xml:space="preserve"> </v>
      </c>
      <c r="AV144" t="str">
        <f t="shared" si="145"/>
        <v xml:space="preserve"> </v>
      </c>
      <c r="AW144" t="str">
        <f t="shared" si="121"/>
        <v xml:space="preserve"> </v>
      </c>
      <c r="AX144" t="str">
        <f t="shared" si="146"/>
        <v xml:space="preserve"> </v>
      </c>
      <c r="AY144" t="str">
        <f t="shared" si="147"/>
        <v xml:space="preserve"> </v>
      </c>
      <c r="AZ144" t="str">
        <f t="shared" si="122"/>
        <v xml:space="preserve"> </v>
      </c>
      <c r="BA144" t="str">
        <f t="shared" si="148"/>
        <v xml:space="preserve"> </v>
      </c>
      <c r="BB144" t="str">
        <f t="shared" si="149"/>
        <v xml:space="preserve"> </v>
      </c>
      <c r="BC144" t="str">
        <f t="shared" si="123"/>
        <v xml:space="preserve"> </v>
      </c>
      <c r="BD144" t="str">
        <f t="shared" si="150"/>
        <v xml:space="preserve"> </v>
      </c>
      <c r="BE144" t="str">
        <f t="shared" si="151"/>
        <v xml:space="preserve"> </v>
      </c>
      <c r="BF144" t="str">
        <f t="shared" si="124"/>
        <v xml:space="preserve"> </v>
      </c>
      <c r="BG144" t="str">
        <f t="shared" si="152"/>
        <v xml:space="preserve"> </v>
      </c>
      <c r="BH144" t="str">
        <f t="shared" si="153"/>
        <v xml:space="preserve"> </v>
      </c>
      <c r="BI144" t="str">
        <f t="shared" si="125"/>
        <v xml:space="preserve"> </v>
      </c>
      <c r="BJ144" t="str">
        <f t="shared" si="154"/>
        <v xml:space="preserve"> </v>
      </c>
      <c r="BK144" t="str">
        <f t="shared" si="155"/>
        <v xml:space="preserve"> </v>
      </c>
      <c r="BL144" t="str">
        <f t="shared" si="126"/>
        <v xml:space="preserve"> </v>
      </c>
      <c r="BM144" t="str">
        <f t="shared" si="156"/>
        <v xml:space="preserve"> </v>
      </c>
      <c r="BN144" t="str">
        <f t="shared" si="157"/>
        <v xml:space="preserve"> </v>
      </c>
      <c r="BO144" t="str">
        <f t="shared" si="127"/>
        <v xml:space="preserve"> </v>
      </c>
    </row>
    <row r="145" spans="20:67" x14ac:dyDescent="0.25">
      <c r="T145" t="str">
        <f t="shared" si="111"/>
        <v xml:space="preserve"> </v>
      </c>
      <c r="U145" t="str">
        <f t="shared" si="112"/>
        <v xml:space="preserve"> </v>
      </c>
      <c r="V145" t="str">
        <f t="shared" si="158"/>
        <v xml:space="preserve"> </v>
      </c>
      <c r="W145" t="str">
        <f t="shared" si="128"/>
        <v xml:space="preserve"> </v>
      </c>
      <c r="X145" t="str">
        <f t="shared" si="129"/>
        <v xml:space="preserve"> </v>
      </c>
      <c r="Y145" t="str">
        <f t="shared" si="113"/>
        <v xml:space="preserve"> </v>
      </c>
      <c r="Z145" t="str">
        <f t="shared" si="130"/>
        <v xml:space="preserve"> </v>
      </c>
      <c r="AA145" t="str">
        <f t="shared" si="131"/>
        <v xml:space="preserve"> </v>
      </c>
      <c r="AB145" t="str">
        <f t="shared" si="114"/>
        <v xml:space="preserve"> </v>
      </c>
      <c r="AC145" t="str">
        <f t="shared" si="132"/>
        <v xml:space="preserve"> </v>
      </c>
      <c r="AD145" t="str">
        <f t="shared" si="133"/>
        <v xml:space="preserve"> </v>
      </c>
      <c r="AE145" t="str">
        <f t="shared" si="115"/>
        <v xml:space="preserve"> </v>
      </c>
      <c r="AF145" t="str">
        <f t="shared" si="134"/>
        <v xml:space="preserve"> </v>
      </c>
      <c r="AG145" t="str">
        <f t="shared" si="135"/>
        <v xml:space="preserve"> </v>
      </c>
      <c r="AH145" t="str">
        <f t="shared" si="116"/>
        <v xml:space="preserve"> </v>
      </c>
      <c r="AI145" t="str">
        <f t="shared" si="136"/>
        <v xml:space="preserve"> </v>
      </c>
      <c r="AJ145" t="str">
        <f t="shared" si="137"/>
        <v xml:space="preserve"> </v>
      </c>
      <c r="AK145" t="str">
        <f t="shared" si="117"/>
        <v xml:space="preserve"> </v>
      </c>
      <c r="AL145" t="str">
        <f t="shared" si="138"/>
        <v xml:space="preserve"> </v>
      </c>
      <c r="AM145" t="str">
        <f t="shared" si="139"/>
        <v xml:space="preserve"> </v>
      </c>
      <c r="AN145" t="str">
        <f t="shared" si="118"/>
        <v xml:space="preserve"> </v>
      </c>
      <c r="AO145" t="str">
        <f t="shared" si="140"/>
        <v xml:space="preserve"> </v>
      </c>
      <c r="AP145" t="str">
        <f t="shared" si="141"/>
        <v xml:space="preserve"> </v>
      </c>
      <c r="AQ145" t="str">
        <f t="shared" si="119"/>
        <v xml:space="preserve"> </v>
      </c>
      <c r="AR145" t="str">
        <f t="shared" si="142"/>
        <v xml:space="preserve"> </v>
      </c>
      <c r="AS145" t="str">
        <f t="shared" si="143"/>
        <v xml:space="preserve"> </v>
      </c>
      <c r="AT145" t="str">
        <f t="shared" si="120"/>
        <v xml:space="preserve"> </v>
      </c>
      <c r="AU145" t="str">
        <f t="shared" si="144"/>
        <v xml:space="preserve"> </v>
      </c>
      <c r="AV145" t="str">
        <f t="shared" si="145"/>
        <v xml:space="preserve"> </v>
      </c>
      <c r="AW145" t="str">
        <f t="shared" si="121"/>
        <v xml:space="preserve"> </v>
      </c>
      <c r="AX145" t="str">
        <f t="shared" si="146"/>
        <v xml:space="preserve"> </v>
      </c>
      <c r="AY145" t="str">
        <f t="shared" si="147"/>
        <v xml:space="preserve"> </v>
      </c>
      <c r="AZ145" t="str">
        <f t="shared" si="122"/>
        <v xml:space="preserve"> </v>
      </c>
      <c r="BA145" t="str">
        <f t="shared" si="148"/>
        <v xml:space="preserve"> </v>
      </c>
      <c r="BB145" t="str">
        <f t="shared" si="149"/>
        <v xml:space="preserve"> </v>
      </c>
      <c r="BC145" t="str">
        <f t="shared" si="123"/>
        <v xml:space="preserve"> </v>
      </c>
      <c r="BD145" t="str">
        <f t="shared" si="150"/>
        <v xml:space="preserve"> </v>
      </c>
      <c r="BE145" t="str">
        <f t="shared" si="151"/>
        <v xml:space="preserve"> </v>
      </c>
      <c r="BF145" t="str">
        <f t="shared" si="124"/>
        <v xml:space="preserve"> </v>
      </c>
      <c r="BG145" t="str">
        <f t="shared" si="152"/>
        <v xml:space="preserve"> </v>
      </c>
      <c r="BH145" t="str">
        <f t="shared" si="153"/>
        <v xml:space="preserve"> </v>
      </c>
      <c r="BI145" t="str">
        <f t="shared" si="125"/>
        <v xml:space="preserve"> </v>
      </c>
      <c r="BJ145" t="str">
        <f t="shared" si="154"/>
        <v xml:space="preserve"> </v>
      </c>
      <c r="BK145" t="str">
        <f t="shared" si="155"/>
        <v xml:space="preserve"> </v>
      </c>
      <c r="BL145" t="str">
        <f t="shared" si="126"/>
        <v xml:space="preserve"> </v>
      </c>
      <c r="BM145" t="str">
        <f t="shared" si="156"/>
        <v xml:space="preserve"> </v>
      </c>
      <c r="BN145" t="str">
        <f t="shared" si="157"/>
        <v xml:space="preserve"> </v>
      </c>
      <c r="BO145" t="str">
        <f t="shared" si="127"/>
        <v xml:space="preserve"> </v>
      </c>
    </row>
    <row r="146" spans="20:67" x14ac:dyDescent="0.25">
      <c r="T146" t="str">
        <f t="shared" si="111"/>
        <v xml:space="preserve"> </v>
      </c>
      <c r="U146" t="str">
        <f t="shared" si="112"/>
        <v xml:space="preserve"> </v>
      </c>
      <c r="V146" t="str">
        <f t="shared" si="158"/>
        <v xml:space="preserve"> </v>
      </c>
      <c r="W146" t="str">
        <f t="shared" si="128"/>
        <v xml:space="preserve"> </v>
      </c>
      <c r="X146" t="str">
        <f t="shared" si="129"/>
        <v xml:space="preserve"> </v>
      </c>
      <c r="Y146" t="str">
        <f t="shared" si="113"/>
        <v xml:space="preserve"> </v>
      </c>
      <c r="Z146" t="str">
        <f t="shared" si="130"/>
        <v xml:space="preserve"> </v>
      </c>
      <c r="AA146" t="str">
        <f t="shared" si="131"/>
        <v xml:space="preserve"> </v>
      </c>
      <c r="AB146" t="str">
        <f t="shared" si="114"/>
        <v xml:space="preserve"> </v>
      </c>
      <c r="AC146" t="str">
        <f t="shared" si="132"/>
        <v xml:space="preserve"> </v>
      </c>
      <c r="AD146" t="str">
        <f t="shared" si="133"/>
        <v xml:space="preserve"> </v>
      </c>
      <c r="AE146" t="str">
        <f t="shared" si="115"/>
        <v xml:space="preserve"> </v>
      </c>
      <c r="AF146" t="str">
        <f t="shared" si="134"/>
        <v xml:space="preserve"> </v>
      </c>
      <c r="AG146" t="str">
        <f t="shared" si="135"/>
        <v xml:space="preserve"> </v>
      </c>
      <c r="AH146" t="str">
        <f t="shared" si="116"/>
        <v xml:space="preserve"> </v>
      </c>
      <c r="AI146" t="str">
        <f t="shared" si="136"/>
        <v xml:space="preserve"> </v>
      </c>
      <c r="AJ146" t="str">
        <f t="shared" si="137"/>
        <v xml:space="preserve"> </v>
      </c>
      <c r="AK146" t="str">
        <f t="shared" si="117"/>
        <v xml:space="preserve"> </v>
      </c>
      <c r="AL146" t="str">
        <f t="shared" si="138"/>
        <v xml:space="preserve"> </v>
      </c>
      <c r="AM146" t="str">
        <f t="shared" si="139"/>
        <v xml:space="preserve"> </v>
      </c>
      <c r="AN146" t="str">
        <f t="shared" si="118"/>
        <v xml:space="preserve"> </v>
      </c>
      <c r="AO146" t="str">
        <f t="shared" si="140"/>
        <v xml:space="preserve"> </v>
      </c>
      <c r="AP146" t="str">
        <f t="shared" si="141"/>
        <v xml:space="preserve"> </v>
      </c>
      <c r="AQ146" t="str">
        <f t="shared" si="119"/>
        <v xml:space="preserve"> </v>
      </c>
      <c r="AR146" t="str">
        <f t="shared" si="142"/>
        <v xml:space="preserve"> </v>
      </c>
      <c r="AS146" t="str">
        <f t="shared" si="143"/>
        <v xml:space="preserve"> </v>
      </c>
      <c r="AT146" t="str">
        <f t="shared" si="120"/>
        <v xml:space="preserve"> </v>
      </c>
      <c r="AU146" t="str">
        <f t="shared" si="144"/>
        <v xml:space="preserve"> </v>
      </c>
      <c r="AV146" t="str">
        <f t="shared" si="145"/>
        <v xml:space="preserve"> </v>
      </c>
      <c r="AW146" t="str">
        <f t="shared" si="121"/>
        <v xml:space="preserve"> </v>
      </c>
      <c r="AX146" t="str">
        <f t="shared" si="146"/>
        <v xml:space="preserve"> </v>
      </c>
      <c r="AY146" t="str">
        <f t="shared" si="147"/>
        <v xml:space="preserve"> </v>
      </c>
      <c r="AZ146" t="str">
        <f t="shared" si="122"/>
        <v xml:space="preserve"> </v>
      </c>
      <c r="BA146" t="str">
        <f t="shared" si="148"/>
        <v xml:space="preserve"> </v>
      </c>
      <c r="BB146" t="str">
        <f t="shared" si="149"/>
        <v xml:space="preserve"> </v>
      </c>
      <c r="BC146" t="str">
        <f t="shared" si="123"/>
        <v xml:space="preserve"> </v>
      </c>
      <c r="BD146" t="str">
        <f t="shared" si="150"/>
        <v xml:space="preserve"> </v>
      </c>
      <c r="BE146" t="str">
        <f t="shared" si="151"/>
        <v xml:space="preserve"> </v>
      </c>
      <c r="BF146" t="str">
        <f t="shared" si="124"/>
        <v xml:space="preserve"> </v>
      </c>
      <c r="BG146" t="str">
        <f t="shared" si="152"/>
        <v xml:space="preserve"> </v>
      </c>
      <c r="BH146" t="str">
        <f t="shared" si="153"/>
        <v xml:space="preserve"> </v>
      </c>
      <c r="BI146" t="str">
        <f t="shared" si="125"/>
        <v xml:space="preserve"> </v>
      </c>
      <c r="BJ146" t="str">
        <f t="shared" si="154"/>
        <v xml:space="preserve"> </v>
      </c>
      <c r="BK146" t="str">
        <f t="shared" si="155"/>
        <v xml:space="preserve"> </v>
      </c>
      <c r="BL146" t="str">
        <f t="shared" si="126"/>
        <v xml:space="preserve"> </v>
      </c>
      <c r="BM146" t="str">
        <f t="shared" si="156"/>
        <v xml:space="preserve"> </v>
      </c>
      <c r="BN146" t="str">
        <f t="shared" si="157"/>
        <v xml:space="preserve"> </v>
      </c>
      <c r="BO146" t="str">
        <f t="shared" si="127"/>
        <v xml:space="preserve"> </v>
      </c>
    </row>
    <row r="147" spans="20:67" x14ac:dyDescent="0.25">
      <c r="T147" t="str">
        <f t="shared" si="111"/>
        <v xml:space="preserve"> </v>
      </c>
      <c r="U147" t="str">
        <f t="shared" si="112"/>
        <v xml:space="preserve"> </v>
      </c>
      <c r="V147" t="str">
        <f t="shared" si="158"/>
        <v xml:space="preserve"> </v>
      </c>
      <c r="W147" t="str">
        <f t="shared" si="128"/>
        <v xml:space="preserve"> </v>
      </c>
      <c r="X147" t="str">
        <f t="shared" si="129"/>
        <v xml:space="preserve"> </v>
      </c>
      <c r="Y147" t="str">
        <f t="shared" si="113"/>
        <v xml:space="preserve"> </v>
      </c>
      <c r="Z147" t="str">
        <f t="shared" si="130"/>
        <v xml:space="preserve"> </v>
      </c>
      <c r="AA147" t="str">
        <f t="shared" si="131"/>
        <v xml:space="preserve"> </v>
      </c>
      <c r="AB147" t="str">
        <f t="shared" si="114"/>
        <v xml:space="preserve"> </v>
      </c>
      <c r="AC147" t="str">
        <f t="shared" si="132"/>
        <v xml:space="preserve"> </v>
      </c>
      <c r="AD147" t="str">
        <f t="shared" si="133"/>
        <v xml:space="preserve"> </v>
      </c>
      <c r="AE147" t="str">
        <f t="shared" si="115"/>
        <v xml:space="preserve"> </v>
      </c>
      <c r="AF147" t="str">
        <f t="shared" si="134"/>
        <v xml:space="preserve"> </v>
      </c>
      <c r="AG147" t="str">
        <f t="shared" si="135"/>
        <v xml:space="preserve"> </v>
      </c>
      <c r="AH147" t="str">
        <f t="shared" si="116"/>
        <v xml:space="preserve"> </v>
      </c>
      <c r="AI147" t="str">
        <f t="shared" si="136"/>
        <v xml:space="preserve"> </v>
      </c>
      <c r="AJ147" t="str">
        <f t="shared" si="137"/>
        <v xml:space="preserve"> </v>
      </c>
      <c r="AK147" t="str">
        <f t="shared" si="117"/>
        <v xml:space="preserve"> </v>
      </c>
      <c r="AL147" t="str">
        <f t="shared" si="138"/>
        <v xml:space="preserve"> </v>
      </c>
      <c r="AM147" t="str">
        <f t="shared" si="139"/>
        <v xml:space="preserve"> </v>
      </c>
      <c r="AN147" t="str">
        <f t="shared" si="118"/>
        <v xml:space="preserve"> </v>
      </c>
      <c r="AO147" t="str">
        <f t="shared" si="140"/>
        <v xml:space="preserve"> </v>
      </c>
      <c r="AP147" t="str">
        <f t="shared" si="141"/>
        <v xml:space="preserve"> </v>
      </c>
      <c r="AQ147" t="str">
        <f t="shared" si="119"/>
        <v xml:space="preserve"> </v>
      </c>
      <c r="AR147" t="str">
        <f t="shared" si="142"/>
        <v xml:space="preserve"> </v>
      </c>
      <c r="AS147" t="str">
        <f t="shared" si="143"/>
        <v xml:space="preserve"> </v>
      </c>
      <c r="AT147" t="str">
        <f t="shared" si="120"/>
        <v xml:space="preserve"> </v>
      </c>
      <c r="AU147" t="str">
        <f t="shared" si="144"/>
        <v xml:space="preserve"> </v>
      </c>
      <c r="AV147" t="str">
        <f t="shared" si="145"/>
        <v xml:space="preserve"> </v>
      </c>
      <c r="AW147" t="str">
        <f t="shared" si="121"/>
        <v xml:space="preserve"> </v>
      </c>
      <c r="AX147" t="str">
        <f t="shared" si="146"/>
        <v xml:space="preserve"> </v>
      </c>
      <c r="AY147" t="str">
        <f t="shared" si="147"/>
        <v xml:space="preserve"> </v>
      </c>
      <c r="AZ147" t="str">
        <f t="shared" si="122"/>
        <v xml:space="preserve"> </v>
      </c>
      <c r="BA147" t="str">
        <f t="shared" si="148"/>
        <v xml:space="preserve"> </v>
      </c>
      <c r="BB147" t="str">
        <f t="shared" si="149"/>
        <v xml:space="preserve"> </v>
      </c>
      <c r="BC147" t="str">
        <f t="shared" si="123"/>
        <v xml:space="preserve"> </v>
      </c>
      <c r="BD147" t="str">
        <f t="shared" si="150"/>
        <v xml:space="preserve"> </v>
      </c>
      <c r="BE147" t="str">
        <f t="shared" si="151"/>
        <v xml:space="preserve"> </v>
      </c>
      <c r="BF147" t="str">
        <f t="shared" si="124"/>
        <v xml:space="preserve"> </v>
      </c>
      <c r="BG147" t="str">
        <f t="shared" si="152"/>
        <v xml:space="preserve"> </v>
      </c>
      <c r="BH147" t="str">
        <f t="shared" si="153"/>
        <v xml:space="preserve"> </v>
      </c>
      <c r="BI147" t="str">
        <f t="shared" si="125"/>
        <v xml:space="preserve"> </v>
      </c>
      <c r="BJ147" t="str">
        <f t="shared" si="154"/>
        <v xml:space="preserve"> </v>
      </c>
      <c r="BK147" t="str">
        <f t="shared" si="155"/>
        <v xml:space="preserve"> </v>
      </c>
      <c r="BL147" t="str">
        <f t="shared" si="126"/>
        <v xml:space="preserve"> </v>
      </c>
      <c r="BM147" t="str">
        <f t="shared" si="156"/>
        <v xml:space="preserve"> </v>
      </c>
      <c r="BN147" t="str">
        <f t="shared" si="157"/>
        <v xml:space="preserve"> </v>
      </c>
      <c r="BO147" t="str">
        <f t="shared" si="127"/>
        <v xml:space="preserve"> </v>
      </c>
    </row>
    <row r="148" spans="20:67" x14ac:dyDescent="0.25">
      <c r="T148" t="str">
        <f t="shared" si="111"/>
        <v xml:space="preserve"> </v>
      </c>
      <c r="U148" t="str">
        <f t="shared" si="112"/>
        <v xml:space="preserve"> </v>
      </c>
      <c r="V148" t="str">
        <f t="shared" si="158"/>
        <v xml:space="preserve"> </v>
      </c>
      <c r="W148" t="str">
        <f t="shared" si="128"/>
        <v xml:space="preserve"> </v>
      </c>
      <c r="X148" t="str">
        <f t="shared" si="129"/>
        <v xml:space="preserve"> </v>
      </c>
      <c r="Y148" t="str">
        <f t="shared" si="113"/>
        <v xml:space="preserve"> </v>
      </c>
      <c r="Z148" t="str">
        <f t="shared" si="130"/>
        <v xml:space="preserve"> </v>
      </c>
      <c r="AA148" t="str">
        <f t="shared" si="131"/>
        <v xml:space="preserve"> </v>
      </c>
      <c r="AB148" t="str">
        <f t="shared" si="114"/>
        <v xml:space="preserve"> </v>
      </c>
      <c r="AC148" t="str">
        <f t="shared" si="132"/>
        <v xml:space="preserve"> </v>
      </c>
      <c r="AD148" t="str">
        <f t="shared" si="133"/>
        <v xml:space="preserve"> </v>
      </c>
      <c r="AE148" t="str">
        <f t="shared" si="115"/>
        <v xml:space="preserve"> </v>
      </c>
      <c r="AF148" t="str">
        <f t="shared" si="134"/>
        <v xml:space="preserve"> </v>
      </c>
      <c r="AG148" t="str">
        <f t="shared" si="135"/>
        <v xml:space="preserve"> </v>
      </c>
      <c r="AH148" t="str">
        <f t="shared" si="116"/>
        <v xml:space="preserve"> </v>
      </c>
      <c r="AI148" t="str">
        <f t="shared" si="136"/>
        <v xml:space="preserve"> </v>
      </c>
      <c r="AJ148" t="str">
        <f t="shared" si="137"/>
        <v xml:space="preserve"> </v>
      </c>
      <c r="AK148" t="str">
        <f t="shared" si="117"/>
        <v xml:space="preserve"> </v>
      </c>
      <c r="AL148" t="str">
        <f t="shared" si="138"/>
        <v xml:space="preserve"> </v>
      </c>
      <c r="AM148" t="str">
        <f t="shared" si="139"/>
        <v xml:space="preserve"> </v>
      </c>
      <c r="AN148" t="str">
        <f t="shared" si="118"/>
        <v xml:space="preserve"> </v>
      </c>
      <c r="AO148" t="str">
        <f t="shared" si="140"/>
        <v xml:space="preserve"> </v>
      </c>
      <c r="AP148" t="str">
        <f t="shared" si="141"/>
        <v xml:space="preserve"> </v>
      </c>
      <c r="AQ148" t="str">
        <f t="shared" si="119"/>
        <v xml:space="preserve"> </v>
      </c>
      <c r="AR148" t="str">
        <f t="shared" si="142"/>
        <v xml:space="preserve"> </v>
      </c>
      <c r="AS148" t="str">
        <f t="shared" si="143"/>
        <v xml:space="preserve"> </v>
      </c>
      <c r="AT148" t="str">
        <f t="shared" si="120"/>
        <v xml:space="preserve"> </v>
      </c>
      <c r="AU148" t="str">
        <f t="shared" si="144"/>
        <v xml:space="preserve"> </v>
      </c>
      <c r="AV148" t="str">
        <f t="shared" si="145"/>
        <v xml:space="preserve"> </v>
      </c>
      <c r="AW148" t="str">
        <f t="shared" si="121"/>
        <v xml:space="preserve"> </v>
      </c>
      <c r="AX148" t="str">
        <f t="shared" si="146"/>
        <v xml:space="preserve"> </v>
      </c>
      <c r="AY148" t="str">
        <f t="shared" si="147"/>
        <v xml:space="preserve"> </v>
      </c>
      <c r="AZ148" t="str">
        <f t="shared" si="122"/>
        <v xml:space="preserve"> </v>
      </c>
      <c r="BA148" t="str">
        <f t="shared" si="148"/>
        <v xml:space="preserve"> </v>
      </c>
      <c r="BB148" t="str">
        <f t="shared" si="149"/>
        <v xml:space="preserve"> </v>
      </c>
      <c r="BC148" t="str">
        <f t="shared" si="123"/>
        <v xml:space="preserve"> </v>
      </c>
      <c r="BD148" t="str">
        <f t="shared" si="150"/>
        <v xml:space="preserve"> </v>
      </c>
      <c r="BE148" t="str">
        <f t="shared" si="151"/>
        <v xml:space="preserve"> </v>
      </c>
      <c r="BF148" t="str">
        <f t="shared" si="124"/>
        <v xml:space="preserve"> </v>
      </c>
      <c r="BG148" t="str">
        <f t="shared" si="152"/>
        <v xml:space="preserve"> </v>
      </c>
      <c r="BH148" t="str">
        <f t="shared" si="153"/>
        <v xml:space="preserve"> </v>
      </c>
      <c r="BI148" t="str">
        <f t="shared" si="125"/>
        <v xml:space="preserve"> </v>
      </c>
      <c r="BJ148" t="str">
        <f t="shared" si="154"/>
        <v xml:space="preserve"> </v>
      </c>
      <c r="BK148" t="str">
        <f t="shared" si="155"/>
        <v xml:space="preserve"> </v>
      </c>
      <c r="BL148" t="str">
        <f t="shared" si="126"/>
        <v xml:space="preserve"> </v>
      </c>
      <c r="BM148" t="str">
        <f t="shared" si="156"/>
        <v xml:space="preserve"> </v>
      </c>
      <c r="BN148" t="str">
        <f t="shared" si="157"/>
        <v xml:space="preserve"> </v>
      </c>
      <c r="BO148" t="str">
        <f t="shared" si="127"/>
        <v xml:space="preserve"> </v>
      </c>
    </row>
    <row r="149" spans="20:67" x14ac:dyDescent="0.25">
      <c r="T149" t="str">
        <f t="shared" si="111"/>
        <v xml:space="preserve"> </v>
      </c>
      <c r="U149" t="str">
        <f t="shared" si="112"/>
        <v xml:space="preserve"> </v>
      </c>
      <c r="V149" t="str">
        <f t="shared" si="158"/>
        <v xml:space="preserve"> </v>
      </c>
      <c r="W149" t="str">
        <f t="shared" si="128"/>
        <v xml:space="preserve"> </v>
      </c>
      <c r="X149" t="str">
        <f t="shared" si="129"/>
        <v xml:space="preserve"> </v>
      </c>
      <c r="Y149" t="str">
        <f t="shared" si="113"/>
        <v xml:space="preserve"> </v>
      </c>
      <c r="Z149" t="str">
        <f t="shared" si="130"/>
        <v xml:space="preserve"> </v>
      </c>
      <c r="AA149" t="str">
        <f t="shared" si="131"/>
        <v xml:space="preserve"> </v>
      </c>
      <c r="AB149" t="str">
        <f t="shared" si="114"/>
        <v xml:space="preserve"> </v>
      </c>
      <c r="AC149" t="str">
        <f t="shared" si="132"/>
        <v xml:space="preserve"> </v>
      </c>
      <c r="AD149" t="str">
        <f t="shared" si="133"/>
        <v xml:space="preserve"> </v>
      </c>
      <c r="AE149" t="str">
        <f t="shared" si="115"/>
        <v xml:space="preserve"> </v>
      </c>
      <c r="AF149" t="str">
        <f t="shared" si="134"/>
        <v xml:space="preserve"> </v>
      </c>
      <c r="AG149" t="str">
        <f t="shared" si="135"/>
        <v xml:space="preserve"> </v>
      </c>
      <c r="AH149" t="str">
        <f t="shared" si="116"/>
        <v xml:space="preserve"> </v>
      </c>
      <c r="AI149" t="str">
        <f t="shared" si="136"/>
        <v xml:space="preserve"> </v>
      </c>
      <c r="AJ149" t="str">
        <f t="shared" si="137"/>
        <v xml:space="preserve"> </v>
      </c>
      <c r="AK149" t="str">
        <f t="shared" si="117"/>
        <v xml:space="preserve"> </v>
      </c>
      <c r="AL149" t="str">
        <f t="shared" si="138"/>
        <v xml:space="preserve"> </v>
      </c>
      <c r="AM149" t="str">
        <f t="shared" si="139"/>
        <v xml:space="preserve"> </v>
      </c>
      <c r="AN149" t="str">
        <f t="shared" si="118"/>
        <v xml:space="preserve"> </v>
      </c>
      <c r="AO149" t="str">
        <f t="shared" si="140"/>
        <v xml:space="preserve"> </v>
      </c>
      <c r="AP149" t="str">
        <f t="shared" si="141"/>
        <v xml:space="preserve"> </v>
      </c>
      <c r="AQ149" t="str">
        <f t="shared" si="119"/>
        <v xml:space="preserve"> </v>
      </c>
      <c r="AR149" t="str">
        <f t="shared" si="142"/>
        <v xml:space="preserve"> </v>
      </c>
      <c r="AS149" t="str">
        <f t="shared" si="143"/>
        <v xml:space="preserve"> </v>
      </c>
      <c r="AT149" t="str">
        <f t="shared" si="120"/>
        <v xml:space="preserve"> </v>
      </c>
      <c r="AU149" t="str">
        <f t="shared" si="144"/>
        <v xml:space="preserve"> </v>
      </c>
      <c r="AV149" t="str">
        <f t="shared" si="145"/>
        <v xml:space="preserve"> </v>
      </c>
      <c r="AW149" t="str">
        <f t="shared" si="121"/>
        <v xml:space="preserve"> </v>
      </c>
      <c r="AX149" t="str">
        <f t="shared" si="146"/>
        <v xml:space="preserve"> </v>
      </c>
      <c r="AY149" t="str">
        <f t="shared" si="147"/>
        <v xml:space="preserve"> </v>
      </c>
      <c r="AZ149" t="str">
        <f t="shared" si="122"/>
        <v xml:space="preserve"> </v>
      </c>
      <c r="BA149" t="str">
        <f t="shared" si="148"/>
        <v xml:space="preserve"> </v>
      </c>
      <c r="BB149" t="str">
        <f t="shared" si="149"/>
        <v xml:space="preserve"> </v>
      </c>
      <c r="BC149" t="str">
        <f t="shared" si="123"/>
        <v xml:space="preserve"> </v>
      </c>
      <c r="BD149" t="str">
        <f t="shared" si="150"/>
        <v xml:space="preserve"> </v>
      </c>
      <c r="BE149" t="str">
        <f t="shared" si="151"/>
        <v xml:space="preserve"> </v>
      </c>
      <c r="BF149" t="str">
        <f t="shared" si="124"/>
        <v xml:space="preserve"> </v>
      </c>
      <c r="BG149" t="str">
        <f t="shared" si="152"/>
        <v xml:space="preserve"> </v>
      </c>
      <c r="BH149" t="str">
        <f t="shared" si="153"/>
        <v xml:space="preserve"> </v>
      </c>
      <c r="BI149" t="str">
        <f t="shared" si="125"/>
        <v xml:space="preserve"> </v>
      </c>
      <c r="BJ149" t="str">
        <f t="shared" si="154"/>
        <v xml:space="preserve"> </v>
      </c>
      <c r="BK149" t="str">
        <f t="shared" si="155"/>
        <v xml:space="preserve"> </v>
      </c>
      <c r="BL149" t="str">
        <f t="shared" si="126"/>
        <v xml:space="preserve"> </v>
      </c>
      <c r="BM149" t="str">
        <f t="shared" si="156"/>
        <v xml:space="preserve"> </v>
      </c>
      <c r="BN149" t="str">
        <f t="shared" si="157"/>
        <v xml:space="preserve"> </v>
      </c>
      <c r="BO149" t="str">
        <f t="shared" si="127"/>
        <v xml:space="preserve"> </v>
      </c>
    </row>
    <row r="150" spans="20:67" x14ac:dyDescent="0.25">
      <c r="T150" t="str">
        <f t="shared" si="111"/>
        <v xml:space="preserve"> </v>
      </c>
      <c r="U150" t="str">
        <f t="shared" si="112"/>
        <v xml:space="preserve"> </v>
      </c>
      <c r="V150" t="str">
        <f t="shared" si="158"/>
        <v xml:space="preserve"> </v>
      </c>
      <c r="W150" t="str">
        <f t="shared" si="128"/>
        <v xml:space="preserve"> </v>
      </c>
      <c r="X150" t="str">
        <f t="shared" si="129"/>
        <v xml:space="preserve"> </v>
      </c>
      <c r="Y150" t="str">
        <f t="shared" si="113"/>
        <v xml:space="preserve"> </v>
      </c>
      <c r="Z150" t="str">
        <f t="shared" si="130"/>
        <v xml:space="preserve"> </v>
      </c>
      <c r="AA150" t="str">
        <f t="shared" si="131"/>
        <v xml:space="preserve"> </v>
      </c>
      <c r="AB150" t="str">
        <f t="shared" si="114"/>
        <v xml:space="preserve"> </v>
      </c>
      <c r="AC150" t="str">
        <f t="shared" si="132"/>
        <v xml:space="preserve"> </v>
      </c>
      <c r="AD150" t="str">
        <f t="shared" si="133"/>
        <v xml:space="preserve"> </v>
      </c>
      <c r="AE150" t="str">
        <f t="shared" si="115"/>
        <v xml:space="preserve"> </v>
      </c>
      <c r="AF150" t="str">
        <f t="shared" si="134"/>
        <v xml:space="preserve"> </v>
      </c>
      <c r="AG150" t="str">
        <f t="shared" si="135"/>
        <v xml:space="preserve"> </v>
      </c>
      <c r="AH150" t="str">
        <f t="shared" si="116"/>
        <v xml:space="preserve"> </v>
      </c>
      <c r="AI150" t="str">
        <f t="shared" si="136"/>
        <v xml:space="preserve"> </v>
      </c>
      <c r="AJ150" t="str">
        <f t="shared" si="137"/>
        <v xml:space="preserve"> </v>
      </c>
      <c r="AK150" t="str">
        <f t="shared" si="117"/>
        <v xml:space="preserve"> </v>
      </c>
      <c r="AL150" t="str">
        <f t="shared" si="138"/>
        <v xml:space="preserve"> </v>
      </c>
      <c r="AM150" t="str">
        <f t="shared" si="139"/>
        <v xml:space="preserve"> </v>
      </c>
      <c r="AN150" t="str">
        <f t="shared" si="118"/>
        <v xml:space="preserve"> </v>
      </c>
      <c r="AO150" t="str">
        <f t="shared" si="140"/>
        <v xml:space="preserve"> </v>
      </c>
      <c r="AP150" t="str">
        <f t="shared" si="141"/>
        <v xml:space="preserve"> </v>
      </c>
      <c r="AQ150" t="str">
        <f t="shared" si="119"/>
        <v xml:space="preserve"> </v>
      </c>
      <c r="AR150" t="str">
        <f t="shared" si="142"/>
        <v xml:space="preserve"> </v>
      </c>
      <c r="AS150" t="str">
        <f t="shared" si="143"/>
        <v xml:space="preserve"> </v>
      </c>
      <c r="AT150" t="str">
        <f t="shared" si="120"/>
        <v xml:space="preserve"> </v>
      </c>
      <c r="AU150" t="str">
        <f t="shared" si="144"/>
        <v xml:space="preserve"> </v>
      </c>
      <c r="AV150" t="str">
        <f t="shared" si="145"/>
        <v xml:space="preserve"> </v>
      </c>
      <c r="AW150" t="str">
        <f t="shared" si="121"/>
        <v xml:space="preserve"> </v>
      </c>
      <c r="AX150" t="str">
        <f t="shared" si="146"/>
        <v xml:space="preserve"> </v>
      </c>
      <c r="AY150" t="str">
        <f t="shared" si="147"/>
        <v xml:space="preserve"> </v>
      </c>
      <c r="AZ150" t="str">
        <f t="shared" si="122"/>
        <v xml:space="preserve"> </v>
      </c>
      <c r="BA150" t="str">
        <f t="shared" si="148"/>
        <v xml:space="preserve"> </v>
      </c>
      <c r="BB150" t="str">
        <f t="shared" si="149"/>
        <v xml:space="preserve"> </v>
      </c>
      <c r="BC150" t="str">
        <f t="shared" si="123"/>
        <v xml:space="preserve"> </v>
      </c>
      <c r="BD150" t="str">
        <f t="shared" si="150"/>
        <v xml:space="preserve"> </v>
      </c>
      <c r="BE150" t="str">
        <f t="shared" si="151"/>
        <v xml:space="preserve"> </v>
      </c>
      <c r="BF150" t="str">
        <f t="shared" si="124"/>
        <v xml:space="preserve"> </v>
      </c>
      <c r="BG150" t="str">
        <f t="shared" si="152"/>
        <v xml:space="preserve"> </v>
      </c>
      <c r="BH150" t="str">
        <f t="shared" si="153"/>
        <v xml:space="preserve"> </v>
      </c>
      <c r="BI150" t="str">
        <f t="shared" si="125"/>
        <v xml:space="preserve"> </v>
      </c>
      <c r="BJ150" t="str">
        <f t="shared" si="154"/>
        <v xml:space="preserve"> </v>
      </c>
      <c r="BK150" t="str">
        <f t="shared" si="155"/>
        <v xml:space="preserve"> </v>
      </c>
      <c r="BL150" t="str">
        <f t="shared" si="126"/>
        <v xml:space="preserve"> </v>
      </c>
      <c r="BM150" t="str">
        <f t="shared" si="156"/>
        <v xml:space="preserve"> </v>
      </c>
      <c r="BN150" t="str">
        <f t="shared" si="157"/>
        <v xml:space="preserve"> </v>
      </c>
      <c r="BO150" t="str">
        <f t="shared" si="127"/>
        <v xml:space="preserve"> </v>
      </c>
    </row>
    <row r="151" spans="20:67" x14ac:dyDescent="0.25">
      <c r="T151" t="str">
        <f t="shared" si="111"/>
        <v xml:space="preserve"> </v>
      </c>
      <c r="U151" t="str">
        <f t="shared" si="112"/>
        <v xml:space="preserve"> </v>
      </c>
      <c r="V151" t="str">
        <f t="shared" si="158"/>
        <v xml:space="preserve"> </v>
      </c>
      <c r="W151" t="str">
        <f t="shared" ref="W151:W162" si="159">IF($S151=0,IF($K151=CONCATENATE(W$22," degrees"),$B151," ")," ")</f>
        <v xml:space="preserve"> </v>
      </c>
      <c r="X151" t="str">
        <f t="shared" ref="X151:X162" si="160">IF($S151=0,IF($K151=CONCATENATE(W$22," degrees"),$C151," ")," ")</f>
        <v xml:space="preserve"> </v>
      </c>
      <c r="Y151" t="str">
        <f t="shared" si="113"/>
        <v xml:space="preserve"> </v>
      </c>
      <c r="Z151" t="str">
        <f t="shared" ref="Z151:Z162" si="161">IF($S151=0,IF($K151=CONCATENATE(Z$22," degrees"),$B151," ")," ")</f>
        <v xml:space="preserve"> </v>
      </c>
      <c r="AA151" t="str">
        <f t="shared" ref="AA151:AA162" si="162">IF($S151=0,IF($K151=CONCATENATE(Z$22," degrees"),$C151," ")," ")</f>
        <v xml:space="preserve"> </v>
      </c>
      <c r="AB151" t="str">
        <f t="shared" si="114"/>
        <v xml:space="preserve"> </v>
      </c>
      <c r="AC151" t="str">
        <f t="shared" ref="AC151:AC162" si="163">IF($S151=0,IF($K151=CONCATENATE(AC$22," degrees"),$B151," ")," ")</f>
        <v xml:space="preserve"> </v>
      </c>
      <c r="AD151" t="str">
        <f t="shared" ref="AD151:AD162" si="164">IF($S151=0,IF($K151=CONCATENATE(AC$22," degrees"),$C151," ")," ")</f>
        <v xml:space="preserve"> </v>
      </c>
      <c r="AE151" t="str">
        <f t="shared" si="115"/>
        <v xml:space="preserve"> </v>
      </c>
      <c r="AF151" t="str">
        <f t="shared" ref="AF151:AF162" si="165">IF($S151=0,IF($K151=CONCATENATE(AF$22," degrees"),$B151," ")," ")</f>
        <v xml:space="preserve"> </v>
      </c>
      <c r="AG151" t="str">
        <f t="shared" ref="AG151:AG162" si="166">IF($S151=0,IF($K151=CONCATENATE(AF$22," degrees"),$C151," ")," ")</f>
        <v xml:space="preserve"> </v>
      </c>
      <c r="AH151" t="str">
        <f t="shared" si="116"/>
        <v xml:space="preserve"> </v>
      </c>
      <c r="AI151" t="str">
        <f t="shared" ref="AI151:AI162" si="167">IF($S151=0,IF($K151=CONCATENATE(AI$22," degrees"),$B151," ")," ")</f>
        <v xml:space="preserve"> </v>
      </c>
      <c r="AJ151" t="str">
        <f t="shared" ref="AJ151:AJ162" si="168">IF($S151=0,IF($K151=CONCATENATE(AI$22," degrees"),$C151," ")," ")</f>
        <v xml:space="preserve"> </v>
      </c>
      <c r="AK151" t="str">
        <f t="shared" si="117"/>
        <v xml:space="preserve"> </v>
      </c>
      <c r="AL151" t="str">
        <f t="shared" ref="AL151:AL162" si="169">IF($S151=0,IF($K151=CONCATENATE(AL$22," degrees"),$B151," ")," ")</f>
        <v xml:space="preserve"> </v>
      </c>
      <c r="AM151" t="str">
        <f t="shared" ref="AM151:AM162" si="170">IF($S151=0,IF($K151=CONCATENATE(AL$22," degrees"),$C151," ")," ")</f>
        <v xml:space="preserve"> </v>
      </c>
      <c r="AN151" t="str">
        <f t="shared" si="118"/>
        <v xml:space="preserve"> </v>
      </c>
      <c r="AO151" t="str">
        <f t="shared" ref="AO151:AO162" si="171">IF($S151=0,IF($K151=CONCATENATE(AO$22," degrees"),$B151," ")," ")</f>
        <v xml:space="preserve"> </v>
      </c>
      <c r="AP151" t="str">
        <f t="shared" ref="AP151:AP162" si="172">IF($S151=0,IF($K151=CONCATENATE(AO$22," degrees"),$C151," ")," ")</f>
        <v xml:space="preserve"> </v>
      </c>
      <c r="AQ151" t="str">
        <f t="shared" si="119"/>
        <v xml:space="preserve"> </v>
      </c>
      <c r="AR151" t="str">
        <f t="shared" ref="AR151:AR162" si="173">IF($S151=1,IF($K151=CONCATENATE(AR$22," degrees"),$B151," ")," ")</f>
        <v xml:space="preserve"> </v>
      </c>
      <c r="AS151" t="str">
        <f t="shared" ref="AS151:AS162" si="174">IF($S151=1,IF($K151=CONCATENATE(AR$22," degrees"),$C151," ")," ")</f>
        <v xml:space="preserve"> </v>
      </c>
      <c r="AT151" t="str">
        <f t="shared" si="120"/>
        <v xml:space="preserve"> </v>
      </c>
      <c r="AU151" t="str">
        <f t="shared" ref="AU151:AU162" si="175">IF($S151=1,IF($K151=CONCATENATE(AU$22," degrees"),$B151," ")," ")</f>
        <v xml:space="preserve"> </v>
      </c>
      <c r="AV151" t="str">
        <f t="shared" ref="AV151:AV162" si="176">IF($S151=1,IF($K151=CONCATENATE(AU$22," degrees"),$C151," ")," ")</f>
        <v xml:space="preserve"> </v>
      </c>
      <c r="AW151" t="str">
        <f t="shared" si="121"/>
        <v xml:space="preserve"> </v>
      </c>
      <c r="AX151" t="str">
        <f t="shared" ref="AX151:AX162" si="177">IF($S151=1,IF($K151=CONCATENATE(AX$22," degrees"),$B151," ")," ")</f>
        <v xml:space="preserve"> </v>
      </c>
      <c r="AY151" t="str">
        <f t="shared" ref="AY151:AY162" si="178">IF($S151=1,IF($K151=CONCATENATE(AX$22," degrees"),$C151," ")," ")</f>
        <v xml:space="preserve"> </v>
      </c>
      <c r="AZ151" t="str">
        <f t="shared" si="122"/>
        <v xml:space="preserve"> </v>
      </c>
      <c r="BA151" t="str">
        <f t="shared" ref="BA151:BA162" si="179">IF($S151=1,IF($K151=CONCATENATE(BA$22," degrees"),$B151," ")," ")</f>
        <v xml:space="preserve"> </v>
      </c>
      <c r="BB151" t="str">
        <f t="shared" ref="BB151:BB162" si="180">IF($S151=1,IF($K151=CONCATENATE(BA$22," degrees"),$C151," ")," ")</f>
        <v xml:space="preserve"> </v>
      </c>
      <c r="BC151" t="str">
        <f t="shared" si="123"/>
        <v xml:space="preserve"> </v>
      </c>
      <c r="BD151" t="str">
        <f t="shared" ref="BD151:BD162" si="181">IF($S151=1,IF($K151=CONCATENATE(BD$22," degrees"),$B151," ")," ")</f>
        <v xml:space="preserve"> </v>
      </c>
      <c r="BE151" t="str">
        <f t="shared" ref="BE151:BE162" si="182">IF($S151=1,IF($K151=CONCATENATE(BD$22," degrees"),$C151," ")," ")</f>
        <v xml:space="preserve"> </v>
      </c>
      <c r="BF151" t="str">
        <f t="shared" si="124"/>
        <v xml:space="preserve"> </v>
      </c>
      <c r="BG151" t="str">
        <f t="shared" ref="BG151:BG162" si="183">IF($S151=1,IF($K151=CONCATENATE(BG$22," degrees"),$B151," ")," ")</f>
        <v xml:space="preserve"> </v>
      </c>
      <c r="BH151" t="str">
        <f t="shared" ref="BH151:BH162" si="184">IF($S151=1,IF($K151=CONCATENATE(BG$22," degrees"),$C151," ")," ")</f>
        <v xml:space="preserve"> </v>
      </c>
      <c r="BI151" t="str">
        <f t="shared" si="125"/>
        <v xml:space="preserve"> </v>
      </c>
      <c r="BJ151" t="str">
        <f t="shared" ref="BJ151:BJ162" si="185">IF($S151=1,IF($K151=CONCATENATE(BJ$22," degrees"),$B151," ")," ")</f>
        <v xml:space="preserve"> </v>
      </c>
      <c r="BK151" t="str">
        <f t="shared" ref="BK151:BK162" si="186">IF($S151=1,IF($K151=CONCATENATE(BJ$22," degrees"),$C151," ")," ")</f>
        <v xml:space="preserve"> </v>
      </c>
      <c r="BL151" t="str">
        <f t="shared" si="126"/>
        <v xml:space="preserve"> </v>
      </c>
      <c r="BM151" t="str">
        <f t="shared" ref="BM151:BM162" si="187">IF($S151=1,IF($K151=CONCATENATE(BM$22," degrees"),$B151," ")," ")</f>
        <v xml:space="preserve"> </v>
      </c>
      <c r="BN151" t="str">
        <f t="shared" ref="BN151:BN162" si="188">IF($S151=1,IF($K151=CONCATENATE(BM$22," degrees"),$C151," ")," ")</f>
        <v xml:space="preserve"> </v>
      </c>
      <c r="BO151" t="str">
        <f t="shared" si="127"/>
        <v xml:space="preserve"> </v>
      </c>
    </row>
    <row r="152" spans="20:67" x14ac:dyDescent="0.25">
      <c r="T152" t="str">
        <f t="shared" ref="T152:T162" si="189">IF($S152=0,IF($K152=CONCATENATE(T$22," degrees"),$B152," ")," ")</f>
        <v xml:space="preserve"> </v>
      </c>
      <c r="U152" t="str">
        <f t="shared" ref="U152:U162" si="190">IF($S152=0,IF($K152=CONCATENATE(T$22," degrees"),$C152," ")," ")</f>
        <v xml:space="preserve"> </v>
      </c>
      <c r="V152" t="str">
        <f t="shared" si="158"/>
        <v xml:space="preserve"> </v>
      </c>
      <c r="W152" t="str">
        <f t="shared" si="159"/>
        <v xml:space="preserve"> </v>
      </c>
      <c r="X152" t="str">
        <f t="shared" si="160"/>
        <v xml:space="preserve"> </v>
      </c>
      <c r="Y152" t="str">
        <f t="shared" ref="Y152:Y162" si="191">IF($S152=0,IF($K152=CONCATENATE(W$22," degrees"),$E152," ")," ")</f>
        <v xml:space="preserve"> </v>
      </c>
      <c r="Z152" t="str">
        <f t="shared" si="161"/>
        <v xml:space="preserve"> </v>
      </c>
      <c r="AA152" t="str">
        <f t="shared" si="162"/>
        <v xml:space="preserve"> </v>
      </c>
      <c r="AB152" t="str">
        <f t="shared" ref="AB152:AB162" si="192">IF($S152=0,IF($K152=CONCATENATE(Z$22," degrees"),$E152," ")," ")</f>
        <v xml:space="preserve"> </v>
      </c>
      <c r="AC152" t="str">
        <f t="shared" si="163"/>
        <v xml:space="preserve"> </v>
      </c>
      <c r="AD152" t="str">
        <f t="shared" si="164"/>
        <v xml:space="preserve"> </v>
      </c>
      <c r="AE152" t="str">
        <f t="shared" ref="AE152:AE162" si="193">IF($S152=0,IF($K152=CONCATENATE(AC$22," degrees"),$E152," ")," ")</f>
        <v xml:space="preserve"> </v>
      </c>
      <c r="AF152" t="str">
        <f t="shared" si="165"/>
        <v xml:space="preserve"> </v>
      </c>
      <c r="AG152" t="str">
        <f t="shared" si="166"/>
        <v xml:space="preserve"> </v>
      </c>
      <c r="AH152" t="str">
        <f t="shared" ref="AH152:AH162" si="194">IF($S152=0,IF($K152=CONCATENATE(AF$22," degrees"),$E152," ")," ")</f>
        <v xml:space="preserve"> </v>
      </c>
      <c r="AI152" t="str">
        <f t="shared" si="167"/>
        <v xml:space="preserve"> </v>
      </c>
      <c r="AJ152" t="str">
        <f t="shared" si="168"/>
        <v xml:space="preserve"> </v>
      </c>
      <c r="AK152" t="str">
        <f t="shared" ref="AK152:AK162" si="195">IF($S152=0,IF($K152=CONCATENATE(AI$22," degrees"),$E152," ")," ")</f>
        <v xml:space="preserve"> </v>
      </c>
      <c r="AL152" t="str">
        <f t="shared" si="169"/>
        <v xml:space="preserve"> </v>
      </c>
      <c r="AM152" t="str">
        <f t="shared" si="170"/>
        <v xml:space="preserve"> </v>
      </c>
      <c r="AN152" t="str">
        <f t="shared" ref="AN152:AN162" si="196">IF($S152=0,IF($K152=CONCATENATE(AL$22," degrees"),$E152," ")," ")</f>
        <v xml:space="preserve"> </v>
      </c>
      <c r="AO152" t="str">
        <f t="shared" si="171"/>
        <v xml:space="preserve"> </v>
      </c>
      <c r="AP152" t="str">
        <f t="shared" si="172"/>
        <v xml:space="preserve"> </v>
      </c>
      <c r="AQ152" t="str">
        <f t="shared" ref="AQ152:AQ162" si="197">IF($S152=0,IF($K152=CONCATENATE(AO$22," degrees"),$E152," ")," ")</f>
        <v xml:space="preserve"> </v>
      </c>
      <c r="AR152" t="str">
        <f t="shared" si="173"/>
        <v xml:space="preserve"> </v>
      </c>
      <c r="AS152" t="str">
        <f t="shared" si="174"/>
        <v xml:space="preserve"> </v>
      </c>
      <c r="AT152" t="str">
        <f t="shared" ref="AT152:AT162" si="198">IF($S152=1,IF($K152=CONCATENATE(AR$22," degrees"),$E152," ")," ")</f>
        <v xml:space="preserve"> </v>
      </c>
      <c r="AU152" t="str">
        <f t="shared" si="175"/>
        <v xml:space="preserve"> </v>
      </c>
      <c r="AV152" t="str">
        <f t="shared" si="176"/>
        <v xml:space="preserve"> </v>
      </c>
      <c r="AW152" t="str">
        <f t="shared" ref="AW152:AW162" si="199">IF($S152=1,IF($K152=CONCATENATE(AU$22," degrees"),$E152," ")," ")</f>
        <v xml:space="preserve"> </v>
      </c>
      <c r="AX152" t="str">
        <f t="shared" si="177"/>
        <v xml:space="preserve"> </v>
      </c>
      <c r="AY152" t="str">
        <f t="shared" si="178"/>
        <v xml:space="preserve"> </v>
      </c>
      <c r="AZ152" t="str">
        <f t="shared" ref="AZ152:AZ162" si="200">IF($S152=1,IF($K152=CONCATENATE(AX$22," degrees"),$E152," ")," ")</f>
        <v xml:space="preserve"> </v>
      </c>
      <c r="BA152" t="str">
        <f t="shared" si="179"/>
        <v xml:space="preserve"> </v>
      </c>
      <c r="BB152" t="str">
        <f t="shared" si="180"/>
        <v xml:space="preserve"> </v>
      </c>
      <c r="BC152" t="str">
        <f t="shared" ref="BC152:BC162" si="201">IF($S152=1,IF($K152=CONCATENATE(BA$22," degrees"),$E152," ")," ")</f>
        <v xml:space="preserve"> </v>
      </c>
      <c r="BD152" t="str">
        <f t="shared" si="181"/>
        <v xml:space="preserve"> </v>
      </c>
      <c r="BE152" t="str">
        <f t="shared" si="182"/>
        <v xml:space="preserve"> </v>
      </c>
      <c r="BF152" t="str">
        <f t="shared" ref="BF152:BF162" si="202">IF($S152=1,IF($K152=CONCATENATE(BD$22," degrees"),$E152," ")," ")</f>
        <v xml:space="preserve"> </v>
      </c>
      <c r="BG152" t="str">
        <f t="shared" si="183"/>
        <v xml:space="preserve"> </v>
      </c>
      <c r="BH152" t="str">
        <f t="shared" si="184"/>
        <v xml:space="preserve"> </v>
      </c>
      <c r="BI152" t="str">
        <f t="shared" ref="BI152:BI162" si="203">IF($S152=1,IF($K152=CONCATENATE(BG$22," degrees"),$E152," ")," ")</f>
        <v xml:space="preserve"> </v>
      </c>
      <c r="BJ152" t="str">
        <f t="shared" si="185"/>
        <v xml:space="preserve"> </v>
      </c>
      <c r="BK152" t="str">
        <f t="shared" si="186"/>
        <v xml:space="preserve"> </v>
      </c>
      <c r="BL152" t="str">
        <f t="shared" ref="BL152:BL162" si="204">IF($S152=1,IF($K152=CONCATENATE(BJ$22," degrees"),$E152," ")," ")</f>
        <v xml:space="preserve"> </v>
      </c>
      <c r="BM152" t="str">
        <f t="shared" si="187"/>
        <v xml:space="preserve"> </v>
      </c>
      <c r="BN152" t="str">
        <f t="shared" si="188"/>
        <v xml:space="preserve"> </v>
      </c>
      <c r="BO152" t="str">
        <f t="shared" ref="BO152:BO162" si="205">IF($S152=1,IF($K152=CONCATENATE(BM$22," degrees"),$E152," ")," ")</f>
        <v xml:space="preserve"> </v>
      </c>
    </row>
    <row r="153" spans="20:67" x14ac:dyDescent="0.25">
      <c r="T153" t="str">
        <f t="shared" si="189"/>
        <v xml:space="preserve"> </v>
      </c>
      <c r="U153" t="str">
        <f t="shared" si="190"/>
        <v xml:space="preserve"> </v>
      </c>
      <c r="V153" t="str">
        <f t="shared" si="158"/>
        <v xml:space="preserve"> </v>
      </c>
      <c r="W153" t="str">
        <f t="shared" si="159"/>
        <v xml:space="preserve"> </v>
      </c>
      <c r="X153" t="str">
        <f t="shared" si="160"/>
        <v xml:space="preserve"> </v>
      </c>
      <c r="Y153" t="str">
        <f t="shared" si="191"/>
        <v xml:space="preserve"> </v>
      </c>
      <c r="Z153" t="str">
        <f t="shared" si="161"/>
        <v xml:space="preserve"> </v>
      </c>
      <c r="AA153" t="str">
        <f t="shared" si="162"/>
        <v xml:space="preserve"> </v>
      </c>
      <c r="AB153" t="str">
        <f t="shared" si="192"/>
        <v xml:space="preserve"> </v>
      </c>
      <c r="AC153" t="str">
        <f t="shared" si="163"/>
        <v xml:space="preserve"> </v>
      </c>
      <c r="AD153" t="str">
        <f t="shared" si="164"/>
        <v xml:space="preserve"> </v>
      </c>
      <c r="AE153" t="str">
        <f t="shared" si="193"/>
        <v xml:space="preserve"> </v>
      </c>
      <c r="AF153" t="str">
        <f t="shared" si="165"/>
        <v xml:space="preserve"> </v>
      </c>
      <c r="AG153" t="str">
        <f t="shared" si="166"/>
        <v xml:space="preserve"> </v>
      </c>
      <c r="AH153" t="str">
        <f t="shared" si="194"/>
        <v xml:space="preserve"> </v>
      </c>
      <c r="AI153" t="str">
        <f t="shared" si="167"/>
        <v xml:space="preserve"> </v>
      </c>
      <c r="AJ153" t="str">
        <f t="shared" si="168"/>
        <v xml:space="preserve"> </v>
      </c>
      <c r="AK153" t="str">
        <f t="shared" si="195"/>
        <v xml:space="preserve"> </v>
      </c>
      <c r="AL153" t="str">
        <f t="shared" si="169"/>
        <v xml:space="preserve"> </v>
      </c>
      <c r="AM153" t="str">
        <f t="shared" si="170"/>
        <v xml:space="preserve"> </v>
      </c>
      <c r="AN153" t="str">
        <f t="shared" si="196"/>
        <v xml:space="preserve"> </v>
      </c>
      <c r="AO153" t="str">
        <f t="shared" si="171"/>
        <v xml:space="preserve"> </v>
      </c>
      <c r="AP153" t="str">
        <f t="shared" si="172"/>
        <v xml:space="preserve"> </v>
      </c>
      <c r="AQ153" t="str">
        <f t="shared" si="197"/>
        <v xml:space="preserve"> </v>
      </c>
      <c r="AR153" t="str">
        <f t="shared" si="173"/>
        <v xml:space="preserve"> </v>
      </c>
      <c r="AS153" t="str">
        <f t="shared" si="174"/>
        <v xml:space="preserve"> </v>
      </c>
      <c r="AT153" t="str">
        <f t="shared" si="198"/>
        <v xml:space="preserve"> </v>
      </c>
      <c r="AU153" t="str">
        <f t="shared" si="175"/>
        <v xml:space="preserve"> </v>
      </c>
      <c r="AV153" t="str">
        <f t="shared" si="176"/>
        <v xml:space="preserve"> </v>
      </c>
      <c r="AW153" t="str">
        <f t="shared" si="199"/>
        <v xml:space="preserve"> </v>
      </c>
      <c r="AX153" t="str">
        <f t="shared" si="177"/>
        <v xml:space="preserve"> </v>
      </c>
      <c r="AY153" t="str">
        <f t="shared" si="178"/>
        <v xml:space="preserve"> </v>
      </c>
      <c r="AZ153" t="str">
        <f t="shared" si="200"/>
        <v xml:space="preserve"> </v>
      </c>
      <c r="BA153" t="str">
        <f t="shared" si="179"/>
        <v xml:space="preserve"> </v>
      </c>
      <c r="BB153" t="str">
        <f t="shared" si="180"/>
        <v xml:space="preserve"> </v>
      </c>
      <c r="BC153" t="str">
        <f t="shared" si="201"/>
        <v xml:space="preserve"> </v>
      </c>
      <c r="BD153" t="str">
        <f t="shared" si="181"/>
        <v xml:space="preserve"> </v>
      </c>
      <c r="BE153" t="str">
        <f t="shared" si="182"/>
        <v xml:space="preserve"> </v>
      </c>
      <c r="BF153" t="str">
        <f t="shared" si="202"/>
        <v xml:space="preserve"> </v>
      </c>
      <c r="BG153" t="str">
        <f t="shared" si="183"/>
        <v xml:space="preserve"> </v>
      </c>
      <c r="BH153" t="str">
        <f t="shared" si="184"/>
        <v xml:space="preserve"> </v>
      </c>
      <c r="BI153" t="str">
        <f t="shared" si="203"/>
        <v xml:space="preserve"> </v>
      </c>
      <c r="BJ153" t="str">
        <f t="shared" si="185"/>
        <v xml:space="preserve"> </v>
      </c>
      <c r="BK153" t="str">
        <f t="shared" si="186"/>
        <v xml:space="preserve"> </v>
      </c>
      <c r="BL153" t="str">
        <f t="shared" si="204"/>
        <v xml:space="preserve"> </v>
      </c>
      <c r="BM153" t="str">
        <f t="shared" si="187"/>
        <v xml:space="preserve"> </v>
      </c>
      <c r="BN153" t="str">
        <f t="shared" si="188"/>
        <v xml:space="preserve"> </v>
      </c>
      <c r="BO153" t="str">
        <f t="shared" si="205"/>
        <v xml:space="preserve"> </v>
      </c>
    </row>
    <row r="154" spans="20:67" x14ac:dyDescent="0.25">
      <c r="T154" t="str">
        <f t="shared" si="189"/>
        <v xml:space="preserve"> </v>
      </c>
      <c r="U154" t="str">
        <f t="shared" si="190"/>
        <v xml:space="preserve"> </v>
      </c>
      <c r="V154" t="str">
        <f t="shared" si="158"/>
        <v xml:space="preserve"> </v>
      </c>
      <c r="W154" t="str">
        <f t="shared" si="159"/>
        <v xml:space="preserve"> </v>
      </c>
      <c r="X154" t="str">
        <f t="shared" si="160"/>
        <v xml:space="preserve"> </v>
      </c>
      <c r="Y154" t="str">
        <f t="shared" si="191"/>
        <v xml:space="preserve"> </v>
      </c>
      <c r="Z154" t="str">
        <f t="shared" si="161"/>
        <v xml:space="preserve"> </v>
      </c>
      <c r="AA154" t="str">
        <f t="shared" si="162"/>
        <v xml:space="preserve"> </v>
      </c>
      <c r="AB154" t="str">
        <f t="shared" si="192"/>
        <v xml:space="preserve"> </v>
      </c>
      <c r="AC154" t="str">
        <f t="shared" si="163"/>
        <v xml:space="preserve"> </v>
      </c>
      <c r="AD154" t="str">
        <f t="shared" si="164"/>
        <v xml:space="preserve"> </v>
      </c>
      <c r="AE154" t="str">
        <f t="shared" si="193"/>
        <v xml:space="preserve"> </v>
      </c>
      <c r="AF154" t="str">
        <f t="shared" si="165"/>
        <v xml:space="preserve"> </v>
      </c>
      <c r="AG154" t="str">
        <f t="shared" si="166"/>
        <v xml:space="preserve"> </v>
      </c>
      <c r="AH154" t="str">
        <f t="shared" si="194"/>
        <v xml:space="preserve"> </v>
      </c>
      <c r="AI154" t="str">
        <f t="shared" si="167"/>
        <v xml:space="preserve"> </v>
      </c>
      <c r="AJ154" t="str">
        <f t="shared" si="168"/>
        <v xml:space="preserve"> </v>
      </c>
      <c r="AK154" t="str">
        <f t="shared" si="195"/>
        <v xml:space="preserve"> </v>
      </c>
      <c r="AL154" t="str">
        <f t="shared" si="169"/>
        <v xml:space="preserve"> </v>
      </c>
      <c r="AM154" t="str">
        <f t="shared" si="170"/>
        <v xml:space="preserve"> </v>
      </c>
      <c r="AN154" t="str">
        <f t="shared" si="196"/>
        <v xml:space="preserve"> </v>
      </c>
      <c r="AO154" t="str">
        <f t="shared" si="171"/>
        <v xml:space="preserve"> </v>
      </c>
      <c r="AP154" t="str">
        <f t="shared" si="172"/>
        <v xml:space="preserve"> </v>
      </c>
      <c r="AQ154" t="str">
        <f t="shared" si="197"/>
        <v xml:space="preserve"> </v>
      </c>
      <c r="AR154" t="str">
        <f t="shared" si="173"/>
        <v xml:space="preserve"> </v>
      </c>
      <c r="AS154" t="str">
        <f t="shared" si="174"/>
        <v xml:space="preserve"> </v>
      </c>
      <c r="AT154" t="str">
        <f t="shared" si="198"/>
        <v xml:space="preserve"> </v>
      </c>
      <c r="AU154" t="str">
        <f t="shared" si="175"/>
        <v xml:space="preserve"> </v>
      </c>
      <c r="AV154" t="str">
        <f t="shared" si="176"/>
        <v xml:space="preserve"> </v>
      </c>
      <c r="AW154" t="str">
        <f t="shared" si="199"/>
        <v xml:space="preserve"> </v>
      </c>
      <c r="AX154" t="str">
        <f t="shared" si="177"/>
        <v xml:space="preserve"> </v>
      </c>
      <c r="AY154" t="str">
        <f t="shared" si="178"/>
        <v xml:space="preserve"> </v>
      </c>
      <c r="AZ154" t="str">
        <f t="shared" si="200"/>
        <v xml:space="preserve"> </v>
      </c>
      <c r="BA154" t="str">
        <f t="shared" si="179"/>
        <v xml:space="preserve"> </v>
      </c>
      <c r="BB154" t="str">
        <f t="shared" si="180"/>
        <v xml:space="preserve"> </v>
      </c>
      <c r="BC154" t="str">
        <f t="shared" si="201"/>
        <v xml:space="preserve"> </v>
      </c>
      <c r="BD154" t="str">
        <f t="shared" si="181"/>
        <v xml:space="preserve"> </v>
      </c>
      <c r="BE154" t="str">
        <f t="shared" si="182"/>
        <v xml:space="preserve"> </v>
      </c>
      <c r="BF154" t="str">
        <f t="shared" si="202"/>
        <v xml:space="preserve"> </v>
      </c>
      <c r="BG154" t="str">
        <f t="shared" si="183"/>
        <v xml:space="preserve"> </v>
      </c>
      <c r="BH154" t="str">
        <f t="shared" si="184"/>
        <v xml:space="preserve"> </v>
      </c>
      <c r="BI154" t="str">
        <f t="shared" si="203"/>
        <v xml:space="preserve"> </v>
      </c>
      <c r="BJ154" t="str">
        <f t="shared" si="185"/>
        <v xml:space="preserve"> </v>
      </c>
      <c r="BK154" t="str">
        <f t="shared" si="186"/>
        <v xml:space="preserve"> </v>
      </c>
      <c r="BL154" t="str">
        <f t="shared" si="204"/>
        <v xml:space="preserve"> </v>
      </c>
      <c r="BM154" t="str">
        <f t="shared" si="187"/>
        <v xml:space="preserve"> </v>
      </c>
      <c r="BN154" t="str">
        <f t="shared" si="188"/>
        <v xml:space="preserve"> </v>
      </c>
      <c r="BO154" t="str">
        <f t="shared" si="205"/>
        <v xml:space="preserve"> </v>
      </c>
    </row>
    <row r="155" spans="20:67" x14ac:dyDescent="0.25">
      <c r="T155" t="str">
        <f t="shared" si="189"/>
        <v xml:space="preserve"> </v>
      </c>
      <c r="U155" t="str">
        <f t="shared" si="190"/>
        <v xml:space="preserve"> </v>
      </c>
      <c r="V155" t="str">
        <f t="shared" si="158"/>
        <v xml:space="preserve"> </v>
      </c>
      <c r="W155" t="str">
        <f t="shared" si="159"/>
        <v xml:space="preserve"> </v>
      </c>
      <c r="X155" t="str">
        <f t="shared" si="160"/>
        <v xml:space="preserve"> </v>
      </c>
      <c r="Y155" t="str">
        <f t="shared" si="191"/>
        <v xml:space="preserve"> </v>
      </c>
      <c r="Z155" t="str">
        <f t="shared" si="161"/>
        <v xml:space="preserve"> </v>
      </c>
      <c r="AA155" t="str">
        <f t="shared" si="162"/>
        <v xml:space="preserve"> </v>
      </c>
      <c r="AB155" t="str">
        <f t="shared" si="192"/>
        <v xml:space="preserve"> </v>
      </c>
      <c r="AC155" t="str">
        <f t="shared" si="163"/>
        <v xml:space="preserve"> </v>
      </c>
      <c r="AD155" t="str">
        <f t="shared" si="164"/>
        <v xml:space="preserve"> </v>
      </c>
      <c r="AE155" t="str">
        <f t="shared" si="193"/>
        <v xml:space="preserve"> </v>
      </c>
      <c r="AF155" t="str">
        <f t="shared" si="165"/>
        <v xml:space="preserve"> </v>
      </c>
      <c r="AG155" t="str">
        <f t="shared" si="166"/>
        <v xml:space="preserve"> </v>
      </c>
      <c r="AH155" t="str">
        <f t="shared" si="194"/>
        <v xml:space="preserve"> </v>
      </c>
      <c r="AI155" t="str">
        <f t="shared" si="167"/>
        <v xml:space="preserve"> </v>
      </c>
      <c r="AJ155" t="str">
        <f t="shared" si="168"/>
        <v xml:space="preserve"> </v>
      </c>
      <c r="AK155" t="str">
        <f t="shared" si="195"/>
        <v xml:space="preserve"> </v>
      </c>
      <c r="AL155" t="str">
        <f t="shared" si="169"/>
        <v xml:space="preserve"> </v>
      </c>
      <c r="AM155" t="str">
        <f t="shared" si="170"/>
        <v xml:space="preserve"> </v>
      </c>
      <c r="AN155" t="str">
        <f t="shared" si="196"/>
        <v xml:space="preserve"> </v>
      </c>
      <c r="AO155" t="str">
        <f t="shared" si="171"/>
        <v xml:space="preserve"> </v>
      </c>
      <c r="AP155" t="str">
        <f t="shared" si="172"/>
        <v xml:space="preserve"> </v>
      </c>
      <c r="AQ155" t="str">
        <f t="shared" si="197"/>
        <v xml:space="preserve"> </v>
      </c>
      <c r="AR155" t="str">
        <f t="shared" si="173"/>
        <v xml:space="preserve"> </v>
      </c>
      <c r="AS155" t="str">
        <f t="shared" si="174"/>
        <v xml:space="preserve"> </v>
      </c>
      <c r="AT155" t="str">
        <f t="shared" si="198"/>
        <v xml:space="preserve"> </v>
      </c>
      <c r="AU155" t="str">
        <f t="shared" si="175"/>
        <v xml:space="preserve"> </v>
      </c>
      <c r="AV155" t="str">
        <f t="shared" si="176"/>
        <v xml:space="preserve"> </v>
      </c>
      <c r="AW155" t="str">
        <f t="shared" si="199"/>
        <v xml:space="preserve"> </v>
      </c>
      <c r="AX155" t="str">
        <f t="shared" si="177"/>
        <v xml:space="preserve"> </v>
      </c>
      <c r="AY155" t="str">
        <f t="shared" si="178"/>
        <v xml:space="preserve"> </v>
      </c>
      <c r="AZ155" t="str">
        <f t="shared" si="200"/>
        <v xml:space="preserve"> </v>
      </c>
      <c r="BA155" t="str">
        <f t="shared" si="179"/>
        <v xml:space="preserve"> </v>
      </c>
      <c r="BB155" t="str">
        <f t="shared" si="180"/>
        <v xml:space="preserve"> </v>
      </c>
      <c r="BC155" t="str">
        <f t="shared" si="201"/>
        <v xml:space="preserve"> </v>
      </c>
      <c r="BD155" t="str">
        <f t="shared" si="181"/>
        <v xml:space="preserve"> </v>
      </c>
      <c r="BE155" t="str">
        <f t="shared" si="182"/>
        <v xml:space="preserve"> </v>
      </c>
      <c r="BF155" t="str">
        <f t="shared" si="202"/>
        <v xml:space="preserve"> </v>
      </c>
      <c r="BG155" t="str">
        <f t="shared" si="183"/>
        <v xml:space="preserve"> </v>
      </c>
      <c r="BH155" t="str">
        <f t="shared" si="184"/>
        <v xml:space="preserve"> </v>
      </c>
      <c r="BI155" t="str">
        <f t="shared" si="203"/>
        <v xml:space="preserve"> </v>
      </c>
      <c r="BJ155" t="str">
        <f t="shared" si="185"/>
        <v xml:space="preserve"> </v>
      </c>
      <c r="BK155" t="str">
        <f t="shared" si="186"/>
        <v xml:space="preserve"> </v>
      </c>
      <c r="BL155" t="str">
        <f t="shared" si="204"/>
        <v xml:space="preserve"> </v>
      </c>
      <c r="BM155" t="str">
        <f t="shared" si="187"/>
        <v xml:space="preserve"> </v>
      </c>
      <c r="BN155" t="str">
        <f t="shared" si="188"/>
        <v xml:space="preserve"> </v>
      </c>
      <c r="BO155" t="str">
        <f t="shared" si="205"/>
        <v xml:space="preserve"> </v>
      </c>
    </row>
    <row r="156" spans="20:67" x14ac:dyDescent="0.25">
      <c r="T156" t="str">
        <f t="shared" si="189"/>
        <v xml:space="preserve"> </v>
      </c>
      <c r="U156" t="str">
        <f t="shared" si="190"/>
        <v xml:space="preserve"> </v>
      </c>
      <c r="V156" t="str">
        <f t="shared" si="158"/>
        <v xml:space="preserve"> </v>
      </c>
      <c r="W156" t="str">
        <f t="shared" si="159"/>
        <v xml:space="preserve"> </v>
      </c>
      <c r="X156" t="str">
        <f t="shared" si="160"/>
        <v xml:space="preserve"> </v>
      </c>
      <c r="Y156" t="str">
        <f t="shared" si="191"/>
        <v xml:space="preserve"> </v>
      </c>
      <c r="Z156" t="str">
        <f t="shared" si="161"/>
        <v xml:space="preserve"> </v>
      </c>
      <c r="AA156" t="str">
        <f t="shared" si="162"/>
        <v xml:space="preserve"> </v>
      </c>
      <c r="AB156" t="str">
        <f t="shared" si="192"/>
        <v xml:space="preserve"> </v>
      </c>
      <c r="AC156" t="str">
        <f t="shared" si="163"/>
        <v xml:space="preserve"> </v>
      </c>
      <c r="AD156" t="str">
        <f t="shared" si="164"/>
        <v xml:space="preserve"> </v>
      </c>
      <c r="AE156" t="str">
        <f t="shared" si="193"/>
        <v xml:space="preserve"> </v>
      </c>
      <c r="AF156" t="str">
        <f t="shared" si="165"/>
        <v xml:space="preserve"> </v>
      </c>
      <c r="AG156" t="str">
        <f t="shared" si="166"/>
        <v xml:space="preserve"> </v>
      </c>
      <c r="AH156" t="str">
        <f t="shared" si="194"/>
        <v xml:space="preserve"> </v>
      </c>
      <c r="AI156" t="str">
        <f t="shared" si="167"/>
        <v xml:space="preserve"> </v>
      </c>
      <c r="AJ156" t="str">
        <f t="shared" si="168"/>
        <v xml:space="preserve"> </v>
      </c>
      <c r="AK156" t="str">
        <f t="shared" si="195"/>
        <v xml:space="preserve"> </v>
      </c>
      <c r="AL156" t="str">
        <f t="shared" si="169"/>
        <v xml:space="preserve"> </v>
      </c>
      <c r="AM156" t="str">
        <f t="shared" si="170"/>
        <v xml:space="preserve"> </v>
      </c>
      <c r="AN156" t="str">
        <f t="shared" si="196"/>
        <v xml:space="preserve"> </v>
      </c>
      <c r="AO156" t="str">
        <f t="shared" si="171"/>
        <v xml:space="preserve"> </v>
      </c>
      <c r="AP156" t="str">
        <f t="shared" si="172"/>
        <v xml:space="preserve"> </v>
      </c>
      <c r="AQ156" t="str">
        <f t="shared" si="197"/>
        <v xml:space="preserve"> </v>
      </c>
      <c r="AR156" t="str">
        <f t="shared" si="173"/>
        <v xml:space="preserve"> </v>
      </c>
      <c r="AS156" t="str">
        <f t="shared" si="174"/>
        <v xml:space="preserve"> </v>
      </c>
      <c r="AT156" t="str">
        <f t="shared" si="198"/>
        <v xml:space="preserve"> </v>
      </c>
      <c r="AU156" t="str">
        <f t="shared" si="175"/>
        <v xml:space="preserve"> </v>
      </c>
      <c r="AV156" t="str">
        <f t="shared" si="176"/>
        <v xml:space="preserve"> </v>
      </c>
      <c r="AW156" t="str">
        <f t="shared" si="199"/>
        <v xml:space="preserve"> </v>
      </c>
      <c r="AX156" t="str">
        <f t="shared" si="177"/>
        <v xml:space="preserve"> </v>
      </c>
      <c r="AY156" t="str">
        <f t="shared" si="178"/>
        <v xml:space="preserve"> </v>
      </c>
      <c r="AZ156" t="str">
        <f t="shared" si="200"/>
        <v xml:space="preserve"> </v>
      </c>
      <c r="BA156" t="str">
        <f t="shared" si="179"/>
        <v xml:space="preserve"> </v>
      </c>
      <c r="BB156" t="str">
        <f t="shared" si="180"/>
        <v xml:space="preserve"> </v>
      </c>
      <c r="BC156" t="str">
        <f t="shared" si="201"/>
        <v xml:space="preserve"> </v>
      </c>
      <c r="BD156" t="str">
        <f t="shared" si="181"/>
        <v xml:space="preserve"> </v>
      </c>
      <c r="BE156" t="str">
        <f t="shared" si="182"/>
        <v xml:space="preserve"> </v>
      </c>
      <c r="BF156" t="str">
        <f t="shared" si="202"/>
        <v xml:space="preserve"> </v>
      </c>
      <c r="BG156" t="str">
        <f t="shared" si="183"/>
        <v xml:space="preserve"> </v>
      </c>
      <c r="BH156" t="str">
        <f t="shared" si="184"/>
        <v xml:space="preserve"> </v>
      </c>
      <c r="BI156" t="str">
        <f t="shared" si="203"/>
        <v xml:space="preserve"> </v>
      </c>
      <c r="BJ156" t="str">
        <f t="shared" si="185"/>
        <v xml:space="preserve"> </v>
      </c>
      <c r="BK156" t="str">
        <f t="shared" si="186"/>
        <v xml:space="preserve"> </v>
      </c>
      <c r="BL156" t="str">
        <f t="shared" si="204"/>
        <v xml:space="preserve"> </v>
      </c>
      <c r="BM156" t="str">
        <f t="shared" si="187"/>
        <v xml:space="preserve"> </v>
      </c>
      <c r="BN156" t="str">
        <f t="shared" si="188"/>
        <v xml:space="preserve"> </v>
      </c>
      <c r="BO156" t="str">
        <f t="shared" si="205"/>
        <v xml:space="preserve"> </v>
      </c>
    </row>
    <row r="157" spans="20:67" x14ac:dyDescent="0.25">
      <c r="T157" t="str">
        <f t="shared" si="189"/>
        <v xml:space="preserve"> </v>
      </c>
      <c r="U157" t="str">
        <f t="shared" si="190"/>
        <v xml:space="preserve"> </v>
      </c>
      <c r="V157" t="str">
        <f t="shared" si="158"/>
        <v xml:space="preserve"> </v>
      </c>
      <c r="W157" t="str">
        <f t="shared" si="159"/>
        <v xml:space="preserve"> </v>
      </c>
      <c r="X157" t="str">
        <f t="shared" si="160"/>
        <v xml:space="preserve"> </v>
      </c>
      <c r="Y157" t="str">
        <f t="shared" si="191"/>
        <v xml:space="preserve"> </v>
      </c>
      <c r="Z157" t="str">
        <f t="shared" si="161"/>
        <v xml:space="preserve"> </v>
      </c>
      <c r="AA157" t="str">
        <f t="shared" si="162"/>
        <v xml:space="preserve"> </v>
      </c>
      <c r="AB157" t="str">
        <f t="shared" si="192"/>
        <v xml:space="preserve"> </v>
      </c>
      <c r="AC157" t="str">
        <f t="shared" si="163"/>
        <v xml:space="preserve"> </v>
      </c>
      <c r="AD157" t="str">
        <f t="shared" si="164"/>
        <v xml:space="preserve"> </v>
      </c>
      <c r="AE157" t="str">
        <f t="shared" si="193"/>
        <v xml:space="preserve"> </v>
      </c>
      <c r="AF157" t="str">
        <f t="shared" si="165"/>
        <v xml:space="preserve"> </v>
      </c>
      <c r="AG157" t="str">
        <f t="shared" si="166"/>
        <v xml:space="preserve"> </v>
      </c>
      <c r="AH157" t="str">
        <f t="shared" si="194"/>
        <v xml:space="preserve"> </v>
      </c>
      <c r="AI157" t="str">
        <f t="shared" si="167"/>
        <v xml:space="preserve"> </v>
      </c>
      <c r="AJ157" t="str">
        <f t="shared" si="168"/>
        <v xml:space="preserve"> </v>
      </c>
      <c r="AK157" t="str">
        <f t="shared" si="195"/>
        <v xml:space="preserve"> </v>
      </c>
      <c r="AL157" t="str">
        <f t="shared" si="169"/>
        <v xml:space="preserve"> </v>
      </c>
      <c r="AM157" t="str">
        <f t="shared" si="170"/>
        <v xml:space="preserve"> </v>
      </c>
      <c r="AN157" t="str">
        <f t="shared" si="196"/>
        <v xml:space="preserve"> </v>
      </c>
      <c r="AO157" t="str">
        <f t="shared" si="171"/>
        <v xml:space="preserve"> </v>
      </c>
      <c r="AP157" t="str">
        <f t="shared" si="172"/>
        <v xml:space="preserve"> </v>
      </c>
      <c r="AQ157" t="str">
        <f t="shared" si="197"/>
        <v xml:space="preserve"> </v>
      </c>
      <c r="AR157" t="str">
        <f t="shared" si="173"/>
        <v xml:space="preserve"> </v>
      </c>
      <c r="AS157" t="str">
        <f t="shared" si="174"/>
        <v xml:space="preserve"> </v>
      </c>
      <c r="AT157" t="str">
        <f t="shared" si="198"/>
        <v xml:space="preserve"> </v>
      </c>
      <c r="AU157" t="str">
        <f t="shared" si="175"/>
        <v xml:space="preserve"> </v>
      </c>
      <c r="AV157" t="str">
        <f t="shared" si="176"/>
        <v xml:space="preserve"> </v>
      </c>
      <c r="AW157" t="str">
        <f t="shared" si="199"/>
        <v xml:space="preserve"> </v>
      </c>
      <c r="AX157" t="str">
        <f t="shared" si="177"/>
        <v xml:space="preserve"> </v>
      </c>
      <c r="AY157" t="str">
        <f t="shared" si="178"/>
        <v xml:space="preserve"> </v>
      </c>
      <c r="AZ157" t="str">
        <f t="shared" si="200"/>
        <v xml:space="preserve"> </v>
      </c>
      <c r="BA157" t="str">
        <f t="shared" si="179"/>
        <v xml:space="preserve"> </v>
      </c>
      <c r="BB157" t="str">
        <f t="shared" si="180"/>
        <v xml:space="preserve"> </v>
      </c>
      <c r="BC157" t="str">
        <f t="shared" si="201"/>
        <v xml:space="preserve"> </v>
      </c>
      <c r="BD157" t="str">
        <f t="shared" si="181"/>
        <v xml:space="preserve"> </v>
      </c>
      <c r="BE157" t="str">
        <f t="shared" si="182"/>
        <v xml:space="preserve"> </v>
      </c>
      <c r="BF157" t="str">
        <f t="shared" si="202"/>
        <v xml:space="preserve"> </v>
      </c>
      <c r="BG157" t="str">
        <f t="shared" si="183"/>
        <v xml:space="preserve"> </v>
      </c>
      <c r="BH157" t="str">
        <f t="shared" si="184"/>
        <v xml:space="preserve"> </v>
      </c>
      <c r="BI157" t="str">
        <f t="shared" si="203"/>
        <v xml:space="preserve"> </v>
      </c>
      <c r="BJ157" t="str">
        <f t="shared" si="185"/>
        <v xml:space="preserve"> </v>
      </c>
      <c r="BK157" t="str">
        <f t="shared" si="186"/>
        <v xml:space="preserve"> </v>
      </c>
      <c r="BL157" t="str">
        <f t="shared" si="204"/>
        <v xml:space="preserve"> </v>
      </c>
      <c r="BM157" t="str">
        <f t="shared" si="187"/>
        <v xml:space="preserve"> </v>
      </c>
      <c r="BN157" t="str">
        <f t="shared" si="188"/>
        <v xml:space="preserve"> </v>
      </c>
      <c r="BO157" t="str">
        <f t="shared" si="205"/>
        <v xml:space="preserve"> </v>
      </c>
    </row>
    <row r="158" spans="20:67" x14ac:dyDescent="0.25">
      <c r="T158" t="str">
        <f t="shared" si="189"/>
        <v xml:space="preserve"> </v>
      </c>
      <c r="U158" t="str">
        <f t="shared" si="190"/>
        <v xml:space="preserve"> </v>
      </c>
      <c r="V158" t="str">
        <f t="shared" si="158"/>
        <v xml:space="preserve"> </v>
      </c>
      <c r="W158" t="str">
        <f t="shared" si="159"/>
        <v xml:space="preserve"> </v>
      </c>
      <c r="X158" t="str">
        <f t="shared" si="160"/>
        <v xml:space="preserve"> </v>
      </c>
      <c r="Y158" t="str">
        <f t="shared" si="191"/>
        <v xml:space="preserve"> </v>
      </c>
      <c r="Z158" t="str">
        <f t="shared" si="161"/>
        <v xml:space="preserve"> </v>
      </c>
      <c r="AA158" t="str">
        <f t="shared" si="162"/>
        <v xml:space="preserve"> </v>
      </c>
      <c r="AB158" t="str">
        <f t="shared" si="192"/>
        <v xml:space="preserve"> </v>
      </c>
      <c r="AC158" t="str">
        <f t="shared" si="163"/>
        <v xml:space="preserve"> </v>
      </c>
      <c r="AD158" t="str">
        <f t="shared" si="164"/>
        <v xml:space="preserve"> </v>
      </c>
      <c r="AE158" t="str">
        <f t="shared" si="193"/>
        <v xml:space="preserve"> </v>
      </c>
      <c r="AF158" t="str">
        <f t="shared" si="165"/>
        <v xml:space="preserve"> </v>
      </c>
      <c r="AG158" t="str">
        <f t="shared" si="166"/>
        <v xml:space="preserve"> </v>
      </c>
      <c r="AH158" t="str">
        <f t="shared" si="194"/>
        <v xml:space="preserve"> </v>
      </c>
      <c r="AI158" t="str">
        <f t="shared" si="167"/>
        <v xml:space="preserve"> </v>
      </c>
      <c r="AJ158" t="str">
        <f t="shared" si="168"/>
        <v xml:space="preserve"> </v>
      </c>
      <c r="AK158" t="str">
        <f t="shared" si="195"/>
        <v xml:space="preserve"> </v>
      </c>
      <c r="AL158" t="str">
        <f t="shared" si="169"/>
        <v xml:space="preserve"> </v>
      </c>
      <c r="AM158" t="str">
        <f t="shared" si="170"/>
        <v xml:space="preserve"> </v>
      </c>
      <c r="AN158" t="str">
        <f t="shared" si="196"/>
        <v xml:space="preserve"> </v>
      </c>
      <c r="AO158" t="str">
        <f t="shared" si="171"/>
        <v xml:space="preserve"> </v>
      </c>
      <c r="AP158" t="str">
        <f t="shared" si="172"/>
        <v xml:space="preserve"> </v>
      </c>
      <c r="AQ158" t="str">
        <f t="shared" si="197"/>
        <v xml:space="preserve"> </v>
      </c>
      <c r="AR158" t="str">
        <f t="shared" si="173"/>
        <v xml:space="preserve"> </v>
      </c>
      <c r="AS158" t="str">
        <f t="shared" si="174"/>
        <v xml:space="preserve"> </v>
      </c>
      <c r="AT158" t="str">
        <f t="shared" si="198"/>
        <v xml:space="preserve"> </v>
      </c>
      <c r="AU158" t="str">
        <f t="shared" si="175"/>
        <v xml:space="preserve"> </v>
      </c>
      <c r="AV158" t="str">
        <f t="shared" si="176"/>
        <v xml:space="preserve"> </v>
      </c>
      <c r="AW158" t="str">
        <f t="shared" si="199"/>
        <v xml:space="preserve"> </v>
      </c>
      <c r="AX158" t="str">
        <f t="shared" si="177"/>
        <v xml:space="preserve"> </v>
      </c>
      <c r="AY158" t="str">
        <f t="shared" si="178"/>
        <v xml:space="preserve"> </v>
      </c>
      <c r="AZ158" t="str">
        <f t="shared" si="200"/>
        <v xml:space="preserve"> </v>
      </c>
      <c r="BA158" t="str">
        <f t="shared" si="179"/>
        <v xml:space="preserve"> </v>
      </c>
      <c r="BB158" t="str">
        <f t="shared" si="180"/>
        <v xml:space="preserve"> </v>
      </c>
      <c r="BC158" t="str">
        <f t="shared" si="201"/>
        <v xml:space="preserve"> </v>
      </c>
      <c r="BD158" t="str">
        <f t="shared" si="181"/>
        <v xml:space="preserve"> </v>
      </c>
      <c r="BE158" t="str">
        <f t="shared" si="182"/>
        <v xml:space="preserve"> </v>
      </c>
      <c r="BF158" t="str">
        <f t="shared" si="202"/>
        <v xml:space="preserve"> </v>
      </c>
      <c r="BG158" t="str">
        <f t="shared" si="183"/>
        <v xml:space="preserve"> </v>
      </c>
      <c r="BH158" t="str">
        <f t="shared" si="184"/>
        <v xml:space="preserve"> </v>
      </c>
      <c r="BI158" t="str">
        <f t="shared" si="203"/>
        <v xml:space="preserve"> </v>
      </c>
      <c r="BJ158" t="str">
        <f t="shared" si="185"/>
        <v xml:space="preserve"> </v>
      </c>
      <c r="BK158" t="str">
        <f t="shared" si="186"/>
        <v xml:space="preserve"> </v>
      </c>
      <c r="BL158" t="str">
        <f t="shared" si="204"/>
        <v xml:space="preserve"> </v>
      </c>
      <c r="BM158" t="str">
        <f t="shared" si="187"/>
        <v xml:space="preserve"> </v>
      </c>
      <c r="BN158" t="str">
        <f t="shared" si="188"/>
        <v xml:space="preserve"> </v>
      </c>
      <c r="BO158" t="str">
        <f t="shared" si="205"/>
        <v xml:space="preserve"> </v>
      </c>
    </row>
    <row r="159" spans="20:67" x14ac:dyDescent="0.25">
      <c r="T159" t="str">
        <f t="shared" si="189"/>
        <v xml:space="preserve"> </v>
      </c>
      <c r="U159" t="str">
        <f t="shared" si="190"/>
        <v xml:space="preserve"> </v>
      </c>
      <c r="V159" t="str">
        <f t="shared" si="158"/>
        <v xml:space="preserve"> </v>
      </c>
      <c r="W159" t="str">
        <f t="shared" si="159"/>
        <v xml:space="preserve"> </v>
      </c>
      <c r="X159" t="str">
        <f t="shared" si="160"/>
        <v xml:space="preserve"> </v>
      </c>
      <c r="Y159" t="str">
        <f t="shared" si="191"/>
        <v xml:space="preserve"> </v>
      </c>
      <c r="Z159" t="str">
        <f t="shared" si="161"/>
        <v xml:space="preserve"> </v>
      </c>
      <c r="AA159" t="str">
        <f t="shared" si="162"/>
        <v xml:space="preserve"> </v>
      </c>
      <c r="AB159" t="str">
        <f t="shared" si="192"/>
        <v xml:space="preserve"> </v>
      </c>
      <c r="AC159" t="str">
        <f t="shared" si="163"/>
        <v xml:space="preserve"> </v>
      </c>
      <c r="AD159" t="str">
        <f t="shared" si="164"/>
        <v xml:space="preserve"> </v>
      </c>
      <c r="AE159" t="str">
        <f t="shared" si="193"/>
        <v xml:space="preserve"> </v>
      </c>
      <c r="AF159" t="str">
        <f t="shared" si="165"/>
        <v xml:space="preserve"> </v>
      </c>
      <c r="AG159" t="str">
        <f t="shared" si="166"/>
        <v xml:space="preserve"> </v>
      </c>
      <c r="AH159" t="str">
        <f t="shared" si="194"/>
        <v xml:space="preserve"> </v>
      </c>
      <c r="AI159" t="str">
        <f t="shared" si="167"/>
        <v xml:space="preserve"> </v>
      </c>
      <c r="AJ159" t="str">
        <f t="shared" si="168"/>
        <v xml:space="preserve"> </v>
      </c>
      <c r="AK159" t="str">
        <f t="shared" si="195"/>
        <v xml:space="preserve"> </v>
      </c>
      <c r="AL159" t="str">
        <f t="shared" si="169"/>
        <v xml:space="preserve"> </v>
      </c>
      <c r="AM159" t="str">
        <f t="shared" si="170"/>
        <v xml:space="preserve"> </v>
      </c>
      <c r="AN159" t="str">
        <f t="shared" si="196"/>
        <v xml:space="preserve"> </v>
      </c>
      <c r="AO159" t="str">
        <f t="shared" si="171"/>
        <v xml:space="preserve"> </v>
      </c>
      <c r="AP159" t="str">
        <f t="shared" si="172"/>
        <v xml:space="preserve"> </v>
      </c>
      <c r="AQ159" t="str">
        <f t="shared" si="197"/>
        <v xml:space="preserve"> </v>
      </c>
      <c r="AR159" t="str">
        <f t="shared" si="173"/>
        <v xml:space="preserve"> </v>
      </c>
      <c r="AS159" t="str">
        <f t="shared" si="174"/>
        <v xml:space="preserve"> </v>
      </c>
      <c r="AT159" t="str">
        <f t="shared" si="198"/>
        <v xml:space="preserve"> </v>
      </c>
      <c r="AU159" t="str">
        <f t="shared" si="175"/>
        <v xml:space="preserve"> </v>
      </c>
      <c r="AV159" t="str">
        <f t="shared" si="176"/>
        <v xml:space="preserve"> </v>
      </c>
      <c r="AW159" t="str">
        <f t="shared" si="199"/>
        <v xml:space="preserve"> </v>
      </c>
      <c r="AX159" t="str">
        <f t="shared" si="177"/>
        <v xml:space="preserve"> </v>
      </c>
      <c r="AY159" t="str">
        <f t="shared" si="178"/>
        <v xml:space="preserve"> </v>
      </c>
      <c r="AZ159" t="str">
        <f t="shared" si="200"/>
        <v xml:space="preserve"> </v>
      </c>
      <c r="BA159" t="str">
        <f t="shared" si="179"/>
        <v xml:space="preserve"> </v>
      </c>
      <c r="BB159" t="str">
        <f t="shared" si="180"/>
        <v xml:space="preserve"> </v>
      </c>
      <c r="BC159" t="str">
        <f t="shared" si="201"/>
        <v xml:space="preserve"> </v>
      </c>
      <c r="BD159" t="str">
        <f t="shared" si="181"/>
        <v xml:space="preserve"> </v>
      </c>
      <c r="BE159" t="str">
        <f t="shared" si="182"/>
        <v xml:space="preserve"> </v>
      </c>
      <c r="BF159" t="str">
        <f t="shared" si="202"/>
        <v xml:space="preserve"> </v>
      </c>
      <c r="BG159" t="str">
        <f t="shared" si="183"/>
        <v xml:space="preserve"> </v>
      </c>
      <c r="BH159" t="str">
        <f t="shared" si="184"/>
        <v xml:space="preserve"> </v>
      </c>
      <c r="BI159" t="str">
        <f t="shared" si="203"/>
        <v xml:space="preserve"> </v>
      </c>
      <c r="BJ159" t="str">
        <f t="shared" si="185"/>
        <v xml:space="preserve"> </v>
      </c>
      <c r="BK159" t="str">
        <f t="shared" si="186"/>
        <v xml:space="preserve"> </v>
      </c>
      <c r="BL159" t="str">
        <f t="shared" si="204"/>
        <v xml:space="preserve"> </v>
      </c>
      <c r="BM159" t="str">
        <f t="shared" si="187"/>
        <v xml:space="preserve"> </v>
      </c>
      <c r="BN159" t="str">
        <f t="shared" si="188"/>
        <v xml:space="preserve"> </v>
      </c>
      <c r="BO159" t="str">
        <f t="shared" si="205"/>
        <v xml:space="preserve"> </v>
      </c>
    </row>
    <row r="160" spans="20:67" x14ac:dyDescent="0.25">
      <c r="T160" t="str">
        <f t="shared" si="189"/>
        <v xml:space="preserve"> </v>
      </c>
      <c r="U160" t="str">
        <f t="shared" si="190"/>
        <v xml:space="preserve"> </v>
      </c>
      <c r="V160" t="str">
        <f t="shared" si="158"/>
        <v xml:space="preserve"> </v>
      </c>
      <c r="W160" t="str">
        <f t="shared" si="159"/>
        <v xml:space="preserve"> </v>
      </c>
      <c r="X160" t="str">
        <f t="shared" si="160"/>
        <v xml:space="preserve"> </v>
      </c>
      <c r="Y160" t="str">
        <f t="shared" si="191"/>
        <v xml:space="preserve"> </v>
      </c>
      <c r="Z160" t="str">
        <f t="shared" si="161"/>
        <v xml:space="preserve"> </v>
      </c>
      <c r="AA160" t="str">
        <f t="shared" si="162"/>
        <v xml:space="preserve"> </v>
      </c>
      <c r="AB160" t="str">
        <f t="shared" si="192"/>
        <v xml:space="preserve"> </v>
      </c>
      <c r="AC160" t="str">
        <f t="shared" si="163"/>
        <v xml:space="preserve"> </v>
      </c>
      <c r="AD160" t="str">
        <f t="shared" si="164"/>
        <v xml:space="preserve"> </v>
      </c>
      <c r="AE160" t="str">
        <f t="shared" si="193"/>
        <v xml:space="preserve"> </v>
      </c>
      <c r="AF160" t="str">
        <f t="shared" si="165"/>
        <v xml:space="preserve"> </v>
      </c>
      <c r="AG160" t="str">
        <f t="shared" si="166"/>
        <v xml:space="preserve"> </v>
      </c>
      <c r="AH160" t="str">
        <f t="shared" si="194"/>
        <v xml:space="preserve"> </v>
      </c>
      <c r="AI160" t="str">
        <f t="shared" si="167"/>
        <v xml:space="preserve"> </v>
      </c>
      <c r="AJ160" t="str">
        <f t="shared" si="168"/>
        <v xml:space="preserve"> </v>
      </c>
      <c r="AK160" t="str">
        <f t="shared" si="195"/>
        <v xml:space="preserve"> </v>
      </c>
      <c r="AL160" t="str">
        <f t="shared" si="169"/>
        <v xml:space="preserve"> </v>
      </c>
      <c r="AM160" t="str">
        <f t="shared" si="170"/>
        <v xml:space="preserve"> </v>
      </c>
      <c r="AN160" t="str">
        <f t="shared" si="196"/>
        <v xml:space="preserve"> </v>
      </c>
      <c r="AO160" t="str">
        <f t="shared" si="171"/>
        <v xml:space="preserve"> </v>
      </c>
      <c r="AP160" t="str">
        <f t="shared" si="172"/>
        <v xml:space="preserve"> </v>
      </c>
      <c r="AQ160" t="str">
        <f t="shared" si="197"/>
        <v xml:space="preserve"> </v>
      </c>
      <c r="AR160" t="str">
        <f t="shared" si="173"/>
        <v xml:space="preserve"> </v>
      </c>
      <c r="AS160" t="str">
        <f t="shared" si="174"/>
        <v xml:space="preserve"> </v>
      </c>
      <c r="AT160" t="str">
        <f t="shared" si="198"/>
        <v xml:space="preserve"> </v>
      </c>
      <c r="AU160" t="str">
        <f t="shared" si="175"/>
        <v xml:space="preserve"> </v>
      </c>
      <c r="AV160" t="str">
        <f t="shared" si="176"/>
        <v xml:space="preserve"> </v>
      </c>
      <c r="AW160" t="str">
        <f t="shared" si="199"/>
        <v xml:space="preserve"> </v>
      </c>
      <c r="AX160" t="str">
        <f t="shared" si="177"/>
        <v xml:space="preserve"> </v>
      </c>
      <c r="AY160" t="str">
        <f t="shared" si="178"/>
        <v xml:space="preserve"> </v>
      </c>
      <c r="AZ160" t="str">
        <f t="shared" si="200"/>
        <v xml:space="preserve"> </v>
      </c>
      <c r="BA160" t="str">
        <f t="shared" si="179"/>
        <v xml:space="preserve"> </v>
      </c>
      <c r="BB160" t="str">
        <f t="shared" si="180"/>
        <v xml:space="preserve"> </v>
      </c>
      <c r="BC160" t="str">
        <f t="shared" si="201"/>
        <v xml:space="preserve"> </v>
      </c>
      <c r="BD160" t="str">
        <f t="shared" si="181"/>
        <v xml:space="preserve"> </v>
      </c>
      <c r="BE160" t="str">
        <f t="shared" si="182"/>
        <v xml:space="preserve"> </v>
      </c>
      <c r="BF160" t="str">
        <f t="shared" si="202"/>
        <v xml:space="preserve"> </v>
      </c>
      <c r="BG160" t="str">
        <f t="shared" si="183"/>
        <v xml:space="preserve"> </v>
      </c>
      <c r="BH160" t="str">
        <f t="shared" si="184"/>
        <v xml:space="preserve"> </v>
      </c>
      <c r="BI160" t="str">
        <f t="shared" si="203"/>
        <v xml:space="preserve"> </v>
      </c>
      <c r="BJ160" t="str">
        <f t="shared" si="185"/>
        <v xml:space="preserve"> </v>
      </c>
      <c r="BK160" t="str">
        <f t="shared" si="186"/>
        <v xml:space="preserve"> </v>
      </c>
      <c r="BL160" t="str">
        <f t="shared" si="204"/>
        <v xml:space="preserve"> </v>
      </c>
      <c r="BM160" t="str">
        <f t="shared" si="187"/>
        <v xml:space="preserve"> </v>
      </c>
      <c r="BN160" t="str">
        <f t="shared" si="188"/>
        <v xml:space="preserve"> </v>
      </c>
      <c r="BO160" t="str">
        <f t="shared" si="205"/>
        <v xml:space="preserve"> </v>
      </c>
    </row>
    <row r="161" spans="19:67" x14ac:dyDescent="0.25">
      <c r="T161" t="str">
        <f t="shared" si="189"/>
        <v xml:space="preserve"> </v>
      </c>
      <c r="U161" t="str">
        <f t="shared" si="190"/>
        <v xml:space="preserve"> </v>
      </c>
      <c r="V161" t="str">
        <f t="shared" si="158"/>
        <v xml:space="preserve"> </v>
      </c>
      <c r="W161" t="str">
        <f t="shared" si="159"/>
        <v xml:space="preserve"> </v>
      </c>
      <c r="X161" t="str">
        <f t="shared" si="160"/>
        <v xml:space="preserve"> </v>
      </c>
      <c r="Y161" t="str">
        <f t="shared" si="191"/>
        <v xml:space="preserve"> </v>
      </c>
      <c r="Z161" t="str">
        <f t="shared" si="161"/>
        <v xml:space="preserve"> </v>
      </c>
      <c r="AA161" t="str">
        <f t="shared" si="162"/>
        <v xml:space="preserve"> </v>
      </c>
      <c r="AB161" t="str">
        <f t="shared" si="192"/>
        <v xml:space="preserve"> </v>
      </c>
      <c r="AC161" t="str">
        <f t="shared" si="163"/>
        <v xml:space="preserve"> </v>
      </c>
      <c r="AD161" t="str">
        <f t="shared" si="164"/>
        <v xml:space="preserve"> </v>
      </c>
      <c r="AE161" t="str">
        <f t="shared" si="193"/>
        <v xml:space="preserve"> </v>
      </c>
      <c r="AF161" t="str">
        <f t="shared" si="165"/>
        <v xml:space="preserve"> </v>
      </c>
      <c r="AG161" t="str">
        <f t="shared" si="166"/>
        <v xml:space="preserve"> </v>
      </c>
      <c r="AH161" t="str">
        <f t="shared" si="194"/>
        <v xml:space="preserve"> </v>
      </c>
      <c r="AI161" t="str">
        <f t="shared" si="167"/>
        <v xml:space="preserve"> </v>
      </c>
      <c r="AJ161" t="str">
        <f t="shared" si="168"/>
        <v xml:space="preserve"> </v>
      </c>
      <c r="AK161" t="str">
        <f t="shared" si="195"/>
        <v xml:space="preserve"> </v>
      </c>
      <c r="AL161" t="str">
        <f t="shared" si="169"/>
        <v xml:space="preserve"> </v>
      </c>
      <c r="AM161" t="str">
        <f t="shared" si="170"/>
        <v xml:space="preserve"> </v>
      </c>
      <c r="AN161" t="str">
        <f t="shared" si="196"/>
        <v xml:space="preserve"> </v>
      </c>
      <c r="AO161" t="str">
        <f t="shared" si="171"/>
        <v xml:space="preserve"> </v>
      </c>
      <c r="AP161" t="str">
        <f t="shared" si="172"/>
        <v xml:space="preserve"> </v>
      </c>
      <c r="AQ161" t="str">
        <f t="shared" si="197"/>
        <v xml:space="preserve"> </v>
      </c>
      <c r="AR161" t="str">
        <f t="shared" si="173"/>
        <v xml:space="preserve"> </v>
      </c>
      <c r="AS161" t="str">
        <f t="shared" si="174"/>
        <v xml:space="preserve"> </v>
      </c>
      <c r="AT161" t="str">
        <f t="shared" si="198"/>
        <v xml:space="preserve"> </v>
      </c>
      <c r="AU161" t="str">
        <f t="shared" si="175"/>
        <v xml:space="preserve"> </v>
      </c>
      <c r="AV161" t="str">
        <f t="shared" si="176"/>
        <v xml:space="preserve"> </v>
      </c>
      <c r="AW161" t="str">
        <f t="shared" si="199"/>
        <v xml:space="preserve"> </v>
      </c>
      <c r="AX161" t="str">
        <f t="shared" si="177"/>
        <v xml:space="preserve"> </v>
      </c>
      <c r="AY161" t="str">
        <f t="shared" si="178"/>
        <v xml:space="preserve"> </v>
      </c>
      <c r="AZ161" t="str">
        <f t="shared" si="200"/>
        <v xml:space="preserve"> </v>
      </c>
      <c r="BA161" t="str">
        <f t="shared" si="179"/>
        <v xml:space="preserve"> </v>
      </c>
      <c r="BB161" t="str">
        <f t="shared" si="180"/>
        <v xml:space="preserve"> </v>
      </c>
      <c r="BC161" t="str">
        <f t="shared" si="201"/>
        <v xml:space="preserve"> </v>
      </c>
      <c r="BD161" t="str">
        <f t="shared" si="181"/>
        <v xml:space="preserve"> </v>
      </c>
      <c r="BE161" t="str">
        <f t="shared" si="182"/>
        <v xml:space="preserve"> </v>
      </c>
      <c r="BF161" t="str">
        <f t="shared" si="202"/>
        <v xml:space="preserve"> </v>
      </c>
      <c r="BG161" t="str">
        <f t="shared" si="183"/>
        <v xml:space="preserve"> </v>
      </c>
      <c r="BH161" t="str">
        <f t="shared" si="184"/>
        <v xml:space="preserve"> </v>
      </c>
      <c r="BI161" t="str">
        <f t="shared" si="203"/>
        <v xml:space="preserve"> </v>
      </c>
      <c r="BJ161" t="str">
        <f t="shared" si="185"/>
        <v xml:space="preserve"> </v>
      </c>
      <c r="BK161" t="str">
        <f t="shared" si="186"/>
        <v xml:space="preserve"> </v>
      </c>
      <c r="BL161" t="str">
        <f t="shared" si="204"/>
        <v xml:space="preserve"> </v>
      </c>
      <c r="BM161" t="str">
        <f t="shared" si="187"/>
        <v xml:space="preserve"> </v>
      </c>
      <c r="BN161" t="str">
        <f t="shared" si="188"/>
        <v xml:space="preserve"> </v>
      </c>
      <c r="BO161" t="str">
        <f t="shared" si="205"/>
        <v xml:space="preserve"> </v>
      </c>
    </row>
    <row r="162" spans="19:67" x14ac:dyDescent="0.25">
      <c r="T162" t="str">
        <f t="shared" si="189"/>
        <v xml:space="preserve"> </v>
      </c>
      <c r="U162" t="str">
        <f t="shared" si="190"/>
        <v xml:space="preserve"> </v>
      </c>
      <c r="V162" t="str">
        <f t="shared" si="158"/>
        <v xml:space="preserve"> </v>
      </c>
      <c r="W162" t="str">
        <f t="shared" si="159"/>
        <v xml:space="preserve"> </v>
      </c>
      <c r="X162" t="str">
        <f t="shared" si="160"/>
        <v xml:space="preserve"> </v>
      </c>
      <c r="Y162" t="str">
        <f t="shared" si="191"/>
        <v xml:space="preserve"> </v>
      </c>
      <c r="Z162" t="str">
        <f t="shared" si="161"/>
        <v xml:space="preserve"> </v>
      </c>
      <c r="AA162" t="str">
        <f t="shared" si="162"/>
        <v xml:space="preserve"> </v>
      </c>
      <c r="AB162" t="str">
        <f t="shared" si="192"/>
        <v xml:space="preserve"> </v>
      </c>
      <c r="AC162" t="str">
        <f t="shared" si="163"/>
        <v xml:space="preserve"> </v>
      </c>
      <c r="AD162" t="str">
        <f t="shared" si="164"/>
        <v xml:space="preserve"> </v>
      </c>
      <c r="AE162" t="str">
        <f t="shared" si="193"/>
        <v xml:space="preserve"> </v>
      </c>
      <c r="AF162" t="str">
        <f t="shared" si="165"/>
        <v xml:space="preserve"> </v>
      </c>
      <c r="AG162" t="str">
        <f t="shared" si="166"/>
        <v xml:space="preserve"> </v>
      </c>
      <c r="AH162" t="str">
        <f t="shared" si="194"/>
        <v xml:space="preserve"> </v>
      </c>
      <c r="AI162" t="str">
        <f t="shared" si="167"/>
        <v xml:space="preserve"> </v>
      </c>
      <c r="AJ162" t="str">
        <f t="shared" si="168"/>
        <v xml:space="preserve"> </v>
      </c>
      <c r="AK162" t="str">
        <f t="shared" si="195"/>
        <v xml:space="preserve"> </v>
      </c>
      <c r="AL162" t="str">
        <f t="shared" si="169"/>
        <v xml:space="preserve"> </v>
      </c>
      <c r="AM162" t="str">
        <f t="shared" si="170"/>
        <v xml:space="preserve"> </v>
      </c>
      <c r="AN162" t="str">
        <f t="shared" si="196"/>
        <v xml:space="preserve"> </v>
      </c>
      <c r="AO162" t="str">
        <f t="shared" si="171"/>
        <v xml:space="preserve"> </v>
      </c>
      <c r="AP162" t="str">
        <f t="shared" si="172"/>
        <v xml:space="preserve"> </v>
      </c>
      <c r="AQ162" t="str">
        <f t="shared" si="197"/>
        <v xml:space="preserve"> </v>
      </c>
      <c r="AR162" t="str">
        <f t="shared" si="173"/>
        <v xml:space="preserve"> </v>
      </c>
      <c r="AS162" t="str">
        <f t="shared" si="174"/>
        <v xml:space="preserve"> </v>
      </c>
      <c r="AT162" t="str">
        <f t="shared" si="198"/>
        <v xml:space="preserve"> </v>
      </c>
      <c r="AU162" t="str">
        <f t="shared" si="175"/>
        <v xml:space="preserve"> </v>
      </c>
      <c r="AV162" t="str">
        <f t="shared" si="176"/>
        <v xml:space="preserve"> </v>
      </c>
      <c r="AW162" t="str">
        <f t="shared" si="199"/>
        <v xml:space="preserve"> </v>
      </c>
      <c r="AX162" t="str">
        <f t="shared" si="177"/>
        <v xml:space="preserve"> </v>
      </c>
      <c r="AY162" t="str">
        <f t="shared" si="178"/>
        <v xml:space="preserve"> </v>
      </c>
      <c r="AZ162" t="str">
        <f t="shared" si="200"/>
        <v xml:space="preserve"> </v>
      </c>
      <c r="BA162" t="str">
        <f t="shared" si="179"/>
        <v xml:space="preserve"> </v>
      </c>
      <c r="BB162" t="str">
        <f t="shared" si="180"/>
        <v xml:space="preserve"> </v>
      </c>
      <c r="BC162" t="str">
        <f t="shared" si="201"/>
        <v xml:space="preserve"> </v>
      </c>
      <c r="BD162" t="str">
        <f t="shared" si="181"/>
        <v xml:space="preserve"> </v>
      </c>
      <c r="BE162" t="str">
        <f t="shared" si="182"/>
        <v xml:space="preserve"> </v>
      </c>
      <c r="BF162" t="str">
        <f t="shared" si="202"/>
        <v xml:space="preserve"> </v>
      </c>
      <c r="BG162" t="str">
        <f t="shared" si="183"/>
        <v xml:space="preserve"> </v>
      </c>
      <c r="BH162" t="str">
        <f t="shared" si="184"/>
        <v xml:space="preserve"> </v>
      </c>
      <c r="BI162" t="str">
        <f t="shared" si="203"/>
        <v xml:space="preserve"> </v>
      </c>
      <c r="BJ162" t="str">
        <f t="shared" si="185"/>
        <v xml:space="preserve"> </v>
      </c>
      <c r="BK162" t="str">
        <f t="shared" si="186"/>
        <v xml:space="preserve"> </v>
      </c>
      <c r="BL162" t="str">
        <f t="shared" si="204"/>
        <v xml:space="preserve"> </v>
      </c>
      <c r="BM162" t="str">
        <f t="shared" si="187"/>
        <v xml:space="preserve"> </v>
      </c>
      <c r="BN162" t="str">
        <f t="shared" si="188"/>
        <v xml:space="preserve"> </v>
      </c>
      <c r="BO162" t="str">
        <f t="shared" si="205"/>
        <v xml:space="preserve"> </v>
      </c>
    </row>
    <row r="163" spans="19:67" x14ac:dyDescent="0.25">
      <c r="S163" s="4" t="s">
        <v>59</v>
      </c>
      <c r="T163" s="4">
        <f>AVERAGE(T23:T162)</f>
        <v>17.14809533333333</v>
      </c>
      <c r="U163" s="4">
        <f>AVERAGE(U23:U162)</f>
        <v>-19.074390777777776</v>
      </c>
      <c r="V163" s="4">
        <f>AVERAGE(V23:V162)</f>
        <v>6.1103167777777774</v>
      </c>
      <c r="W163" s="4">
        <f t="shared" ref="W163:AQ163" si="206">AVERAGE(W23:W162)</f>
        <v>-21.438385777777782</v>
      </c>
      <c r="X163" s="4">
        <f t="shared" si="206"/>
        <v>-18.285033333333335</v>
      </c>
      <c r="Y163" s="4">
        <f t="shared" si="206"/>
        <v>0.3224022222222222</v>
      </c>
      <c r="Z163" s="4">
        <f t="shared" si="206"/>
        <v>-56.936407222222229</v>
      </c>
      <c r="AA163" s="4">
        <f t="shared" si="206"/>
        <v>-19.093154555555557</v>
      </c>
      <c r="AB163" s="4">
        <f t="shared" si="206"/>
        <v>-6.2770696666666659</v>
      </c>
      <c r="AC163" s="4">
        <f t="shared" si="206"/>
        <v>-79.907967124999999</v>
      </c>
      <c r="AD163" s="4">
        <f t="shared" si="206"/>
        <v>-24.43127475</v>
      </c>
      <c r="AE163" s="4">
        <f t="shared" si="206"/>
        <v>-16.582741500000001</v>
      </c>
      <c r="AF163" s="4">
        <f t="shared" si="206"/>
        <v>-94.371309750000009</v>
      </c>
      <c r="AG163" s="4">
        <f t="shared" si="206"/>
        <v>-31.776670500000002</v>
      </c>
      <c r="AH163" s="4">
        <f t="shared" si="206"/>
        <v>-30.675435125000003</v>
      </c>
      <c r="AI163" s="4">
        <f t="shared" si="206"/>
        <v>-104.45551325</v>
      </c>
      <c r="AJ163" s="4">
        <f t="shared" si="206"/>
        <v>-41.3809945</v>
      </c>
      <c r="AK163" s="4">
        <f t="shared" si="206"/>
        <v>-48.862946749999999</v>
      </c>
      <c r="AL163" s="4" t="e">
        <f t="shared" si="206"/>
        <v>#DIV/0!</v>
      </c>
      <c r="AM163" s="4" t="e">
        <f t="shared" si="206"/>
        <v>#DIV/0!</v>
      </c>
      <c r="AN163" s="4" t="e">
        <f t="shared" si="206"/>
        <v>#DIV/0!</v>
      </c>
      <c r="AO163" s="4" t="e">
        <f t="shared" si="206"/>
        <v>#DIV/0!</v>
      </c>
      <c r="AP163" s="4" t="e">
        <f t="shared" si="206"/>
        <v>#DIV/0!</v>
      </c>
      <c r="AQ163" s="4" t="e">
        <f t="shared" si="206"/>
        <v>#DIV/0!</v>
      </c>
      <c r="AR163" s="4">
        <f t="shared" ref="AR163:BO163" si="207">AVERAGE(AR23:AR162)</f>
        <v>4.8186490000000006</v>
      </c>
      <c r="AS163" s="4">
        <f t="shared" si="207"/>
        <v>-0.31893099999999996</v>
      </c>
      <c r="AT163" s="4">
        <f t="shared" si="207"/>
        <v>5.0304890000000002</v>
      </c>
      <c r="AU163" s="4">
        <f t="shared" si="207"/>
        <v>-34.57823775</v>
      </c>
      <c r="AV163" s="4">
        <f t="shared" si="207"/>
        <v>3.3703999999999998E-2</v>
      </c>
      <c r="AW163" s="4">
        <f t="shared" si="207"/>
        <v>1.2473415000000001</v>
      </c>
      <c r="AX163" s="4">
        <f t="shared" si="207"/>
        <v>-74.235190500000002</v>
      </c>
      <c r="AY163" s="4">
        <f t="shared" si="207"/>
        <v>-1.6373467500000001</v>
      </c>
      <c r="AZ163" s="4">
        <f t="shared" si="207"/>
        <v>-4.7618770000000001</v>
      </c>
      <c r="BA163" s="4">
        <f t="shared" si="207"/>
        <v>-115.36537925</v>
      </c>
      <c r="BB163" s="4">
        <f t="shared" si="207"/>
        <v>-7.0223054999999999</v>
      </c>
      <c r="BC163" s="4">
        <f t="shared" si="207"/>
        <v>-10.834319749999999</v>
      </c>
      <c r="BD163" s="4">
        <f t="shared" si="207"/>
        <v>-160.53634300000002</v>
      </c>
      <c r="BE163" s="4">
        <f t="shared" si="207"/>
        <v>-19.508028499999998</v>
      </c>
      <c r="BF163" s="4">
        <f t="shared" si="207"/>
        <v>-18.86692725</v>
      </c>
      <c r="BG163" s="4">
        <f t="shared" si="207"/>
        <v>-183.453835</v>
      </c>
      <c r="BH163" s="4">
        <f t="shared" si="207"/>
        <v>-34.580928</v>
      </c>
      <c r="BI163" s="4">
        <f t="shared" si="207"/>
        <v>-34.004864999999995</v>
      </c>
      <c r="BJ163" s="4" t="e">
        <f t="shared" si="207"/>
        <v>#DIV/0!</v>
      </c>
      <c r="BK163" s="4" t="e">
        <f t="shared" si="207"/>
        <v>#DIV/0!</v>
      </c>
      <c r="BL163" s="4" t="e">
        <f t="shared" si="207"/>
        <v>#DIV/0!</v>
      </c>
      <c r="BM163" s="4" t="e">
        <f t="shared" si="207"/>
        <v>#DIV/0!</v>
      </c>
      <c r="BN163" s="4" t="e">
        <f t="shared" si="207"/>
        <v>#DIV/0!</v>
      </c>
      <c r="BO163" s="4" t="e">
        <f t="shared" si="207"/>
        <v>#DIV/0!</v>
      </c>
    </row>
    <row r="164" spans="19:67" x14ac:dyDescent="0.25">
      <c r="S164" t="s">
        <v>115</v>
      </c>
      <c r="T164" s="11">
        <f t="shared" ref="T164:BO164" si="208">_xlfn.STDEV.P(T23:T162)</f>
        <v>3.4430778549678478</v>
      </c>
      <c r="U164" s="11">
        <f t="shared" si="208"/>
        <v>1.0743239078457958</v>
      </c>
      <c r="V164" s="11">
        <f t="shared" si="208"/>
        <v>0.25866484495440023</v>
      </c>
      <c r="W164" s="11">
        <f t="shared" si="208"/>
        <v>3.1214672262796608</v>
      </c>
      <c r="X164" s="11">
        <f t="shared" si="208"/>
        <v>1.2766606695176805</v>
      </c>
      <c r="Y164" s="11">
        <f t="shared" si="208"/>
        <v>0.28638952200680101</v>
      </c>
      <c r="Z164" s="11">
        <f t="shared" si="208"/>
        <v>2.9276370486660697</v>
      </c>
      <c r="AA164" s="11">
        <f t="shared" si="208"/>
        <v>1.2304681074076471</v>
      </c>
      <c r="AB164" s="11">
        <f t="shared" si="208"/>
        <v>0.31998656460371727</v>
      </c>
      <c r="AC164" s="11">
        <f t="shared" si="208"/>
        <v>3.0519271314301317</v>
      </c>
      <c r="AD164" s="11">
        <f t="shared" si="208"/>
        <v>0.62393802228742079</v>
      </c>
      <c r="AE164" s="11">
        <f t="shared" si="208"/>
        <v>0.57575859022032849</v>
      </c>
      <c r="AF164" s="11">
        <f t="shared" si="208"/>
        <v>1.5347924683029439</v>
      </c>
      <c r="AG164" s="11">
        <f t="shared" si="208"/>
        <v>0.68003605079418361</v>
      </c>
      <c r="AH164" s="11">
        <f t="shared" si="208"/>
        <v>1.771481940311729</v>
      </c>
      <c r="AI164" s="11">
        <f t="shared" si="208"/>
        <v>0.50427880555669824</v>
      </c>
      <c r="AJ164" s="11">
        <f t="shared" si="208"/>
        <v>0.35068021888146128</v>
      </c>
      <c r="AK164" s="11">
        <f t="shared" si="208"/>
        <v>0.45196986252203547</v>
      </c>
      <c r="AL164" s="11" t="e">
        <f t="shared" si="208"/>
        <v>#DIV/0!</v>
      </c>
      <c r="AM164" s="11" t="e">
        <f t="shared" si="208"/>
        <v>#DIV/0!</v>
      </c>
      <c r="AN164" s="11" t="e">
        <f t="shared" si="208"/>
        <v>#DIV/0!</v>
      </c>
      <c r="AO164" s="11" t="e">
        <f t="shared" si="208"/>
        <v>#DIV/0!</v>
      </c>
      <c r="AP164" s="11" t="e">
        <f t="shared" si="208"/>
        <v>#DIV/0!</v>
      </c>
      <c r="AQ164" s="11" t="e">
        <f t="shared" si="208"/>
        <v>#DIV/0!</v>
      </c>
      <c r="AR164" s="11">
        <f t="shared" si="208"/>
        <v>0.40951046902429722</v>
      </c>
      <c r="AS164" s="11">
        <f t="shared" si="208"/>
        <v>0.24140086317679149</v>
      </c>
      <c r="AT164" s="11">
        <f t="shared" si="208"/>
        <v>0.10642508929054285</v>
      </c>
      <c r="AU164" s="11">
        <f t="shared" si="208"/>
        <v>0.61842656737537305</v>
      </c>
      <c r="AV164" s="11">
        <f t="shared" si="208"/>
        <v>0.21036729313750274</v>
      </c>
      <c r="AW164" s="11">
        <f t="shared" si="208"/>
        <v>0.24125530609138909</v>
      </c>
      <c r="AX164" s="11">
        <f t="shared" si="208"/>
        <v>0.71005302017613503</v>
      </c>
      <c r="AY164" s="11">
        <f t="shared" si="208"/>
        <v>0.16333543251140428</v>
      </c>
      <c r="AZ164" s="11">
        <f t="shared" si="208"/>
        <v>0.31059193673290997</v>
      </c>
      <c r="BA164" s="11">
        <f t="shared" si="208"/>
        <v>0.85960289187140793</v>
      </c>
      <c r="BB164" s="11">
        <f t="shared" si="208"/>
        <v>0.25778575496475753</v>
      </c>
      <c r="BC164" s="11">
        <f t="shared" si="208"/>
        <v>0.50075054764342208</v>
      </c>
      <c r="BD164" s="11">
        <f t="shared" si="208"/>
        <v>0.39533741765673841</v>
      </c>
      <c r="BE164" s="11">
        <f t="shared" si="208"/>
        <v>0.21685639187086575</v>
      </c>
      <c r="BF164" s="11">
        <f t="shared" si="208"/>
        <v>1.4315678083495342</v>
      </c>
      <c r="BG164" s="11">
        <f t="shared" si="208"/>
        <v>0.98822300000000496</v>
      </c>
      <c r="BH164" s="11">
        <f t="shared" si="208"/>
        <v>0.33111000000000246</v>
      </c>
      <c r="BI164" s="11">
        <f t="shared" si="208"/>
        <v>0.31858300000000028</v>
      </c>
      <c r="BJ164" s="11" t="e">
        <f t="shared" si="208"/>
        <v>#DIV/0!</v>
      </c>
      <c r="BK164" s="11" t="e">
        <f t="shared" si="208"/>
        <v>#DIV/0!</v>
      </c>
      <c r="BL164" s="11" t="e">
        <f t="shared" si="208"/>
        <v>#DIV/0!</v>
      </c>
      <c r="BM164" s="11" t="e">
        <f t="shared" si="208"/>
        <v>#DIV/0!</v>
      </c>
      <c r="BN164" s="11" t="e">
        <f t="shared" si="208"/>
        <v>#DIV/0!</v>
      </c>
      <c r="BO164" s="11" t="e">
        <f t="shared" si="208"/>
        <v>#DIV/0!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4"/>
  <sheetViews>
    <sheetView topLeftCell="S97" zoomScale="60" zoomScaleNormal="60" workbookViewId="0">
      <selection activeCell="AP28" sqref="AP28"/>
    </sheetView>
  </sheetViews>
  <sheetFormatPr defaultRowHeight="15" x14ac:dyDescent="0.25"/>
  <cols>
    <col min="1" max="1" width="20.5703125" bestFit="1" customWidth="1"/>
    <col min="2" max="2" width="20" bestFit="1" customWidth="1"/>
    <col min="3" max="7" width="21.5703125" bestFit="1" customWidth="1"/>
    <col min="8" max="8" width="10.42578125" bestFit="1" customWidth="1"/>
    <col min="9" max="9" width="10.85546875" bestFit="1" customWidth="1"/>
    <col min="10" max="10" width="10.42578125" bestFit="1" customWidth="1"/>
    <col min="11" max="11" width="9.85546875" bestFit="1" customWidth="1"/>
  </cols>
  <sheetData>
    <row r="1" spans="1:54" x14ac:dyDescent="0.25">
      <c r="A1" t="s">
        <v>0</v>
      </c>
    </row>
    <row r="2" spans="1:54" x14ac:dyDescent="0.25">
      <c r="A2" t="s">
        <v>1</v>
      </c>
      <c r="B2">
        <v>2</v>
      </c>
    </row>
    <row r="3" spans="1:54" x14ac:dyDescent="0.25">
      <c r="A3" t="s">
        <v>2</v>
      </c>
      <c r="B3">
        <v>2</v>
      </c>
    </row>
    <row r="4" spans="1:54" x14ac:dyDescent="0.25">
      <c r="A4" t="s">
        <v>3</v>
      </c>
      <c r="B4" t="s">
        <v>4</v>
      </c>
    </row>
    <row r="5" spans="1:54" x14ac:dyDescent="0.25">
      <c r="A5" t="s">
        <v>5</v>
      </c>
      <c r="B5" t="s">
        <v>6</v>
      </c>
    </row>
    <row r="6" spans="1:54" x14ac:dyDescent="0.25">
      <c r="A6" t="s">
        <v>7</v>
      </c>
      <c r="B6" t="s">
        <v>8</v>
      </c>
      <c r="P6" t="s">
        <v>52</v>
      </c>
      <c r="S6" t="s">
        <v>53</v>
      </c>
    </row>
    <row r="7" spans="1:54" x14ac:dyDescent="0.25">
      <c r="A7" t="s">
        <v>9</v>
      </c>
      <c r="B7" t="s">
        <v>8</v>
      </c>
      <c r="O7" t="s">
        <v>49</v>
      </c>
      <c r="P7" t="s">
        <v>62</v>
      </c>
      <c r="Q7" t="s">
        <v>63</v>
      </c>
      <c r="R7" t="s">
        <v>86</v>
      </c>
      <c r="S7" t="s">
        <v>60</v>
      </c>
      <c r="T7" t="s">
        <v>61</v>
      </c>
      <c r="U7" t="s">
        <v>87</v>
      </c>
      <c r="AI7" t="s">
        <v>117</v>
      </c>
      <c r="AP7" t="s">
        <v>118</v>
      </c>
      <c r="AW7" t="s">
        <v>115</v>
      </c>
    </row>
    <row r="8" spans="1:54" x14ac:dyDescent="0.25">
      <c r="A8" t="s">
        <v>10</v>
      </c>
      <c r="B8" t="s">
        <v>11</v>
      </c>
      <c r="O8">
        <v>-5</v>
      </c>
      <c r="P8">
        <f>-(T163-ASp_0ms!$N23-Struts_Only!$N$27)</f>
        <v>-24.56302306060606</v>
      </c>
      <c r="Q8">
        <f>-(U163-ASp_0ms!$O23-Struts_Only!$O$27)</f>
        <v>9.2286183333333298</v>
      </c>
      <c r="R8">
        <f>(V163-ASp_0ms!$P23-Struts_Only!$P$27)</f>
        <v>17.296474181818184</v>
      </c>
      <c r="S8">
        <f>-(AR163-ASp_0ms!$N23-Struts_Only!$N$27)</f>
        <v>-11.917460333333333</v>
      </c>
      <c r="T8">
        <f>-(AS163-ASp_0ms!$O23-Struts_Only!$O$27)</f>
        <v>-7.3042991666666666</v>
      </c>
      <c r="U8">
        <f>(AT163-ASp_0ms!$P23-Struts_Only!$P$27)</f>
        <v>17.644217250000001</v>
      </c>
      <c r="AI8">
        <f>-(T163+T164-ASp_0ms!$N23-Struts_Only!$N$27)</f>
        <v>-28.575044994675899</v>
      </c>
      <c r="AJ8">
        <f>-(U163+U164-ASp_0ms!$O23-Struts_Only!$O$27)</f>
        <v>7.9211409477456911</v>
      </c>
      <c r="AK8">
        <f>(V163+V164-ASp_0ms!$P23-Struts_Only!$P$27)</f>
        <v>17.738174724150536</v>
      </c>
      <c r="AL8">
        <f>-(AR163+AR164-ASp_0ms!$N23-Struts_Only!$N$27)</f>
        <v>-12.243343322784302</v>
      </c>
      <c r="AM8">
        <f>-(AS163+AS164-ASp_0ms!$O23-Struts_Only!$O$27)</f>
        <v>-7.6507193353841494</v>
      </c>
      <c r="AN8">
        <f>(AT163+AT164-ASp_0ms!$P23-Struts_Only!$P$27)</f>
        <v>17.7854506579713</v>
      </c>
      <c r="AP8">
        <f>-(T163-T164-ASp_0ms!$N23-Struts_Only!$N$27)</f>
        <v>-20.551001126536221</v>
      </c>
      <c r="AQ8">
        <f>-(U163-U164-ASp_0ms!$O23-Struts_Only!$O$27)</f>
        <v>10.536095718920969</v>
      </c>
      <c r="AR8">
        <f>(V163-V164-ASp_0ms!$P23-Struts_Only!$P$27)</f>
        <v>16.854773639485831</v>
      </c>
      <c r="AS8">
        <f>-(AR163-AR164-ASp_0ms!$N23-Struts_Only!$N$27)</f>
        <v>-11.591577343882363</v>
      </c>
      <c r="AT8">
        <f>-(AS163-AS164-ASp_0ms!$O23-Struts_Only!$O$27)</f>
        <v>-6.9578789979491802</v>
      </c>
      <c r="AU8">
        <f>(AT163-AT164-ASp_0ms!$P23-Struts_Only!$P$27)</f>
        <v>17.502983842028701</v>
      </c>
      <c r="AW8">
        <f t="shared" ref="AW8:AW13" si="0">ABS(AI8-AP8)/2</f>
        <v>4.0120219340698391</v>
      </c>
      <c r="AX8">
        <f t="shared" ref="AX8:BB13" si="1">ABS(AJ8-AQ8)/2</f>
        <v>1.3074773855876387</v>
      </c>
      <c r="AY8">
        <f t="shared" si="1"/>
        <v>0.44170054233235234</v>
      </c>
      <c r="AZ8">
        <f t="shared" si="1"/>
        <v>0.32588298945096916</v>
      </c>
      <c r="BA8">
        <f t="shared" si="1"/>
        <v>0.3464201687174846</v>
      </c>
      <c r="BB8">
        <f t="shared" si="1"/>
        <v>0.14123340797129913</v>
      </c>
    </row>
    <row r="9" spans="1:54" x14ac:dyDescent="0.25">
      <c r="A9" t="s">
        <v>12</v>
      </c>
      <c r="B9" t="s">
        <v>13</v>
      </c>
      <c r="O9">
        <v>0</v>
      </c>
      <c r="P9">
        <f>-(W163-ASp_0ms!$N24-Struts_Only!$N$27)</f>
        <v>33.444301121212128</v>
      </c>
      <c r="Q9">
        <f>-(X163-ASp_0ms!$O24-Struts_Only!$O$27)</f>
        <v>8.1794688333333347</v>
      </c>
      <c r="R9">
        <f>(Y163-ASp_0ms!$P24-Struts_Only!$P$27)</f>
        <v>16.529642090909093</v>
      </c>
      <c r="S9">
        <f>-(AU163-ASp_0ms!$N24-Struts_Only!$N$27)</f>
        <v>45.843764666666665</v>
      </c>
      <c r="T9">
        <f>-(AV163-ASp_0ms!$O24-Struts_Only!$O$27)</f>
        <v>-7.9876879166666672</v>
      </c>
      <c r="U9">
        <f>(AW163-ASp_0ms!$P24-Struts_Only!$P$27)</f>
        <v>18.492089749999998</v>
      </c>
      <c r="AI9">
        <f>-(W163+W164-ASp_0ms!$N24-Struts_Only!$N$27)</f>
        <v>29.589403757051343</v>
      </c>
      <c r="AJ9">
        <f>-(X163+X164-ASp_0ms!$O24-Struts_Only!$O$27)</f>
        <v>6.6010091364782575</v>
      </c>
      <c r="AK9">
        <f>(Y163+Y164-ASp_0ms!$P24-Struts_Only!$P$27)</f>
        <v>16.87247741020008</v>
      </c>
      <c r="AL9">
        <f>-(AU163+AU164-ASp_0ms!$N24-Struts_Only!$N$27)</f>
        <v>43.796813965726237</v>
      </c>
      <c r="AM9">
        <f>-(AV163+AV164-ASp_0ms!$O24-Struts_Only!$O$27)</f>
        <v>-8.275930746689701</v>
      </c>
      <c r="AN9">
        <f>(AW163+AW164-ASp_0ms!$P24-Struts_Only!$P$27)</f>
        <v>18.761286901710765</v>
      </c>
      <c r="AP9">
        <f>-(W163-W164-ASp_0ms!$N24-Struts_Only!$N$27)</f>
        <v>37.299198485372912</v>
      </c>
      <c r="AQ9">
        <f>-(X163-X164-ASp_0ms!$O24-Struts_Only!$O$27)</f>
        <v>9.757928530188412</v>
      </c>
      <c r="AR9">
        <f>(Y163-Y164-ASp_0ms!$P24-Struts_Only!$P$27)</f>
        <v>16.186806771618102</v>
      </c>
      <c r="AS9">
        <f>-(AU163-AU164-ASp_0ms!$N24-Struts_Only!$N$27)</f>
        <v>47.890715367607093</v>
      </c>
      <c r="AT9">
        <f>-(AV163-AV164-ASp_0ms!$O24-Struts_Only!$O$27)</f>
        <v>-7.6994450866436335</v>
      </c>
      <c r="AU9">
        <f>(AW163-AW164-ASp_0ms!$P24-Struts_Only!$P$27)</f>
        <v>18.222892598289235</v>
      </c>
      <c r="AW9">
        <f t="shared" si="0"/>
        <v>3.8548973641607844</v>
      </c>
      <c r="AX9">
        <f t="shared" si="1"/>
        <v>1.5784596968550773</v>
      </c>
      <c r="AY9">
        <f t="shared" si="1"/>
        <v>0.3428353192909892</v>
      </c>
      <c r="AZ9">
        <f t="shared" si="1"/>
        <v>2.0469507009404282</v>
      </c>
      <c r="BA9">
        <f t="shared" si="1"/>
        <v>0.28824283002303375</v>
      </c>
      <c r="BB9">
        <f t="shared" si="1"/>
        <v>0.26919715171076497</v>
      </c>
    </row>
    <row r="10" spans="1:54" x14ac:dyDescent="0.25">
      <c r="A10" t="s">
        <v>14</v>
      </c>
      <c r="B10" s="1">
        <v>42275</v>
      </c>
      <c r="O10">
        <v>5</v>
      </c>
      <c r="P10">
        <f>-(Z163-ASp_0ms!$N25-Struts_Only!$N$27)</f>
        <v>87.421752666666663</v>
      </c>
      <c r="Q10">
        <f>-(AA163-ASp_0ms!$O25-Struts_Only!$O$27)</f>
        <v>9.3099659999999957</v>
      </c>
      <c r="R10">
        <f>(AB163-ASp_0ms!$P25-Struts_Only!$P$27)</f>
        <v>15.31896875</v>
      </c>
      <c r="S10">
        <f>-(AX163-ASp_0ms!$N25-Struts_Only!$N$27)</f>
        <v>102.33331591666666</v>
      </c>
      <c r="T10">
        <f>-(AY163-ASp_0ms!$O25-Struts_Only!$O$27)</f>
        <v>-6.0220424166666646</v>
      </c>
      <c r="U10">
        <f>(AZ163-ASp_0ms!$P25-Struts_Only!$P$27)</f>
        <v>17.845665</v>
      </c>
      <c r="AI10">
        <f>-(Z163+Z164-ASp_0ms!$N25-Struts_Only!$N$27)</f>
        <v>83.841621736335242</v>
      </c>
      <c r="AJ10">
        <f>-(AA163+AA164-ASp_0ms!$O25-Struts_Only!$O$27)</f>
        <v>7.8667367417235354</v>
      </c>
      <c r="AK10">
        <f>(AB163+AB164-ASp_0ms!$P25-Struts_Only!$P$27)</f>
        <v>15.738118546257482</v>
      </c>
      <c r="AL10">
        <f>-(AX163+AX164-ASp_0ms!$N25-Struts_Only!$N$27)</f>
        <v>99.967842730772304</v>
      </c>
      <c r="AM10">
        <f>-(AY163+AY164-ASp_0ms!$O25-Struts_Only!$O$27)</f>
        <v>-6.354469479834945</v>
      </c>
      <c r="AN10">
        <f>(AZ163+AZ164-ASp_0ms!$P25-Struts_Only!$P$27)</f>
        <v>18.255040947211118</v>
      </c>
      <c r="AP10">
        <f>-(Z163-Z164-ASp_0ms!$N25-Struts_Only!$N$27)</f>
        <v>91.001883596998084</v>
      </c>
      <c r="AQ10">
        <f>-(AA163-AA164-ASp_0ms!$O25-Struts_Only!$O$27)</f>
        <v>10.753195258276456</v>
      </c>
      <c r="AR10">
        <f>(AB163-AB164-ASp_0ms!$P25-Struts_Only!$P$27)</f>
        <v>14.899818953742521</v>
      </c>
      <c r="AS10">
        <f>-(AX163-AX164-ASp_0ms!$N25-Struts_Only!$N$27)</f>
        <v>104.69878910256102</v>
      </c>
      <c r="AT10">
        <f>-(AY163-AY164-ASp_0ms!$O25-Struts_Only!$O$27)</f>
        <v>-5.6896153534983842</v>
      </c>
      <c r="AU10">
        <f>(AZ163-AZ164-ASp_0ms!$P25-Struts_Only!$P$27)</f>
        <v>17.436289052788883</v>
      </c>
      <c r="AW10">
        <f t="shared" si="0"/>
        <v>3.5801309303314213</v>
      </c>
      <c r="AX10">
        <f t="shared" si="1"/>
        <v>1.4432292582764603</v>
      </c>
      <c r="AY10">
        <f t="shared" si="1"/>
        <v>0.41914979625748039</v>
      </c>
      <c r="AZ10">
        <f t="shared" si="1"/>
        <v>2.3654731858943592</v>
      </c>
      <c r="BA10">
        <f t="shared" si="1"/>
        <v>0.33242706316828041</v>
      </c>
      <c r="BB10">
        <f t="shared" si="1"/>
        <v>0.40937594721111736</v>
      </c>
    </row>
    <row r="11" spans="1:54" x14ac:dyDescent="0.25">
      <c r="A11" t="s">
        <v>15</v>
      </c>
      <c r="B11" s="2">
        <v>8.5384027777777767E-3</v>
      </c>
      <c r="O11">
        <v>10</v>
      </c>
      <c r="P11">
        <f>-(AC163-ASp_0ms!$N26-Struts_Only!$N$27)</f>
        <v>124.52584789393939</v>
      </c>
      <c r="Q11">
        <f>-(AD163-ASp_0ms!$O26-Struts_Only!$O$27)</f>
        <v>16.975353242424248</v>
      </c>
      <c r="R11">
        <f>(AE163-ASp_0ms!$P26-Struts_Only!$P$27)</f>
        <v>9.5999755909090876</v>
      </c>
      <c r="S11">
        <f>-(BA163-ASp_0ms!$N26-Struts_Only!$N$27)</f>
        <v>160.65833166666664</v>
      </c>
      <c r="T11">
        <f>-(BB163-ASp_0ms!$O26-Struts_Only!$O$27)</f>
        <v>0.90315233333333467</v>
      </c>
      <c r="U11">
        <f>(BC163-ASp_0ms!$P26-Struts_Only!$P$27)</f>
        <v>16.51128525</v>
      </c>
      <c r="AI11">
        <f>-(AC163+AC164-ASp_0ms!$N26-Struts_Only!$N$27)</f>
        <v>117.0868062163002</v>
      </c>
      <c r="AJ11">
        <f>-(AD163+AD164-ASp_0ms!$O26-Struts_Only!$O$27)</f>
        <v>15.293055050591775</v>
      </c>
      <c r="AK11">
        <f>(AE163+A164-ASp_0ms!$P26-Struts_Only!$P$27)</f>
        <v>9.5999755909090876</v>
      </c>
      <c r="AL11">
        <f>-(BA163+BA164-ASp_0ms!$N26-Struts_Only!$N$27)</f>
        <v>158.89736612967897</v>
      </c>
      <c r="AM11">
        <f>-(BB163+BB164-ASp_0ms!$O26-Struts_Only!$O$27)</f>
        <v>0.47768963134819131</v>
      </c>
      <c r="AN11">
        <f>(BC163+BC164-ASp_0ms!$P26-Struts_Only!$P$27)</f>
        <v>17.061319677594025</v>
      </c>
      <c r="AP11">
        <f>-(AC163-AC164-ASp_0ms!$N26-Struts_Only!$N$27)</f>
        <v>131.96488957157854</v>
      </c>
      <c r="AQ11">
        <f>-(AD163-AD164-ASp_0ms!$O26-Struts_Only!$O$27)</f>
        <v>18.657651434256721</v>
      </c>
      <c r="AR11">
        <f>(AE163-A164-ASp_0ms!$P26-Struts_Only!$P$27)</f>
        <v>9.5999755909090876</v>
      </c>
      <c r="AS11">
        <f>-(BA163-BA164-ASp_0ms!$N26-Struts_Only!$N$27)</f>
        <v>162.41929720365431</v>
      </c>
      <c r="AT11">
        <f>-(BB163-BB164-ASp_0ms!$O26-Struts_Only!$O$27)</f>
        <v>1.328615035318478</v>
      </c>
      <c r="AU11">
        <f>(BC163-BC164-ASp_0ms!$P26-Struts_Only!$P$27)</f>
        <v>15.961250822405972</v>
      </c>
      <c r="AW11">
        <f t="shared" si="0"/>
        <v>7.4390416776391675</v>
      </c>
      <c r="AX11">
        <f t="shared" si="1"/>
        <v>1.6822981918324729</v>
      </c>
      <c r="AY11">
        <f t="shared" si="1"/>
        <v>0</v>
      </c>
      <c r="AZ11">
        <f t="shared" si="1"/>
        <v>1.7609655369876691</v>
      </c>
      <c r="BA11">
        <f t="shared" si="1"/>
        <v>0.42546270198514335</v>
      </c>
      <c r="BB11">
        <f t="shared" si="1"/>
        <v>0.5500344275940261</v>
      </c>
    </row>
    <row r="12" spans="1:54" x14ac:dyDescent="0.25">
      <c r="A12" t="s">
        <v>16</v>
      </c>
      <c r="O12">
        <v>15</v>
      </c>
      <c r="P12">
        <f>-(AF163-ASp_0ms!$N27-Struts_Only!$N$27)</f>
        <v>144.66916997435897</v>
      </c>
      <c r="Q12">
        <f>-(AG163-ASp_0ms!$O27-Struts_Only!$O$27)</f>
        <v>28.384940064102572</v>
      </c>
      <c r="R12">
        <f>(AH163-ASp_0ms!$P27-Struts_Only!$P$27)</f>
        <v>-1.3010336538461598</v>
      </c>
      <c r="S12">
        <f>-(BD163-ASp_0ms!$N27-Struts_Only!$N$27)</f>
        <v>221.91142291666665</v>
      </c>
      <c r="T12">
        <f>-(BE163-ASp_0ms!$O27-Struts_Only!$O$27)</f>
        <v>17.267669333333338</v>
      </c>
      <c r="U12">
        <f>(BF163-ASp_0ms!$P27-Struts_Only!$P$27)</f>
        <v>12.881024500000001</v>
      </c>
      <c r="AI12">
        <f>-(AF163+AF164-ASp_0ms!$N27-Struts_Only!$N$27)</f>
        <v>143.26622005126612</v>
      </c>
      <c r="AJ12">
        <f>-(AG163+AG164-ASp_0ms!$O27-Struts_Only!$O$27)</f>
        <v>27.529276660653693</v>
      </c>
      <c r="AK12">
        <f>(AH163+AH164-ASp_0ms!$P27-Struts_Only!$P$27)</f>
        <v>0.68125265031961568</v>
      </c>
      <c r="AL12">
        <f>-(BD163+BD164-ASp_0ms!$N27-Struts_Only!$N$27)</f>
        <v>221.27510106470478</v>
      </c>
      <c r="AM12">
        <f>-(BE163+BE164-ASp_0ms!$O27-Struts_Only!$O$27)</f>
        <v>16.94752862223703</v>
      </c>
      <c r="AN12">
        <f>(BF163+BF164-ASp_0ms!$P27-Struts_Only!$P$27)</f>
        <v>14.247061559465264</v>
      </c>
      <c r="AP12">
        <f>-(AF163-AF164-ASp_0ms!$N27-Struts_Only!$N$27)</f>
        <v>146.07211989745181</v>
      </c>
      <c r="AQ12">
        <f>-(AG163-AG164-ASp_0ms!$O27-Struts_Only!$O$27)</f>
        <v>29.240603467551452</v>
      </c>
      <c r="AR12">
        <f>(AH163-AH164-ASp_0ms!$P27-Struts_Only!$P$27)</f>
        <v>-3.2833199580119352</v>
      </c>
      <c r="AS12">
        <f>-(BD163-BD164-ASp_0ms!$N27-Struts_Only!$N$27)</f>
        <v>222.54774476862852</v>
      </c>
      <c r="AT12">
        <f>-(BE163-BE164-ASp_0ms!$O27-Struts_Only!$O$27)</f>
        <v>17.587810044429645</v>
      </c>
      <c r="AU12">
        <f>(BF163-BF164-ASp_0ms!$P27-Struts_Only!$P$27)</f>
        <v>11.514987440534737</v>
      </c>
      <c r="AW12">
        <f t="shared" si="0"/>
        <v>1.4029499230928479</v>
      </c>
      <c r="AX12">
        <f t="shared" si="1"/>
        <v>0.85566340344887948</v>
      </c>
      <c r="AY12">
        <f t="shared" si="1"/>
        <v>1.9822863041657754</v>
      </c>
      <c r="AZ12">
        <f t="shared" si="1"/>
        <v>0.63632185196186697</v>
      </c>
      <c r="BA12">
        <f t="shared" si="1"/>
        <v>0.32014071109630748</v>
      </c>
      <c r="BB12">
        <f t="shared" si="1"/>
        <v>1.3660370594652633</v>
      </c>
    </row>
    <row r="13" spans="1:54" x14ac:dyDescent="0.25">
      <c r="O13">
        <v>20</v>
      </c>
      <c r="P13">
        <f>-(AI163-ASp_0ms!$N28-Struts_Only!$N$27)</f>
        <v>163.45412716666667</v>
      </c>
      <c r="Q13">
        <f>-(AJ163-ASp_0ms!$O28-Struts_Only!$O$27)</f>
        <v>40.720307633333341</v>
      </c>
      <c r="R13">
        <f>(AK163-ASp_0ms!$P28-Struts_Only!$P$27)</f>
        <v>-14.902763600000005</v>
      </c>
      <c r="S13">
        <f>-(BG163-ASp_0ms!$N28-Struts_Only!$N$27)</f>
        <v>251.25098266666666</v>
      </c>
      <c r="T13">
        <f>-(BH163-ASp_0ms!$O28-Struts_Only!$O$27)</f>
        <v>35.623283833333339</v>
      </c>
      <c r="U13">
        <f>(BI163-ASp_0ms!$P28-Struts_Only!$P$27)</f>
        <v>1.9262409999999992</v>
      </c>
      <c r="AI13">
        <f>-(AI163+AI164-ASp_0ms!$N28-Struts_Only!$N$27)</f>
        <v>162.07458827295022</v>
      </c>
      <c r="AJ13">
        <f>-(AJ163+AJ164-ASp_0ms!$O28-Struts_Only!$O$27)</f>
        <v>40.496392026400372</v>
      </c>
      <c r="AK13">
        <f>(AK163+AK164-ASp_0ms!$P28-Struts_Only!$P$27)</f>
        <v>-14.783341253539055</v>
      </c>
      <c r="AL13">
        <f>-(BG163+BG164-ASp_0ms!$N28-Struts_Only!$N$27)</f>
        <v>247.68509616666668</v>
      </c>
      <c r="AM13">
        <f>-(BH163+BH164-ASp_0ms!$O28-Struts_Only!$O$27)</f>
        <v>35.238201833333335</v>
      </c>
      <c r="AN13">
        <f>(BI163+BI164-ASp_0ms!$P28-Struts_Only!$P$27)</f>
        <v>2.4137689999999967</v>
      </c>
      <c r="AP13">
        <f>-(AI163-AI164-ASp_0ms!$N28-Struts_Only!$N$27)</f>
        <v>164.83366606038311</v>
      </c>
      <c r="AQ13">
        <f>-(AJ163-AJ164-ASp_0ms!$O28-Struts_Only!$O$27)</f>
        <v>40.944223240266311</v>
      </c>
      <c r="AR13">
        <f>(AK163-AK164-ASp_0ms!$P28-Struts_Only!$P$27)</f>
        <v>-15.022185946460956</v>
      </c>
      <c r="AS13">
        <f>-(BG163-BG164-ASp_0ms!$N28-Struts_Only!$N$27)</f>
        <v>254.81686916666663</v>
      </c>
      <c r="AT13">
        <f>-(BH163-BH164-ASp_0ms!$O28-Struts_Only!$O$27)</f>
        <v>36.008365833333343</v>
      </c>
      <c r="AU13">
        <f>(BI163-BI164-ASp_0ms!$P28-Struts_Only!$P$27)</f>
        <v>1.4387130000000017</v>
      </c>
      <c r="AW13">
        <f t="shared" si="0"/>
        <v>1.3795388937164432</v>
      </c>
      <c r="AX13">
        <f t="shared" si="1"/>
        <v>0.22391560693296952</v>
      </c>
      <c r="AY13">
        <f t="shared" si="1"/>
        <v>0.11942234646095073</v>
      </c>
      <c r="AZ13">
        <f t="shared" si="1"/>
        <v>3.5658864999999764</v>
      </c>
      <c r="BA13">
        <f t="shared" si="1"/>
        <v>0.38508200000000414</v>
      </c>
      <c r="BB13">
        <f t="shared" si="1"/>
        <v>0.48752799999999752</v>
      </c>
    </row>
    <row r="14" spans="1:54" x14ac:dyDescent="0.25">
      <c r="A14" t="s">
        <v>17</v>
      </c>
      <c r="B14">
        <v>9</v>
      </c>
      <c r="O14">
        <v>25</v>
      </c>
    </row>
    <row r="15" spans="1:54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O15">
        <v>30</v>
      </c>
    </row>
    <row r="16" spans="1:54" x14ac:dyDescent="0.25">
      <c r="A16" t="s">
        <v>14</v>
      </c>
      <c r="B16" s="1">
        <v>42275</v>
      </c>
      <c r="C16" s="1">
        <v>42275</v>
      </c>
      <c r="D16" s="1">
        <v>42275</v>
      </c>
      <c r="E16" s="1">
        <v>42275</v>
      </c>
      <c r="F16" s="1">
        <v>42275</v>
      </c>
      <c r="G16" s="1">
        <v>42275</v>
      </c>
      <c r="H16" s="1">
        <v>42275</v>
      </c>
      <c r="I16" s="1">
        <v>42275</v>
      </c>
      <c r="J16" s="1">
        <v>42275</v>
      </c>
    </row>
    <row r="17" spans="1:67" x14ac:dyDescent="0.25">
      <c r="A17" t="s">
        <v>15</v>
      </c>
      <c r="B17" s="2">
        <v>9.6254050925925917E-3</v>
      </c>
      <c r="C17" s="2">
        <v>9.6254050925925917E-3</v>
      </c>
      <c r="D17" s="2">
        <v>9.6254050925925917E-3</v>
      </c>
      <c r="E17" s="2">
        <v>9.6254050925925917E-3</v>
      </c>
      <c r="F17" s="2">
        <v>9.6254050925925917E-3</v>
      </c>
      <c r="G17" s="2">
        <v>9.6254050925925917E-3</v>
      </c>
      <c r="H17" s="2">
        <v>9.6254050925925917E-3</v>
      </c>
      <c r="I17" s="2">
        <v>9.6254050925925917E-3</v>
      </c>
      <c r="J17" s="2">
        <v>9.6254050925925917E-3</v>
      </c>
    </row>
    <row r="18" spans="1:67" x14ac:dyDescent="0.25">
      <c r="A18" t="s">
        <v>19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</row>
    <row r="19" spans="1:67" x14ac:dyDescent="0.25">
      <c r="A19" t="s">
        <v>20</v>
      </c>
      <c r="B19" s="3">
        <v>9999</v>
      </c>
      <c r="C19" s="3">
        <v>9999</v>
      </c>
      <c r="D19" s="3">
        <v>9999</v>
      </c>
      <c r="E19" s="3">
        <v>9999</v>
      </c>
      <c r="F19" s="3">
        <v>9999</v>
      </c>
      <c r="G19" s="3">
        <v>9999</v>
      </c>
      <c r="H19" s="3">
        <v>9999</v>
      </c>
      <c r="I19" s="3">
        <v>0</v>
      </c>
      <c r="J19" s="3">
        <v>0</v>
      </c>
    </row>
    <row r="20" spans="1:67" x14ac:dyDescent="0.25">
      <c r="A20" t="s">
        <v>21</v>
      </c>
      <c r="B20">
        <v>10000</v>
      </c>
      <c r="C20">
        <v>10000</v>
      </c>
      <c r="D20">
        <v>10000</v>
      </c>
      <c r="E20">
        <v>10000</v>
      </c>
      <c r="F20">
        <v>10000</v>
      </c>
      <c r="G20">
        <v>10000</v>
      </c>
      <c r="H20">
        <v>10000</v>
      </c>
      <c r="I20">
        <v>1</v>
      </c>
      <c r="J20">
        <v>1</v>
      </c>
    </row>
    <row r="21" spans="1:67" x14ac:dyDescent="0.25">
      <c r="A21" t="s">
        <v>16</v>
      </c>
      <c r="S21" s="4"/>
      <c r="T21" t="s">
        <v>57</v>
      </c>
      <c r="AR21" t="s">
        <v>58</v>
      </c>
    </row>
    <row r="22" spans="1:67" x14ac:dyDescent="0.25">
      <c r="A22" t="s">
        <v>22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S22" t="s">
        <v>56</v>
      </c>
      <c r="T22">
        <v>-5</v>
      </c>
      <c r="W22">
        <v>0</v>
      </c>
      <c r="Z22">
        <v>5</v>
      </c>
      <c r="AC22">
        <v>10</v>
      </c>
      <c r="AF22">
        <v>15</v>
      </c>
      <c r="AI22">
        <v>20</v>
      </c>
      <c r="AL22">
        <v>25</v>
      </c>
      <c r="AO22">
        <v>30</v>
      </c>
      <c r="AR22">
        <v>-5</v>
      </c>
      <c r="AU22">
        <v>0</v>
      </c>
      <c r="AX22">
        <v>5</v>
      </c>
      <c r="BA22">
        <v>10</v>
      </c>
      <c r="BD22">
        <v>15</v>
      </c>
      <c r="BG22">
        <v>20</v>
      </c>
      <c r="BJ22">
        <v>25</v>
      </c>
      <c r="BM22">
        <v>30</v>
      </c>
    </row>
    <row r="23" spans="1:67" x14ac:dyDescent="0.25">
      <c r="B23">
        <v>19.879995999999998</v>
      </c>
      <c r="C23">
        <v>-28.351246</v>
      </c>
      <c r="D23">
        <v>-0.337982</v>
      </c>
      <c r="E23">
        <v>6.2789140000000003</v>
      </c>
      <c r="F23">
        <v>-1.061987</v>
      </c>
      <c r="G23">
        <v>-0.22451099999999999</v>
      </c>
      <c r="H23">
        <v>1.8144979999999999</v>
      </c>
      <c r="I23">
        <v>774.32104500000003</v>
      </c>
      <c r="J23">
        <v>19.049399999999999</v>
      </c>
      <c r="K23" t="s">
        <v>33</v>
      </c>
      <c r="S23">
        <v>0</v>
      </c>
      <c r="T23">
        <f>IF($S23=0,IF($K23=CONCATENATE(T$22," degrees"),$B23," ")," ")</f>
        <v>19.879995999999998</v>
      </c>
      <c r="U23">
        <f>IF($S23=0,IF($K23=CONCATENATE(T$22," degrees"),$C23," ")," ")</f>
        <v>-28.351246</v>
      </c>
      <c r="V23">
        <f t="shared" ref="V23:V68" si="2">IF($S23=0,IF($K23=CONCATENATE(T$22," degrees"),$E23," ")," ")</f>
        <v>6.2789140000000003</v>
      </c>
      <c r="W23" t="str">
        <f t="shared" ref="W23:W54" si="3">IF($S23=0,IF($K23=CONCATENATE(W$22," degrees"),$B23," ")," ")</f>
        <v xml:space="preserve"> </v>
      </c>
      <c r="X23" t="str">
        <f t="shared" ref="X23:X54" si="4">IF($S23=0,IF($K23=CONCATENATE(W$22," degrees"),$C23," ")," ")</f>
        <v xml:space="preserve"> </v>
      </c>
      <c r="Y23" t="str">
        <f>IF($S23=0,IF($K23=CONCATENATE(W$22," degrees"),$E23," ")," ")</f>
        <v xml:space="preserve"> </v>
      </c>
      <c r="Z23" t="str">
        <f t="shared" ref="Z23:Z54" si="5">IF($S23=0,IF($K23=CONCATENATE(Z$22," degrees"),$B23," ")," ")</f>
        <v xml:space="preserve"> </v>
      </c>
      <c r="AA23" t="str">
        <f t="shared" ref="AA23:AA54" si="6">IF($S23=0,IF($K23=CONCATENATE(Z$22," degrees"),$C23," ")," ")</f>
        <v xml:space="preserve"> </v>
      </c>
      <c r="AB23" t="str">
        <f>IF($S23=0,IF($K23=CONCATENATE(Z$22," degrees"),$E23," ")," ")</f>
        <v xml:space="preserve"> </v>
      </c>
      <c r="AC23" t="str">
        <f t="shared" ref="AC23:AC54" si="7">IF($S23=0,IF($K23=CONCATENATE(AC$22," degrees"),$B23," ")," ")</f>
        <v xml:space="preserve"> </v>
      </c>
      <c r="AD23" t="str">
        <f t="shared" ref="AD23:AD54" si="8">IF($S23=0,IF($K23=CONCATENATE(AC$22," degrees"),$C23," ")," ")</f>
        <v xml:space="preserve"> </v>
      </c>
      <c r="AE23" t="str">
        <f>IF($S23=0,IF($K23=CONCATENATE(AC$22," degrees"),$E23," ")," ")</f>
        <v xml:space="preserve"> </v>
      </c>
      <c r="AF23" t="str">
        <f t="shared" ref="AF23:AF54" si="9">IF($S23=0,IF($K23=CONCATENATE(AF$22," degrees"),$B23," ")," ")</f>
        <v xml:space="preserve"> </v>
      </c>
      <c r="AG23" t="str">
        <f t="shared" ref="AG23:AG54" si="10">IF($S23=0,IF($K23=CONCATENATE(AF$22," degrees"),$C23," ")," ")</f>
        <v xml:space="preserve"> </v>
      </c>
      <c r="AH23" t="str">
        <f>IF($S23=0,IF($K23=CONCATENATE(AF$22," degrees"),$E23," ")," ")</f>
        <v xml:space="preserve"> </v>
      </c>
      <c r="AI23" t="str">
        <f t="shared" ref="AI23:AI54" si="11">IF($S23=0,IF($K23=CONCATENATE(AI$22," degrees"),$B23," ")," ")</f>
        <v xml:space="preserve"> </v>
      </c>
      <c r="AJ23" t="str">
        <f t="shared" ref="AJ23:AJ54" si="12">IF($S23=0,IF($K23=CONCATENATE(AI$22," degrees"),$C23," ")," ")</f>
        <v xml:space="preserve"> </v>
      </c>
      <c r="AK23" t="str">
        <f>IF($S23=0,IF($K23=CONCATENATE(AI$22," degrees"),$E23," ")," ")</f>
        <v xml:space="preserve"> </v>
      </c>
      <c r="AL23" t="str">
        <f t="shared" ref="AL23:AL54" si="13">IF($S23=0,IF($K23=CONCATENATE(AL$22," degrees"),$B23," ")," ")</f>
        <v xml:space="preserve"> </v>
      </c>
      <c r="AM23" t="str">
        <f t="shared" ref="AM23:AM54" si="14">IF($S23=0,IF($K23=CONCATENATE(AL$22," degrees"),$C23," ")," ")</f>
        <v xml:space="preserve"> </v>
      </c>
      <c r="AN23" t="str">
        <f>IF($S23=0,IF($K23=CONCATENATE(AL$22," degrees"),$E23," ")," ")</f>
        <v xml:space="preserve"> </v>
      </c>
      <c r="AO23" t="str">
        <f t="shared" ref="AO23:AO54" si="15">IF($S23=0,IF($K23=CONCATENATE(AO$22," degrees"),$B23," ")," ")</f>
        <v xml:space="preserve"> </v>
      </c>
      <c r="AP23" t="str">
        <f t="shared" ref="AP23:AP54" si="16">IF($S23=0,IF($K23=CONCATENATE(AO$22," degrees"),$C23," ")," ")</f>
        <v xml:space="preserve"> </v>
      </c>
      <c r="AQ23" t="str">
        <f>IF($S23=0,IF($K23=CONCATENATE(AO$22," degrees"),$E23," ")," ")</f>
        <v xml:space="preserve"> </v>
      </c>
      <c r="AR23" t="str">
        <f t="shared" ref="AR23:AR54" si="17">IF($S23=1,IF($K23=CONCATENATE(AR$22," degrees"),$B23," ")," ")</f>
        <v xml:space="preserve"> </v>
      </c>
      <c r="AS23" t="str">
        <f t="shared" ref="AS23:AS54" si="18">IF($S23=1,IF($K23=CONCATENATE(AR$22," degrees"),$C23," ")," ")</f>
        <v xml:space="preserve"> </v>
      </c>
      <c r="AT23" t="str">
        <f>IF($S23=1,IF($K23=CONCATENATE(AR$22," degrees"),$E23," ")," ")</f>
        <v xml:space="preserve"> </v>
      </c>
      <c r="AU23" t="str">
        <f t="shared" ref="AU23:AU54" si="19">IF($S23=1,IF($K23=CONCATENATE(AU$22," degrees"),$B23," ")," ")</f>
        <v xml:space="preserve"> </v>
      </c>
      <c r="AV23" t="str">
        <f t="shared" ref="AV23:AV54" si="20">IF($S23=1,IF($K23=CONCATENATE(AU$22," degrees"),$C23," ")," ")</f>
        <v xml:space="preserve"> </v>
      </c>
      <c r="AW23" t="str">
        <f>IF($S23=1,IF($K23=CONCATENATE(AU$22," degrees"),$E23," ")," ")</f>
        <v xml:space="preserve"> </v>
      </c>
      <c r="AX23" t="str">
        <f t="shared" ref="AX23:AX54" si="21">IF($S23=1,IF($K23=CONCATENATE(AX$22," degrees"),$B23," ")," ")</f>
        <v xml:space="preserve"> </v>
      </c>
      <c r="AY23" t="str">
        <f t="shared" ref="AY23:AY54" si="22">IF($S23=1,IF($K23=CONCATENATE(AX$22," degrees"),$C23," ")," ")</f>
        <v xml:space="preserve"> </v>
      </c>
      <c r="AZ23" t="str">
        <f>IF($S23=1,IF($K23=CONCATENATE(AX$22," degrees"),$E23," ")," ")</f>
        <v xml:space="preserve"> </v>
      </c>
      <c r="BA23" t="str">
        <f t="shared" ref="BA23:BA54" si="23">IF($S23=1,IF($K23=CONCATENATE(BA$22," degrees"),$B23," ")," ")</f>
        <v xml:space="preserve"> </v>
      </c>
      <c r="BB23" t="str">
        <f t="shared" ref="BB23:BB54" si="24">IF($S23=1,IF($K23=CONCATENATE(BA$22," degrees"),$C23," ")," ")</f>
        <v xml:space="preserve"> </v>
      </c>
      <c r="BC23" t="str">
        <f>IF($S23=1,IF($K23=CONCATENATE(BA$22," degrees"),$E23," ")," ")</f>
        <v xml:space="preserve"> </v>
      </c>
      <c r="BD23" t="str">
        <f t="shared" ref="BD23:BD54" si="25">IF($S23=1,IF($K23=CONCATENATE(BD$22," degrees"),$B23," ")," ")</f>
        <v xml:space="preserve"> </v>
      </c>
      <c r="BE23" t="str">
        <f t="shared" ref="BE23:BE54" si="26">IF($S23=1,IF($K23=CONCATENATE(BD$22," degrees"),$C23," ")," ")</f>
        <v xml:space="preserve"> </v>
      </c>
      <c r="BF23" t="str">
        <f>IF($S23=1,IF($K23=CONCATENATE(BD$22," degrees"),$E23," ")," ")</f>
        <v xml:space="preserve"> </v>
      </c>
      <c r="BG23" t="str">
        <f t="shared" ref="BG23:BG54" si="27">IF($S23=1,IF($K23=CONCATENATE(BG$22," degrees"),$B23," ")," ")</f>
        <v xml:space="preserve"> </v>
      </c>
      <c r="BH23" t="str">
        <f t="shared" ref="BH23:BH54" si="28">IF($S23=1,IF($K23=CONCATENATE(BG$22," degrees"),$C23," ")," ")</f>
        <v xml:space="preserve"> </v>
      </c>
      <c r="BI23" t="str">
        <f>IF($S23=1,IF($K23=CONCATENATE(BG$22," degrees"),$E23," ")," ")</f>
        <v xml:space="preserve"> </v>
      </c>
      <c r="BJ23" t="str">
        <f t="shared" ref="BJ23:BJ54" si="29">IF($S23=1,IF($K23=CONCATENATE(BJ$22," degrees"),$B23," ")," ")</f>
        <v xml:space="preserve"> </v>
      </c>
      <c r="BK23" t="str">
        <f t="shared" ref="BK23:BK54" si="30">IF($S23=1,IF($K23=CONCATENATE(BJ$22," degrees"),$C23," ")," ")</f>
        <v xml:space="preserve"> </v>
      </c>
      <c r="BL23" t="str">
        <f>IF($S23=1,IF($K23=CONCATENATE(BJ$22," degrees"),$E23," ")," ")</f>
        <v xml:space="preserve"> </v>
      </c>
      <c r="BM23" t="str">
        <f t="shared" ref="BM23:BM54" si="31">IF($S23=1,IF($K23=CONCATENATE(BM$22," degrees"),$B23," ")," ")</f>
        <v xml:space="preserve"> </v>
      </c>
      <c r="BN23" t="str">
        <f t="shared" ref="BN23:BN54" si="32">IF($S23=1,IF($K23=CONCATENATE(BM$22," degrees"),$C23," ")," ")</f>
        <v xml:space="preserve"> </v>
      </c>
      <c r="BO23" t="str">
        <f>IF($S23=1,IF($K23=CONCATENATE(BM$22," degrees"),$E23," ")," ")</f>
        <v xml:space="preserve"> </v>
      </c>
    </row>
    <row r="24" spans="1:67" x14ac:dyDescent="0.25">
      <c r="B24">
        <v>19.950392000000001</v>
      </c>
      <c r="C24">
        <v>-28.363543</v>
      </c>
      <c r="D24">
        <v>-0.456621</v>
      </c>
      <c r="E24">
        <v>6.312735</v>
      </c>
      <c r="F24">
        <v>-1.1464479999999999</v>
      </c>
      <c r="G24">
        <v>-0.245945</v>
      </c>
      <c r="H24">
        <v>1.8144990000000001</v>
      </c>
      <c r="I24">
        <v>774.32678199999998</v>
      </c>
      <c r="J24">
        <v>19.060801000000001</v>
      </c>
      <c r="K24" t="s">
        <v>33</v>
      </c>
      <c r="S24">
        <v>0</v>
      </c>
      <c r="T24">
        <f t="shared" ref="T24:T87" si="33">IF($S24=0,IF($K24=CONCATENATE(T$22," degrees"),$B24," ")," ")</f>
        <v>19.950392000000001</v>
      </c>
      <c r="U24">
        <f t="shared" ref="U24:U87" si="34">IF($S24=0,IF($K24=CONCATENATE(T$22," degrees"),$C24," ")," ")</f>
        <v>-28.363543</v>
      </c>
      <c r="V24">
        <f t="shared" si="2"/>
        <v>6.312735</v>
      </c>
      <c r="W24" t="str">
        <f t="shared" si="3"/>
        <v xml:space="preserve"> </v>
      </c>
      <c r="X24" t="str">
        <f t="shared" si="4"/>
        <v xml:space="preserve"> </v>
      </c>
      <c r="Y24" t="str">
        <f t="shared" ref="Y24:Y87" si="35">IF($S24=0,IF($K24=CONCATENATE(W$22," degrees"),$E24," ")," ")</f>
        <v xml:space="preserve"> </v>
      </c>
      <c r="Z24" t="str">
        <f t="shared" si="5"/>
        <v xml:space="preserve"> </v>
      </c>
      <c r="AA24" t="str">
        <f t="shared" si="6"/>
        <v xml:space="preserve"> </v>
      </c>
      <c r="AB24" t="str">
        <f t="shared" ref="AB24:AB87" si="36">IF($S24=0,IF($K24=CONCATENATE(Z$22," degrees"),$E24," ")," ")</f>
        <v xml:space="preserve"> </v>
      </c>
      <c r="AC24" t="str">
        <f t="shared" si="7"/>
        <v xml:space="preserve"> </v>
      </c>
      <c r="AD24" t="str">
        <f t="shared" si="8"/>
        <v xml:space="preserve"> </v>
      </c>
      <c r="AE24" t="str">
        <f t="shared" ref="AE24:AE87" si="37">IF($S24=0,IF($K24=CONCATENATE(AC$22," degrees"),$E24," ")," ")</f>
        <v xml:space="preserve"> </v>
      </c>
      <c r="AF24" t="str">
        <f t="shared" si="9"/>
        <v xml:space="preserve"> </v>
      </c>
      <c r="AG24" t="str">
        <f t="shared" si="10"/>
        <v xml:space="preserve"> </v>
      </c>
      <c r="AH24" t="str">
        <f t="shared" ref="AH24:AH87" si="38">IF($S24=0,IF($K24=CONCATENATE(AF$22," degrees"),$E24," ")," ")</f>
        <v xml:space="preserve"> </v>
      </c>
      <c r="AI24" t="str">
        <f t="shared" si="11"/>
        <v xml:space="preserve"> </v>
      </c>
      <c r="AJ24" t="str">
        <f t="shared" si="12"/>
        <v xml:space="preserve"> </v>
      </c>
      <c r="AK24" t="str">
        <f t="shared" ref="AK24:AK87" si="39">IF($S24=0,IF($K24=CONCATENATE(AI$22," degrees"),$E24," ")," ")</f>
        <v xml:space="preserve"> </v>
      </c>
      <c r="AL24" t="str">
        <f t="shared" si="13"/>
        <v xml:space="preserve"> </v>
      </c>
      <c r="AM24" t="str">
        <f t="shared" si="14"/>
        <v xml:space="preserve"> </v>
      </c>
      <c r="AN24" t="str">
        <f t="shared" ref="AN24:AN87" si="40">IF($S24=0,IF($K24=CONCATENATE(AL$22," degrees"),$E24," ")," ")</f>
        <v xml:space="preserve"> </v>
      </c>
      <c r="AO24" t="str">
        <f t="shared" si="15"/>
        <v xml:space="preserve"> </v>
      </c>
      <c r="AP24" t="str">
        <f t="shared" si="16"/>
        <v xml:space="preserve"> </v>
      </c>
      <c r="AQ24" t="str">
        <f t="shared" ref="AQ24:AQ87" si="41">IF($S24=0,IF($K24=CONCATENATE(AO$22," degrees"),$E24," ")," ")</f>
        <v xml:space="preserve"> </v>
      </c>
      <c r="AR24" t="str">
        <f t="shared" si="17"/>
        <v xml:space="preserve"> </v>
      </c>
      <c r="AS24" t="str">
        <f t="shared" si="18"/>
        <v xml:space="preserve"> </v>
      </c>
      <c r="AT24" t="str">
        <f t="shared" ref="AT24:AT87" si="42">IF($S24=1,IF($K24=CONCATENATE(AR$22," degrees"),$E24," ")," ")</f>
        <v xml:space="preserve"> </v>
      </c>
      <c r="AU24" t="str">
        <f t="shared" si="19"/>
        <v xml:space="preserve"> </v>
      </c>
      <c r="AV24" t="str">
        <f t="shared" si="20"/>
        <v xml:space="preserve"> </v>
      </c>
      <c r="AW24" t="str">
        <f t="shared" ref="AW24:AW87" si="43">IF($S24=1,IF($K24=CONCATENATE(AU$22," degrees"),$E24," ")," ")</f>
        <v xml:space="preserve"> </v>
      </c>
      <c r="AX24" t="str">
        <f t="shared" si="21"/>
        <v xml:space="preserve"> </v>
      </c>
      <c r="AY24" t="str">
        <f t="shared" si="22"/>
        <v xml:space="preserve"> </v>
      </c>
      <c r="AZ24" t="str">
        <f t="shared" ref="AZ24:AZ87" si="44">IF($S24=1,IF($K24=CONCATENATE(AX$22," degrees"),$E24," ")," ")</f>
        <v xml:space="preserve"> </v>
      </c>
      <c r="BA24" t="str">
        <f t="shared" si="23"/>
        <v xml:space="preserve"> </v>
      </c>
      <c r="BB24" t="str">
        <f t="shared" si="24"/>
        <v xml:space="preserve"> </v>
      </c>
      <c r="BC24" t="str">
        <f t="shared" ref="BC24:BC87" si="45">IF($S24=1,IF($K24=CONCATENATE(BA$22," degrees"),$E24," ")," ")</f>
        <v xml:space="preserve"> </v>
      </c>
      <c r="BD24" t="str">
        <f t="shared" si="25"/>
        <v xml:space="preserve"> </v>
      </c>
      <c r="BE24" t="str">
        <f t="shared" si="26"/>
        <v xml:space="preserve"> </v>
      </c>
      <c r="BF24" t="str">
        <f t="shared" ref="BF24:BF87" si="46">IF($S24=1,IF($K24=CONCATENATE(BD$22," degrees"),$E24," ")," ")</f>
        <v xml:space="preserve"> </v>
      </c>
      <c r="BG24" t="str">
        <f t="shared" si="27"/>
        <v xml:space="preserve"> </v>
      </c>
      <c r="BH24" t="str">
        <f t="shared" si="28"/>
        <v xml:space="preserve"> </v>
      </c>
      <c r="BI24" t="str">
        <f t="shared" ref="BI24:BI87" si="47">IF($S24=1,IF($K24=CONCATENATE(BG$22," degrees"),$E24," ")," ")</f>
        <v xml:space="preserve"> </v>
      </c>
      <c r="BJ24" t="str">
        <f t="shared" si="29"/>
        <v xml:space="preserve"> </v>
      </c>
      <c r="BK24" t="str">
        <f t="shared" si="30"/>
        <v xml:space="preserve"> </v>
      </c>
      <c r="BL24" t="str">
        <f t="shared" ref="BL24:BL87" si="48">IF($S24=1,IF($K24=CONCATENATE(BJ$22," degrees"),$E24," ")," ")</f>
        <v xml:space="preserve"> </v>
      </c>
      <c r="BM24" t="str">
        <f t="shared" si="31"/>
        <v xml:space="preserve"> </v>
      </c>
      <c r="BN24" t="str">
        <f t="shared" si="32"/>
        <v xml:space="preserve"> </v>
      </c>
      <c r="BO24" t="str">
        <f t="shared" ref="BO24:BO87" si="49">IF($S24=1,IF($K24=CONCATENATE(BM$22," degrees"),$E24," ")," ")</f>
        <v xml:space="preserve"> </v>
      </c>
    </row>
    <row r="25" spans="1:67" x14ac:dyDescent="0.25">
      <c r="B25">
        <v>19.848134999999999</v>
      </c>
      <c r="C25">
        <v>-28.395208</v>
      </c>
      <c r="D25">
        <v>-0.318415</v>
      </c>
      <c r="E25">
        <v>6.3032940000000002</v>
      </c>
      <c r="F25">
        <v>-1.063909</v>
      </c>
      <c r="G25">
        <v>-0.25561499999999998</v>
      </c>
      <c r="H25">
        <v>1.8144929999999999</v>
      </c>
      <c r="I25">
        <v>774.33136000000002</v>
      </c>
      <c r="J25">
        <v>19.075199000000001</v>
      </c>
      <c r="K25" t="s">
        <v>33</v>
      </c>
      <c r="S25">
        <v>0</v>
      </c>
      <c r="T25">
        <f t="shared" si="33"/>
        <v>19.848134999999999</v>
      </c>
      <c r="U25">
        <f t="shared" si="34"/>
        <v>-28.395208</v>
      </c>
      <c r="V25">
        <f t="shared" si="2"/>
        <v>6.3032940000000002</v>
      </c>
      <c r="W25" t="str">
        <f t="shared" si="3"/>
        <v xml:space="preserve"> </v>
      </c>
      <c r="X25" t="str">
        <f t="shared" si="4"/>
        <v xml:space="preserve"> </v>
      </c>
      <c r="Y25" t="str">
        <f t="shared" si="35"/>
        <v xml:space="preserve"> </v>
      </c>
      <c r="Z25" t="str">
        <f t="shared" si="5"/>
        <v xml:space="preserve"> </v>
      </c>
      <c r="AA25" t="str">
        <f t="shared" si="6"/>
        <v xml:space="preserve"> </v>
      </c>
      <c r="AB25" t="str">
        <f t="shared" si="36"/>
        <v xml:space="preserve"> </v>
      </c>
      <c r="AC25" t="str">
        <f t="shared" si="7"/>
        <v xml:space="preserve"> </v>
      </c>
      <c r="AD25" t="str">
        <f t="shared" si="8"/>
        <v xml:space="preserve"> </v>
      </c>
      <c r="AE25" t="str">
        <f t="shared" si="37"/>
        <v xml:space="preserve"> </v>
      </c>
      <c r="AF25" t="str">
        <f t="shared" si="9"/>
        <v xml:space="preserve"> </v>
      </c>
      <c r="AG25" t="str">
        <f t="shared" si="10"/>
        <v xml:space="preserve"> </v>
      </c>
      <c r="AH25" t="str">
        <f t="shared" si="38"/>
        <v xml:space="preserve"> </v>
      </c>
      <c r="AI25" t="str">
        <f t="shared" si="11"/>
        <v xml:space="preserve"> </v>
      </c>
      <c r="AJ25" t="str">
        <f t="shared" si="12"/>
        <v xml:space="preserve"> </v>
      </c>
      <c r="AK25" t="str">
        <f t="shared" si="39"/>
        <v xml:space="preserve"> </v>
      </c>
      <c r="AL25" t="str">
        <f t="shared" si="13"/>
        <v xml:space="preserve"> </v>
      </c>
      <c r="AM25" t="str">
        <f t="shared" si="14"/>
        <v xml:space="preserve"> </v>
      </c>
      <c r="AN25" t="str">
        <f t="shared" si="40"/>
        <v xml:space="preserve"> </v>
      </c>
      <c r="AO25" t="str">
        <f t="shared" si="15"/>
        <v xml:space="preserve"> </v>
      </c>
      <c r="AP25" t="str">
        <f t="shared" si="16"/>
        <v xml:space="preserve"> </v>
      </c>
      <c r="AQ25" t="str">
        <f t="shared" si="41"/>
        <v xml:space="preserve"> </v>
      </c>
      <c r="AR25" t="str">
        <f t="shared" si="17"/>
        <v xml:space="preserve"> </v>
      </c>
      <c r="AS25" t="str">
        <f t="shared" si="18"/>
        <v xml:space="preserve"> </v>
      </c>
      <c r="AT25" t="str">
        <f t="shared" si="42"/>
        <v xml:space="preserve"> </v>
      </c>
      <c r="AU25" t="str">
        <f t="shared" si="19"/>
        <v xml:space="preserve"> </v>
      </c>
      <c r="AV25" t="str">
        <f t="shared" si="20"/>
        <v xml:space="preserve"> </v>
      </c>
      <c r="AW25" t="str">
        <f t="shared" si="43"/>
        <v xml:space="preserve"> </v>
      </c>
      <c r="AX25" t="str">
        <f t="shared" si="21"/>
        <v xml:space="preserve"> </v>
      </c>
      <c r="AY25" t="str">
        <f t="shared" si="22"/>
        <v xml:space="preserve"> </v>
      </c>
      <c r="AZ25" t="str">
        <f t="shared" si="44"/>
        <v xml:space="preserve"> </v>
      </c>
      <c r="BA25" t="str">
        <f t="shared" si="23"/>
        <v xml:space="preserve"> </v>
      </c>
      <c r="BB25" t="str">
        <f t="shared" si="24"/>
        <v xml:space="preserve"> </v>
      </c>
      <c r="BC25" t="str">
        <f t="shared" si="45"/>
        <v xml:space="preserve"> </v>
      </c>
      <c r="BD25" t="str">
        <f t="shared" si="25"/>
        <v xml:space="preserve"> </v>
      </c>
      <c r="BE25" t="str">
        <f t="shared" si="26"/>
        <v xml:space="preserve"> </v>
      </c>
      <c r="BF25" t="str">
        <f t="shared" si="46"/>
        <v xml:space="preserve"> </v>
      </c>
      <c r="BG25" t="str">
        <f t="shared" si="27"/>
        <v xml:space="preserve"> </v>
      </c>
      <c r="BH25" t="str">
        <f t="shared" si="28"/>
        <v xml:space="preserve"> </v>
      </c>
      <c r="BI25" t="str">
        <f t="shared" si="47"/>
        <v xml:space="preserve"> </v>
      </c>
      <c r="BJ25" t="str">
        <f t="shared" si="29"/>
        <v xml:space="preserve"> </v>
      </c>
      <c r="BK25" t="str">
        <f t="shared" si="30"/>
        <v xml:space="preserve"> </v>
      </c>
      <c r="BL25" t="str">
        <f t="shared" si="48"/>
        <v xml:space="preserve"> </v>
      </c>
      <c r="BM25" t="str">
        <f t="shared" si="31"/>
        <v xml:space="preserve"> </v>
      </c>
      <c r="BN25" t="str">
        <f t="shared" si="32"/>
        <v xml:space="preserve"> </v>
      </c>
      <c r="BO25" t="str">
        <f t="shared" si="49"/>
        <v xml:space="preserve"> </v>
      </c>
    </row>
    <row r="26" spans="1:67" x14ac:dyDescent="0.25">
      <c r="B26">
        <v>19.787932999999999</v>
      </c>
      <c r="C26">
        <v>-28.350473999999998</v>
      </c>
      <c r="D26">
        <v>-0.35358800000000001</v>
      </c>
      <c r="E26">
        <v>6.3156610000000004</v>
      </c>
      <c r="F26">
        <v>-1.101386</v>
      </c>
      <c r="G26">
        <v>-0.24746499999999999</v>
      </c>
      <c r="H26">
        <v>1.814497</v>
      </c>
      <c r="I26">
        <v>774.32959000000005</v>
      </c>
      <c r="J26">
        <v>19.084700000000002</v>
      </c>
      <c r="K26" t="s">
        <v>33</v>
      </c>
      <c r="S26">
        <v>0</v>
      </c>
      <c r="T26">
        <f t="shared" si="33"/>
        <v>19.787932999999999</v>
      </c>
      <c r="U26">
        <f t="shared" si="34"/>
        <v>-28.350473999999998</v>
      </c>
      <c r="V26">
        <f t="shared" si="2"/>
        <v>6.3156610000000004</v>
      </c>
      <c r="W26" t="str">
        <f t="shared" si="3"/>
        <v xml:space="preserve"> </v>
      </c>
      <c r="X26" t="str">
        <f t="shared" si="4"/>
        <v xml:space="preserve"> </v>
      </c>
      <c r="Y26" t="str">
        <f t="shared" si="35"/>
        <v xml:space="preserve"> </v>
      </c>
      <c r="Z26" t="str">
        <f t="shared" si="5"/>
        <v xml:space="preserve"> </v>
      </c>
      <c r="AA26" t="str">
        <f t="shared" si="6"/>
        <v xml:space="preserve"> </v>
      </c>
      <c r="AB26" t="str">
        <f t="shared" si="36"/>
        <v xml:space="preserve"> </v>
      </c>
      <c r="AC26" t="str">
        <f t="shared" si="7"/>
        <v xml:space="preserve"> </v>
      </c>
      <c r="AD26" t="str">
        <f t="shared" si="8"/>
        <v xml:space="preserve"> </v>
      </c>
      <c r="AE26" t="str">
        <f t="shared" si="37"/>
        <v xml:space="preserve"> </v>
      </c>
      <c r="AF26" t="str">
        <f t="shared" si="9"/>
        <v xml:space="preserve"> </v>
      </c>
      <c r="AG26" t="str">
        <f t="shared" si="10"/>
        <v xml:space="preserve"> </v>
      </c>
      <c r="AH26" t="str">
        <f t="shared" si="38"/>
        <v xml:space="preserve"> </v>
      </c>
      <c r="AI26" t="str">
        <f t="shared" si="11"/>
        <v xml:space="preserve"> </v>
      </c>
      <c r="AJ26" t="str">
        <f t="shared" si="12"/>
        <v xml:space="preserve"> </v>
      </c>
      <c r="AK26" t="str">
        <f t="shared" si="39"/>
        <v xml:space="preserve"> </v>
      </c>
      <c r="AL26" t="str">
        <f t="shared" si="13"/>
        <v xml:space="preserve"> </v>
      </c>
      <c r="AM26" t="str">
        <f t="shared" si="14"/>
        <v xml:space="preserve"> </v>
      </c>
      <c r="AN26" t="str">
        <f t="shared" si="40"/>
        <v xml:space="preserve"> </v>
      </c>
      <c r="AO26" t="str">
        <f t="shared" si="15"/>
        <v xml:space="preserve"> </v>
      </c>
      <c r="AP26" t="str">
        <f t="shared" si="16"/>
        <v xml:space="preserve"> </v>
      </c>
      <c r="AQ26" t="str">
        <f t="shared" si="41"/>
        <v xml:space="preserve"> </v>
      </c>
      <c r="AR26" t="str">
        <f t="shared" si="17"/>
        <v xml:space="preserve"> </v>
      </c>
      <c r="AS26" t="str">
        <f t="shared" si="18"/>
        <v xml:space="preserve"> </v>
      </c>
      <c r="AT26" t="str">
        <f t="shared" si="42"/>
        <v xml:space="preserve"> </v>
      </c>
      <c r="AU26" t="str">
        <f t="shared" si="19"/>
        <v xml:space="preserve"> </v>
      </c>
      <c r="AV26" t="str">
        <f t="shared" si="20"/>
        <v xml:space="preserve"> </v>
      </c>
      <c r="AW26" t="str">
        <f t="shared" si="43"/>
        <v xml:space="preserve"> </v>
      </c>
      <c r="AX26" t="str">
        <f t="shared" si="21"/>
        <v xml:space="preserve"> </v>
      </c>
      <c r="AY26" t="str">
        <f t="shared" si="22"/>
        <v xml:space="preserve"> </v>
      </c>
      <c r="AZ26" t="str">
        <f t="shared" si="44"/>
        <v xml:space="preserve"> </v>
      </c>
      <c r="BA26" t="str">
        <f t="shared" si="23"/>
        <v xml:space="preserve"> </v>
      </c>
      <c r="BB26" t="str">
        <f t="shared" si="24"/>
        <v xml:space="preserve"> </v>
      </c>
      <c r="BC26" t="str">
        <f t="shared" si="45"/>
        <v xml:space="preserve"> </v>
      </c>
      <c r="BD26" t="str">
        <f t="shared" si="25"/>
        <v xml:space="preserve"> </v>
      </c>
      <c r="BE26" t="str">
        <f t="shared" si="26"/>
        <v xml:space="preserve"> </v>
      </c>
      <c r="BF26" t="str">
        <f t="shared" si="46"/>
        <v xml:space="preserve"> </v>
      </c>
      <c r="BG26" t="str">
        <f t="shared" si="27"/>
        <v xml:space="preserve"> </v>
      </c>
      <c r="BH26" t="str">
        <f t="shared" si="28"/>
        <v xml:space="preserve"> </v>
      </c>
      <c r="BI26" t="str">
        <f t="shared" si="47"/>
        <v xml:space="preserve"> </v>
      </c>
      <c r="BJ26" t="str">
        <f t="shared" si="29"/>
        <v xml:space="preserve"> </v>
      </c>
      <c r="BK26" t="str">
        <f t="shared" si="30"/>
        <v xml:space="preserve"> </v>
      </c>
      <c r="BL26" t="str">
        <f t="shared" si="48"/>
        <v xml:space="preserve"> </v>
      </c>
      <c r="BM26" t="str">
        <f t="shared" si="31"/>
        <v xml:space="preserve"> </v>
      </c>
      <c r="BN26" t="str">
        <f t="shared" si="32"/>
        <v xml:space="preserve"> </v>
      </c>
      <c r="BO26" t="str">
        <f t="shared" si="49"/>
        <v xml:space="preserve"> </v>
      </c>
    </row>
    <row r="27" spans="1:67" x14ac:dyDescent="0.25">
      <c r="B27">
        <v>-38.897137000000001</v>
      </c>
      <c r="C27">
        <v>-27.235648000000001</v>
      </c>
      <c r="D27">
        <v>0.48368</v>
      </c>
      <c r="E27">
        <v>-0.16769899999999999</v>
      </c>
      <c r="F27">
        <v>-1.119181</v>
      </c>
      <c r="G27">
        <v>0.1431</v>
      </c>
      <c r="H27">
        <v>2.306222</v>
      </c>
      <c r="I27">
        <v>774.34002699999996</v>
      </c>
      <c r="J27">
        <v>19.119101000000001</v>
      </c>
      <c r="K27" t="s">
        <v>34</v>
      </c>
      <c r="S27">
        <v>0</v>
      </c>
      <c r="T27" t="str">
        <f t="shared" si="33"/>
        <v xml:space="preserve"> </v>
      </c>
      <c r="U27" t="str">
        <f t="shared" si="34"/>
        <v xml:space="preserve"> </v>
      </c>
      <c r="V27" t="str">
        <f t="shared" si="2"/>
        <v xml:space="preserve"> </v>
      </c>
      <c r="W27">
        <f t="shared" si="3"/>
        <v>-38.897137000000001</v>
      </c>
      <c r="X27">
        <f t="shared" si="4"/>
        <v>-27.235648000000001</v>
      </c>
      <c r="Y27">
        <f t="shared" si="35"/>
        <v>-0.16769899999999999</v>
      </c>
      <c r="Z27" t="str">
        <f t="shared" si="5"/>
        <v xml:space="preserve"> </v>
      </c>
      <c r="AA27" t="str">
        <f t="shared" si="6"/>
        <v xml:space="preserve"> </v>
      </c>
      <c r="AB27" t="str">
        <f t="shared" si="36"/>
        <v xml:space="preserve"> </v>
      </c>
      <c r="AC27" t="str">
        <f t="shared" si="7"/>
        <v xml:space="preserve"> </v>
      </c>
      <c r="AD27" t="str">
        <f t="shared" si="8"/>
        <v xml:space="preserve"> </v>
      </c>
      <c r="AE27" t="str">
        <f t="shared" si="37"/>
        <v xml:space="preserve"> </v>
      </c>
      <c r="AF27" t="str">
        <f t="shared" si="9"/>
        <v xml:space="preserve"> </v>
      </c>
      <c r="AG27" t="str">
        <f t="shared" si="10"/>
        <v xml:space="preserve"> </v>
      </c>
      <c r="AH27" t="str">
        <f t="shared" si="38"/>
        <v xml:space="preserve"> </v>
      </c>
      <c r="AI27" t="str">
        <f t="shared" si="11"/>
        <v xml:space="preserve"> </v>
      </c>
      <c r="AJ27" t="str">
        <f t="shared" si="12"/>
        <v xml:space="preserve"> </v>
      </c>
      <c r="AK27" t="str">
        <f t="shared" si="39"/>
        <v xml:space="preserve"> </v>
      </c>
      <c r="AL27" t="str">
        <f t="shared" si="13"/>
        <v xml:space="preserve"> </v>
      </c>
      <c r="AM27" t="str">
        <f t="shared" si="14"/>
        <v xml:space="preserve"> </v>
      </c>
      <c r="AN27" t="str">
        <f t="shared" si="40"/>
        <v xml:space="preserve"> </v>
      </c>
      <c r="AO27" t="str">
        <f t="shared" si="15"/>
        <v xml:space="preserve"> </v>
      </c>
      <c r="AP27" t="str">
        <f t="shared" si="16"/>
        <v xml:space="preserve"> </v>
      </c>
      <c r="AQ27" t="str">
        <f t="shared" si="41"/>
        <v xml:space="preserve"> </v>
      </c>
      <c r="AR27" t="str">
        <f t="shared" si="17"/>
        <v xml:space="preserve"> </v>
      </c>
      <c r="AS27" t="str">
        <f t="shared" si="18"/>
        <v xml:space="preserve"> </v>
      </c>
      <c r="AT27" t="str">
        <f t="shared" si="42"/>
        <v xml:space="preserve"> </v>
      </c>
      <c r="AU27" t="str">
        <f t="shared" si="19"/>
        <v xml:space="preserve"> </v>
      </c>
      <c r="AV27" t="str">
        <f t="shared" si="20"/>
        <v xml:space="preserve"> </v>
      </c>
      <c r="AW27" t="str">
        <f t="shared" si="43"/>
        <v xml:space="preserve"> </v>
      </c>
      <c r="AX27" t="str">
        <f t="shared" si="21"/>
        <v xml:space="preserve"> </v>
      </c>
      <c r="AY27" t="str">
        <f t="shared" si="22"/>
        <v xml:space="preserve"> </v>
      </c>
      <c r="AZ27" t="str">
        <f t="shared" si="44"/>
        <v xml:space="preserve"> </v>
      </c>
      <c r="BA27" t="str">
        <f t="shared" si="23"/>
        <v xml:space="preserve"> </v>
      </c>
      <c r="BB27" t="str">
        <f t="shared" si="24"/>
        <v xml:space="preserve"> </v>
      </c>
      <c r="BC27" t="str">
        <f t="shared" si="45"/>
        <v xml:space="preserve"> </v>
      </c>
      <c r="BD27" t="str">
        <f t="shared" si="25"/>
        <v xml:space="preserve"> </v>
      </c>
      <c r="BE27" t="str">
        <f t="shared" si="26"/>
        <v xml:space="preserve"> </v>
      </c>
      <c r="BF27" t="str">
        <f t="shared" si="46"/>
        <v xml:space="preserve"> </v>
      </c>
      <c r="BG27" t="str">
        <f t="shared" si="27"/>
        <v xml:space="preserve"> </v>
      </c>
      <c r="BH27" t="str">
        <f t="shared" si="28"/>
        <v xml:space="preserve"> </v>
      </c>
      <c r="BI27" t="str">
        <f t="shared" si="47"/>
        <v xml:space="preserve"> </v>
      </c>
      <c r="BJ27" t="str">
        <f t="shared" si="29"/>
        <v xml:space="preserve"> </v>
      </c>
      <c r="BK27" t="str">
        <f t="shared" si="30"/>
        <v xml:space="preserve"> </v>
      </c>
      <c r="BL27" t="str">
        <f t="shared" si="48"/>
        <v xml:space="preserve"> </v>
      </c>
      <c r="BM27" t="str">
        <f t="shared" si="31"/>
        <v xml:space="preserve"> </v>
      </c>
      <c r="BN27" t="str">
        <f t="shared" si="32"/>
        <v xml:space="preserve"> </v>
      </c>
      <c r="BO27" t="str">
        <f t="shared" si="49"/>
        <v xml:space="preserve"> </v>
      </c>
    </row>
    <row r="28" spans="1:67" x14ac:dyDescent="0.25">
      <c r="B28">
        <v>-39.000162000000003</v>
      </c>
      <c r="C28">
        <v>-27.240538000000001</v>
      </c>
      <c r="D28">
        <v>0.55973899999999999</v>
      </c>
      <c r="E28">
        <v>-0.13816700000000001</v>
      </c>
      <c r="F28">
        <v>-1.069661</v>
      </c>
      <c r="G28">
        <v>0.11580500000000001</v>
      </c>
      <c r="H28">
        <v>2.3061829999999999</v>
      </c>
      <c r="I28">
        <v>774.35119599999996</v>
      </c>
      <c r="J28">
        <v>19.129899999999999</v>
      </c>
      <c r="K28" t="s">
        <v>34</v>
      </c>
      <c r="S28">
        <v>0</v>
      </c>
      <c r="T28" t="str">
        <f t="shared" si="33"/>
        <v xml:space="preserve"> </v>
      </c>
      <c r="U28" t="str">
        <f t="shared" si="34"/>
        <v xml:space="preserve"> </v>
      </c>
      <c r="V28" t="str">
        <f t="shared" si="2"/>
        <v xml:space="preserve"> </v>
      </c>
      <c r="W28">
        <f t="shared" si="3"/>
        <v>-39.000162000000003</v>
      </c>
      <c r="X28">
        <f t="shared" si="4"/>
        <v>-27.240538000000001</v>
      </c>
      <c r="Y28">
        <f t="shared" si="35"/>
        <v>-0.13816700000000001</v>
      </c>
      <c r="Z28" t="str">
        <f t="shared" si="5"/>
        <v xml:space="preserve"> </v>
      </c>
      <c r="AA28" t="str">
        <f t="shared" si="6"/>
        <v xml:space="preserve"> </v>
      </c>
      <c r="AB28" t="str">
        <f t="shared" si="36"/>
        <v xml:space="preserve"> </v>
      </c>
      <c r="AC28" t="str">
        <f t="shared" si="7"/>
        <v xml:space="preserve"> </v>
      </c>
      <c r="AD28" t="str">
        <f t="shared" si="8"/>
        <v xml:space="preserve"> </v>
      </c>
      <c r="AE28" t="str">
        <f t="shared" si="37"/>
        <v xml:space="preserve"> </v>
      </c>
      <c r="AF28" t="str">
        <f t="shared" si="9"/>
        <v xml:space="preserve"> </v>
      </c>
      <c r="AG28" t="str">
        <f t="shared" si="10"/>
        <v xml:space="preserve"> </v>
      </c>
      <c r="AH28" t="str">
        <f t="shared" si="38"/>
        <v xml:space="preserve"> </v>
      </c>
      <c r="AI28" t="str">
        <f t="shared" si="11"/>
        <v xml:space="preserve"> </v>
      </c>
      <c r="AJ28" t="str">
        <f t="shared" si="12"/>
        <v xml:space="preserve"> </v>
      </c>
      <c r="AK28" t="str">
        <f t="shared" si="39"/>
        <v xml:space="preserve"> </v>
      </c>
      <c r="AL28" t="str">
        <f t="shared" si="13"/>
        <v xml:space="preserve"> </v>
      </c>
      <c r="AM28" t="str">
        <f t="shared" si="14"/>
        <v xml:space="preserve"> </v>
      </c>
      <c r="AN28" t="str">
        <f t="shared" si="40"/>
        <v xml:space="preserve"> </v>
      </c>
      <c r="AO28" t="str">
        <f t="shared" si="15"/>
        <v xml:space="preserve"> </v>
      </c>
      <c r="AP28" t="str">
        <f t="shared" si="16"/>
        <v xml:space="preserve"> </v>
      </c>
      <c r="AQ28" t="str">
        <f t="shared" si="41"/>
        <v xml:space="preserve"> </v>
      </c>
      <c r="AR28" t="str">
        <f t="shared" si="17"/>
        <v xml:space="preserve"> </v>
      </c>
      <c r="AS28" t="str">
        <f t="shared" si="18"/>
        <v xml:space="preserve"> </v>
      </c>
      <c r="AT28" t="str">
        <f t="shared" si="42"/>
        <v xml:space="preserve"> </v>
      </c>
      <c r="AU28" t="str">
        <f t="shared" si="19"/>
        <v xml:space="preserve"> </v>
      </c>
      <c r="AV28" t="str">
        <f t="shared" si="20"/>
        <v xml:space="preserve"> </v>
      </c>
      <c r="AW28" t="str">
        <f t="shared" si="43"/>
        <v xml:space="preserve"> </v>
      </c>
      <c r="AX28" t="str">
        <f t="shared" si="21"/>
        <v xml:space="preserve"> </v>
      </c>
      <c r="AY28" t="str">
        <f t="shared" si="22"/>
        <v xml:space="preserve"> </v>
      </c>
      <c r="AZ28" t="str">
        <f t="shared" si="44"/>
        <v xml:space="preserve"> </v>
      </c>
      <c r="BA28" t="str">
        <f t="shared" si="23"/>
        <v xml:space="preserve"> </v>
      </c>
      <c r="BB28" t="str">
        <f t="shared" si="24"/>
        <v xml:space="preserve"> </v>
      </c>
      <c r="BC28" t="str">
        <f t="shared" si="45"/>
        <v xml:space="preserve"> </v>
      </c>
      <c r="BD28" t="str">
        <f t="shared" si="25"/>
        <v xml:space="preserve"> </v>
      </c>
      <c r="BE28" t="str">
        <f t="shared" si="26"/>
        <v xml:space="preserve"> </v>
      </c>
      <c r="BF28" t="str">
        <f t="shared" si="46"/>
        <v xml:space="preserve"> </v>
      </c>
      <c r="BG28" t="str">
        <f t="shared" si="27"/>
        <v xml:space="preserve"> </v>
      </c>
      <c r="BH28" t="str">
        <f t="shared" si="28"/>
        <v xml:space="preserve"> </v>
      </c>
      <c r="BI28" t="str">
        <f t="shared" si="47"/>
        <v xml:space="preserve"> </v>
      </c>
      <c r="BJ28" t="str">
        <f t="shared" si="29"/>
        <v xml:space="preserve"> </v>
      </c>
      <c r="BK28" t="str">
        <f t="shared" si="30"/>
        <v xml:space="preserve"> </v>
      </c>
      <c r="BL28" t="str">
        <f t="shared" si="48"/>
        <v xml:space="preserve"> </v>
      </c>
      <c r="BM28" t="str">
        <f t="shared" si="31"/>
        <v xml:space="preserve"> </v>
      </c>
      <c r="BN28" t="str">
        <f t="shared" si="32"/>
        <v xml:space="preserve"> </v>
      </c>
      <c r="BO28" t="str">
        <f t="shared" si="49"/>
        <v xml:space="preserve"> </v>
      </c>
    </row>
    <row r="29" spans="1:67" x14ac:dyDescent="0.25">
      <c r="B29">
        <v>-38.959707000000002</v>
      </c>
      <c r="C29">
        <v>-27.239985000000001</v>
      </c>
      <c r="D29">
        <v>0.52545699999999995</v>
      </c>
      <c r="E29">
        <v>-0.12583900000000001</v>
      </c>
      <c r="F29">
        <v>-1.050773</v>
      </c>
      <c r="G29">
        <v>0.16236600000000001</v>
      </c>
      <c r="H29">
        <v>2.3061799999999999</v>
      </c>
      <c r="I29">
        <v>774.37609899999995</v>
      </c>
      <c r="J29">
        <v>19.1465</v>
      </c>
      <c r="K29" t="s">
        <v>34</v>
      </c>
      <c r="S29">
        <v>0</v>
      </c>
      <c r="T29" t="str">
        <f t="shared" si="33"/>
        <v xml:space="preserve"> </v>
      </c>
      <c r="U29" t="str">
        <f t="shared" si="34"/>
        <v xml:space="preserve"> </v>
      </c>
      <c r="V29" t="str">
        <f t="shared" si="2"/>
        <v xml:space="preserve"> </v>
      </c>
      <c r="W29">
        <f t="shared" si="3"/>
        <v>-38.959707000000002</v>
      </c>
      <c r="X29">
        <f t="shared" si="4"/>
        <v>-27.239985000000001</v>
      </c>
      <c r="Y29">
        <f t="shared" si="35"/>
        <v>-0.12583900000000001</v>
      </c>
      <c r="Z29" t="str">
        <f t="shared" si="5"/>
        <v xml:space="preserve"> </v>
      </c>
      <c r="AA29" t="str">
        <f t="shared" si="6"/>
        <v xml:space="preserve"> </v>
      </c>
      <c r="AB29" t="str">
        <f t="shared" si="36"/>
        <v xml:space="preserve"> </v>
      </c>
      <c r="AC29" t="str">
        <f t="shared" si="7"/>
        <v xml:space="preserve"> </v>
      </c>
      <c r="AD29" t="str">
        <f t="shared" si="8"/>
        <v xml:space="preserve"> </v>
      </c>
      <c r="AE29" t="str">
        <f t="shared" si="37"/>
        <v xml:space="preserve"> </v>
      </c>
      <c r="AF29" t="str">
        <f t="shared" si="9"/>
        <v xml:space="preserve"> </v>
      </c>
      <c r="AG29" t="str">
        <f t="shared" si="10"/>
        <v xml:space="preserve"> </v>
      </c>
      <c r="AH29" t="str">
        <f t="shared" si="38"/>
        <v xml:space="preserve"> </v>
      </c>
      <c r="AI29" t="str">
        <f t="shared" si="11"/>
        <v xml:space="preserve"> </v>
      </c>
      <c r="AJ29" t="str">
        <f t="shared" si="12"/>
        <v xml:space="preserve"> </v>
      </c>
      <c r="AK29" t="str">
        <f t="shared" si="39"/>
        <v xml:space="preserve"> </v>
      </c>
      <c r="AL29" t="str">
        <f t="shared" si="13"/>
        <v xml:space="preserve"> </v>
      </c>
      <c r="AM29" t="str">
        <f t="shared" si="14"/>
        <v xml:space="preserve"> </v>
      </c>
      <c r="AN29" t="str">
        <f t="shared" si="40"/>
        <v xml:space="preserve"> </v>
      </c>
      <c r="AO29" t="str">
        <f t="shared" si="15"/>
        <v xml:space="preserve"> </v>
      </c>
      <c r="AP29" t="str">
        <f t="shared" si="16"/>
        <v xml:space="preserve"> </v>
      </c>
      <c r="AQ29" t="str">
        <f t="shared" si="41"/>
        <v xml:space="preserve"> </v>
      </c>
      <c r="AR29" t="str">
        <f t="shared" si="17"/>
        <v xml:space="preserve"> </v>
      </c>
      <c r="AS29" t="str">
        <f t="shared" si="18"/>
        <v xml:space="preserve"> </v>
      </c>
      <c r="AT29" t="str">
        <f t="shared" si="42"/>
        <v xml:space="preserve"> </v>
      </c>
      <c r="AU29" t="str">
        <f t="shared" si="19"/>
        <v xml:space="preserve"> </v>
      </c>
      <c r="AV29" t="str">
        <f t="shared" si="20"/>
        <v xml:space="preserve"> </v>
      </c>
      <c r="AW29" t="str">
        <f t="shared" si="43"/>
        <v xml:space="preserve"> </v>
      </c>
      <c r="AX29" t="str">
        <f t="shared" si="21"/>
        <v xml:space="preserve"> </v>
      </c>
      <c r="AY29" t="str">
        <f t="shared" si="22"/>
        <v xml:space="preserve"> </v>
      </c>
      <c r="AZ29" t="str">
        <f t="shared" si="44"/>
        <v xml:space="preserve"> </v>
      </c>
      <c r="BA29" t="str">
        <f t="shared" si="23"/>
        <v xml:space="preserve"> </v>
      </c>
      <c r="BB29" t="str">
        <f t="shared" si="24"/>
        <v xml:space="preserve"> </v>
      </c>
      <c r="BC29" t="str">
        <f t="shared" si="45"/>
        <v xml:space="preserve"> </v>
      </c>
      <c r="BD29" t="str">
        <f t="shared" si="25"/>
        <v xml:space="preserve"> </v>
      </c>
      <c r="BE29" t="str">
        <f t="shared" si="26"/>
        <v xml:space="preserve"> </v>
      </c>
      <c r="BF29" t="str">
        <f t="shared" si="46"/>
        <v xml:space="preserve"> </v>
      </c>
      <c r="BG29" t="str">
        <f t="shared" si="27"/>
        <v xml:space="preserve"> </v>
      </c>
      <c r="BH29" t="str">
        <f t="shared" si="28"/>
        <v xml:space="preserve"> </v>
      </c>
      <c r="BI29" t="str">
        <f t="shared" si="47"/>
        <v xml:space="preserve"> </v>
      </c>
      <c r="BJ29" t="str">
        <f t="shared" si="29"/>
        <v xml:space="preserve"> </v>
      </c>
      <c r="BK29" t="str">
        <f t="shared" si="30"/>
        <v xml:space="preserve"> </v>
      </c>
      <c r="BL29" t="str">
        <f t="shared" si="48"/>
        <v xml:space="preserve"> </v>
      </c>
      <c r="BM29" t="str">
        <f t="shared" si="31"/>
        <v xml:space="preserve"> </v>
      </c>
      <c r="BN29" t="str">
        <f t="shared" si="32"/>
        <v xml:space="preserve"> </v>
      </c>
      <c r="BO29" t="str">
        <f t="shared" si="49"/>
        <v xml:space="preserve"> </v>
      </c>
    </row>
    <row r="30" spans="1:67" x14ac:dyDescent="0.25">
      <c r="B30">
        <v>-38.938997999999998</v>
      </c>
      <c r="C30">
        <v>-27.240490000000001</v>
      </c>
      <c r="D30">
        <v>0.49967299999999998</v>
      </c>
      <c r="E30">
        <v>-0.123278</v>
      </c>
      <c r="F30">
        <v>-1.017631</v>
      </c>
      <c r="G30">
        <v>0.175928</v>
      </c>
      <c r="H30">
        <v>2.3061780000000001</v>
      </c>
      <c r="I30">
        <v>774.37390100000005</v>
      </c>
      <c r="J30">
        <v>19.164899999999999</v>
      </c>
      <c r="K30" t="s">
        <v>34</v>
      </c>
      <c r="S30">
        <v>0</v>
      </c>
      <c r="T30" t="str">
        <f t="shared" si="33"/>
        <v xml:space="preserve"> </v>
      </c>
      <c r="U30" t="str">
        <f t="shared" si="34"/>
        <v xml:space="preserve"> </v>
      </c>
      <c r="V30" t="str">
        <f t="shared" si="2"/>
        <v xml:space="preserve"> </v>
      </c>
      <c r="W30">
        <f t="shared" si="3"/>
        <v>-38.938997999999998</v>
      </c>
      <c r="X30">
        <f t="shared" si="4"/>
        <v>-27.240490000000001</v>
      </c>
      <c r="Y30">
        <f t="shared" si="35"/>
        <v>-0.123278</v>
      </c>
      <c r="Z30" t="str">
        <f t="shared" si="5"/>
        <v xml:space="preserve"> </v>
      </c>
      <c r="AA30" t="str">
        <f t="shared" si="6"/>
        <v xml:space="preserve"> </v>
      </c>
      <c r="AB30" t="str">
        <f t="shared" si="36"/>
        <v xml:space="preserve"> </v>
      </c>
      <c r="AC30" t="str">
        <f t="shared" si="7"/>
        <v xml:space="preserve"> </v>
      </c>
      <c r="AD30" t="str">
        <f t="shared" si="8"/>
        <v xml:space="preserve"> </v>
      </c>
      <c r="AE30" t="str">
        <f t="shared" si="37"/>
        <v xml:space="preserve"> </v>
      </c>
      <c r="AF30" t="str">
        <f t="shared" si="9"/>
        <v xml:space="preserve"> </v>
      </c>
      <c r="AG30" t="str">
        <f t="shared" si="10"/>
        <v xml:space="preserve"> </v>
      </c>
      <c r="AH30" t="str">
        <f t="shared" si="38"/>
        <v xml:space="preserve"> </v>
      </c>
      <c r="AI30" t="str">
        <f t="shared" si="11"/>
        <v xml:space="preserve"> </v>
      </c>
      <c r="AJ30" t="str">
        <f t="shared" si="12"/>
        <v xml:space="preserve"> </v>
      </c>
      <c r="AK30" t="str">
        <f t="shared" si="39"/>
        <v xml:space="preserve"> </v>
      </c>
      <c r="AL30" t="str">
        <f t="shared" si="13"/>
        <v xml:space="preserve"> </v>
      </c>
      <c r="AM30" t="str">
        <f t="shared" si="14"/>
        <v xml:space="preserve"> </v>
      </c>
      <c r="AN30" t="str">
        <f t="shared" si="40"/>
        <v xml:space="preserve"> </v>
      </c>
      <c r="AO30" t="str">
        <f t="shared" si="15"/>
        <v xml:space="preserve"> </v>
      </c>
      <c r="AP30" t="str">
        <f t="shared" si="16"/>
        <v xml:space="preserve"> </v>
      </c>
      <c r="AQ30" t="str">
        <f t="shared" si="41"/>
        <v xml:space="preserve"> </v>
      </c>
      <c r="AR30" t="str">
        <f t="shared" si="17"/>
        <v xml:space="preserve"> </v>
      </c>
      <c r="AS30" t="str">
        <f t="shared" si="18"/>
        <v xml:space="preserve"> </v>
      </c>
      <c r="AT30" t="str">
        <f t="shared" si="42"/>
        <v xml:space="preserve"> </v>
      </c>
      <c r="AU30" t="str">
        <f t="shared" si="19"/>
        <v xml:space="preserve"> </v>
      </c>
      <c r="AV30" t="str">
        <f t="shared" si="20"/>
        <v xml:space="preserve"> </v>
      </c>
      <c r="AW30" t="str">
        <f t="shared" si="43"/>
        <v xml:space="preserve"> </v>
      </c>
      <c r="AX30" t="str">
        <f t="shared" si="21"/>
        <v xml:space="preserve"> </v>
      </c>
      <c r="AY30" t="str">
        <f t="shared" si="22"/>
        <v xml:space="preserve"> </v>
      </c>
      <c r="AZ30" t="str">
        <f t="shared" si="44"/>
        <v xml:space="preserve"> </v>
      </c>
      <c r="BA30" t="str">
        <f t="shared" si="23"/>
        <v xml:space="preserve"> </v>
      </c>
      <c r="BB30" t="str">
        <f t="shared" si="24"/>
        <v xml:space="preserve"> </v>
      </c>
      <c r="BC30" t="str">
        <f t="shared" si="45"/>
        <v xml:space="preserve"> </v>
      </c>
      <c r="BD30" t="str">
        <f t="shared" si="25"/>
        <v xml:space="preserve"> </v>
      </c>
      <c r="BE30" t="str">
        <f t="shared" si="26"/>
        <v xml:space="preserve"> </v>
      </c>
      <c r="BF30" t="str">
        <f t="shared" si="46"/>
        <v xml:space="preserve"> </v>
      </c>
      <c r="BG30" t="str">
        <f t="shared" si="27"/>
        <v xml:space="preserve"> </v>
      </c>
      <c r="BH30" t="str">
        <f t="shared" si="28"/>
        <v xml:space="preserve"> </v>
      </c>
      <c r="BI30" t="str">
        <f t="shared" si="47"/>
        <v xml:space="preserve"> </v>
      </c>
      <c r="BJ30" t="str">
        <f t="shared" si="29"/>
        <v xml:space="preserve"> </v>
      </c>
      <c r="BK30" t="str">
        <f t="shared" si="30"/>
        <v xml:space="preserve"> </v>
      </c>
      <c r="BL30" t="str">
        <f t="shared" si="48"/>
        <v xml:space="preserve"> </v>
      </c>
      <c r="BM30" t="str">
        <f t="shared" si="31"/>
        <v xml:space="preserve"> </v>
      </c>
      <c r="BN30" t="str">
        <f t="shared" si="32"/>
        <v xml:space="preserve"> </v>
      </c>
      <c r="BO30" t="str">
        <f t="shared" si="49"/>
        <v xml:space="preserve"> </v>
      </c>
    </row>
    <row r="31" spans="1:67" x14ac:dyDescent="0.25">
      <c r="B31">
        <v>-92.562352000000004</v>
      </c>
      <c r="C31">
        <v>-28.649263999999999</v>
      </c>
      <c r="D31">
        <v>1.1202559999999999</v>
      </c>
      <c r="E31">
        <v>-7.2023250000000001</v>
      </c>
      <c r="F31">
        <v>-0.194129</v>
      </c>
      <c r="G31">
        <v>0.30708099999999999</v>
      </c>
      <c r="H31">
        <v>2.7960880000000001</v>
      </c>
      <c r="I31">
        <v>774.36852999999996</v>
      </c>
      <c r="J31">
        <v>19.195499000000002</v>
      </c>
      <c r="K31" t="s">
        <v>35</v>
      </c>
      <c r="S31">
        <v>0</v>
      </c>
      <c r="T31" t="str">
        <f t="shared" si="33"/>
        <v xml:space="preserve"> </v>
      </c>
      <c r="U31" t="str">
        <f t="shared" si="34"/>
        <v xml:space="preserve"> </v>
      </c>
      <c r="V31" t="str">
        <f t="shared" si="2"/>
        <v xml:space="preserve"> </v>
      </c>
      <c r="W31" t="str">
        <f t="shared" si="3"/>
        <v xml:space="preserve"> </v>
      </c>
      <c r="X31" t="str">
        <f t="shared" si="4"/>
        <v xml:space="preserve"> </v>
      </c>
      <c r="Y31" t="str">
        <f t="shared" si="35"/>
        <v xml:space="preserve"> </v>
      </c>
      <c r="Z31">
        <f t="shared" si="5"/>
        <v>-92.562352000000004</v>
      </c>
      <c r="AA31">
        <f t="shared" si="6"/>
        <v>-28.649263999999999</v>
      </c>
      <c r="AB31">
        <f t="shared" si="36"/>
        <v>-7.2023250000000001</v>
      </c>
      <c r="AC31" t="str">
        <f t="shared" si="7"/>
        <v xml:space="preserve"> </v>
      </c>
      <c r="AD31" t="str">
        <f t="shared" si="8"/>
        <v xml:space="preserve"> </v>
      </c>
      <c r="AE31" t="str">
        <f t="shared" si="37"/>
        <v xml:space="preserve"> </v>
      </c>
      <c r="AF31" t="str">
        <f t="shared" si="9"/>
        <v xml:space="preserve"> </v>
      </c>
      <c r="AG31" t="str">
        <f t="shared" si="10"/>
        <v xml:space="preserve"> </v>
      </c>
      <c r="AH31" t="str">
        <f t="shared" si="38"/>
        <v xml:space="preserve"> </v>
      </c>
      <c r="AI31" t="str">
        <f t="shared" si="11"/>
        <v xml:space="preserve"> </v>
      </c>
      <c r="AJ31" t="str">
        <f t="shared" si="12"/>
        <v xml:space="preserve"> </v>
      </c>
      <c r="AK31" t="str">
        <f t="shared" si="39"/>
        <v xml:space="preserve"> </v>
      </c>
      <c r="AL31" t="str">
        <f t="shared" si="13"/>
        <v xml:space="preserve"> </v>
      </c>
      <c r="AM31" t="str">
        <f t="shared" si="14"/>
        <v xml:space="preserve"> </v>
      </c>
      <c r="AN31" t="str">
        <f t="shared" si="40"/>
        <v xml:space="preserve"> </v>
      </c>
      <c r="AO31" t="str">
        <f t="shared" si="15"/>
        <v xml:space="preserve"> </v>
      </c>
      <c r="AP31" t="str">
        <f t="shared" si="16"/>
        <v xml:space="preserve"> </v>
      </c>
      <c r="AQ31" t="str">
        <f t="shared" si="41"/>
        <v xml:space="preserve"> </v>
      </c>
      <c r="AR31" t="str">
        <f t="shared" si="17"/>
        <v xml:space="preserve"> </v>
      </c>
      <c r="AS31" t="str">
        <f t="shared" si="18"/>
        <v xml:space="preserve"> </v>
      </c>
      <c r="AT31" t="str">
        <f t="shared" si="42"/>
        <v xml:space="preserve"> </v>
      </c>
      <c r="AU31" t="str">
        <f t="shared" si="19"/>
        <v xml:space="preserve"> </v>
      </c>
      <c r="AV31" t="str">
        <f t="shared" si="20"/>
        <v xml:space="preserve"> </v>
      </c>
      <c r="AW31" t="str">
        <f t="shared" si="43"/>
        <v xml:space="preserve"> </v>
      </c>
      <c r="AX31" t="str">
        <f t="shared" si="21"/>
        <v xml:space="preserve"> </v>
      </c>
      <c r="AY31" t="str">
        <f t="shared" si="22"/>
        <v xml:space="preserve"> </v>
      </c>
      <c r="AZ31" t="str">
        <f t="shared" si="44"/>
        <v xml:space="preserve"> </v>
      </c>
      <c r="BA31" t="str">
        <f t="shared" si="23"/>
        <v xml:space="preserve"> </v>
      </c>
      <c r="BB31" t="str">
        <f t="shared" si="24"/>
        <v xml:space="preserve"> </v>
      </c>
      <c r="BC31" t="str">
        <f t="shared" si="45"/>
        <v xml:space="preserve"> </v>
      </c>
      <c r="BD31" t="str">
        <f t="shared" si="25"/>
        <v xml:space="preserve"> </v>
      </c>
      <c r="BE31" t="str">
        <f t="shared" si="26"/>
        <v xml:space="preserve"> </v>
      </c>
      <c r="BF31" t="str">
        <f t="shared" si="46"/>
        <v xml:space="preserve"> </v>
      </c>
      <c r="BG31" t="str">
        <f t="shared" si="27"/>
        <v xml:space="preserve"> </v>
      </c>
      <c r="BH31" t="str">
        <f t="shared" si="28"/>
        <v xml:space="preserve"> </v>
      </c>
      <c r="BI31" t="str">
        <f t="shared" si="47"/>
        <v xml:space="preserve"> </v>
      </c>
      <c r="BJ31" t="str">
        <f t="shared" si="29"/>
        <v xml:space="preserve"> </v>
      </c>
      <c r="BK31" t="str">
        <f t="shared" si="30"/>
        <v xml:space="preserve"> </v>
      </c>
      <c r="BL31" t="str">
        <f t="shared" si="48"/>
        <v xml:space="preserve"> </v>
      </c>
      <c r="BM31" t="str">
        <f t="shared" si="31"/>
        <v xml:space="preserve"> </v>
      </c>
      <c r="BN31" t="str">
        <f t="shared" si="32"/>
        <v xml:space="preserve"> </v>
      </c>
      <c r="BO31" t="str">
        <f t="shared" si="49"/>
        <v xml:space="preserve"> </v>
      </c>
    </row>
    <row r="32" spans="1:67" x14ac:dyDescent="0.25">
      <c r="B32">
        <v>-92.602472000000006</v>
      </c>
      <c r="C32">
        <v>-28.661949</v>
      </c>
      <c r="D32">
        <v>1.1309100000000001</v>
      </c>
      <c r="E32">
        <v>-7.2288949999999996</v>
      </c>
      <c r="F32">
        <v>-0.18573400000000001</v>
      </c>
      <c r="G32">
        <v>0.28854200000000002</v>
      </c>
      <c r="H32">
        <v>2.796084</v>
      </c>
      <c r="I32">
        <v>774.36724900000002</v>
      </c>
      <c r="J32">
        <v>19.204201000000001</v>
      </c>
      <c r="K32" t="s">
        <v>35</v>
      </c>
      <c r="S32">
        <v>0</v>
      </c>
      <c r="T32" t="str">
        <f t="shared" si="33"/>
        <v xml:space="preserve"> </v>
      </c>
      <c r="U32" t="str">
        <f t="shared" si="34"/>
        <v xml:space="preserve"> </v>
      </c>
      <c r="V32" t="str">
        <f t="shared" si="2"/>
        <v xml:space="preserve"> </v>
      </c>
      <c r="W32" t="str">
        <f t="shared" si="3"/>
        <v xml:space="preserve"> </v>
      </c>
      <c r="X32" t="str">
        <f t="shared" si="4"/>
        <v xml:space="preserve"> </v>
      </c>
      <c r="Y32" t="str">
        <f t="shared" si="35"/>
        <v xml:space="preserve"> </v>
      </c>
      <c r="Z32">
        <f t="shared" si="5"/>
        <v>-92.602472000000006</v>
      </c>
      <c r="AA32">
        <f t="shared" si="6"/>
        <v>-28.661949</v>
      </c>
      <c r="AB32">
        <f t="shared" si="36"/>
        <v>-7.2288949999999996</v>
      </c>
      <c r="AC32" t="str">
        <f t="shared" si="7"/>
        <v xml:space="preserve"> </v>
      </c>
      <c r="AD32" t="str">
        <f t="shared" si="8"/>
        <v xml:space="preserve"> </v>
      </c>
      <c r="AE32" t="str">
        <f t="shared" si="37"/>
        <v xml:space="preserve"> </v>
      </c>
      <c r="AF32" t="str">
        <f t="shared" si="9"/>
        <v xml:space="preserve"> </v>
      </c>
      <c r="AG32" t="str">
        <f t="shared" si="10"/>
        <v xml:space="preserve"> </v>
      </c>
      <c r="AH32" t="str">
        <f t="shared" si="38"/>
        <v xml:space="preserve"> </v>
      </c>
      <c r="AI32" t="str">
        <f t="shared" si="11"/>
        <v xml:space="preserve"> </v>
      </c>
      <c r="AJ32" t="str">
        <f t="shared" si="12"/>
        <v xml:space="preserve"> </v>
      </c>
      <c r="AK32" t="str">
        <f t="shared" si="39"/>
        <v xml:space="preserve"> </v>
      </c>
      <c r="AL32" t="str">
        <f t="shared" si="13"/>
        <v xml:space="preserve"> </v>
      </c>
      <c r="AM32" t="str">
        <f t="shared" si="14"/>
        <v xml:space="preserve"> </v>
      </c>
      <c r="AN32" t="str">
        <f t="shared" si="40"/>
        <v xml:space="preserve"> </v>
      </c>
      <c r="AO32" t="str">
        <f t="shared" si="15"/>
        <v xml:space="preserve"> </v>
      </c>
      <c r="AP32" t="str">
        <f t="shared" si="16"/>
        <v xml:space="preserve"> </v>
      </c>
      <c r="AQ32" t="str">
        <f t="shared" si="41"/>
        <v xml:space="preserve"> </v>
      </c>
      <c r="AR32" t="str">
        <f t="shared" si="17"/>
        <v xml:space="preserve"> </v>
      </c>
      <c r="AS32" t="str">
        <f t="shared" si="18"/>
        <v xml:space="preserve"> </v>
      </c>
      <c r="AT32" t="str">
        <f t="shared" si="42"/>
        <v xml:space="preserve"> </v>
      </c>
      <c r="AU32" t="str">
        <f t="shared" si="19"/>
        <v xml:space="preserve"> </v>
      </c>
      <c r="AV32" t="str">
        <f t="shared" si="20"/>
        <v xml:space="preserve"> </v>
      </c>
      <c r="AW32" t="str">
        <f t="shared" si="43"/>
        <v xml:space="preserve"> </v>
      </c>
      <c r="AX32" t="str">
        <f t="shared" si="21"/>
        <v xml:space="preserve"> </v>
      </c>
      <c r="AY32" t="str">
        <f t="shared" si="22"/>
        <v xml:space="preserve"> </v>
      </c>
      <c r="AZ32" t="str">
        <f t="shared" si="44"/>
        <v xml:space="preserve"> </v>
      </c>
      <c r="BA32" t="str">
        <f t="shared" si="23"/>
        <v xml:space="preserve"> </v>
      </c>
      <c r="BB32" t="str">
        <f t="shared" si="24"/>
        <v xml:space="preserve"> </v>
      </c>
      <c r="BC32" t="str">
        <f t="shared" si="45"/>
        <v xml:space="preserve"> </v>
      </c>
      <c r="BD32" t="str">
        <f t="shared" si="25"/>
        <v xml:space="preserve"> </v>
      </c>
      <c r="BE32" t="str">
        <f t="shared" si="26"/>
        <v xml:space="preserve"> </v>
      </c>
      <c r="BF32" t="str">
        <f t="shared" si="46"/>
        <v xml:space="preserve"> </v>
      </c>
      <c r="BG32" t="str">
        <f t="shared" si="27"/>
        <v xml:space="preserve"> </v>
      </c>
      <c r="BH32" t="str">
        <f t="shared" si="28"/>
        <v xml:space="preserve"> </v>
      </c>
      <c r="BI32" t="str">
        <f t="shared" si="47"/>
        <v xml:space="preserve"> </v>
      </c>
      <c r="BJ32" t="str">
        <f t="shared" si="29"/>
        <v xml:space="preserve"> </v>
      </c>
      <c r="BK32" t="str">
        <f t="shared" si="30"/>
        <v xml:space="preserve"> </v>
      </c>
      <c r="BL32" t="str">
        <f t="shared" si="48"/>
        <v xml:space="preserve"> </v>
      </c>
      <c r="BM32" t="str">
        <f t="shared" si="31"/>
        <v xml:space="preserve"> </v>
      </c>
      <c r="BN32" t="str">
        <f t="shared" si="32"/>
        <v xml:space="preserve"> </v>
      </c>
      <c r="BO32" t="str">
        <f t="shared" si="49"/>
        <v xml:space="preserve"> </v>
      </c>
    </row>
    <row r="33" spans="2:67" x14ac:dyDescent="0.25">
      <c r="B33">
        <v>-92.616397000000006</v>
      </c>
      <c r="C33">
        <v>-28.674319000000001</v>
      </c>
      <c r="D33">
        <v>1.0820259999999999</v>
      </c>
      <c r="E33">
        <v>-7.2431720000000004</v>
      </c>
      <c r="F33">
        <v>-0.25830399999999998</v>
      </c>
      <c r="G33">
        <v>0.27362399999999998</v>
      </c>
      <c r="H33">
        <v>2.7960850000000002</v>
      </c>
      <c r="I33">
        <v>774.371216</v>
      </c>
      <c r="J33">
        <v>19.215098999999999</v>
      </c>
      <c r="K33" t="s">
        <v>35</v>
      </c>
      <c r="S33">
        <v>0</v>
      </c>
      <c r="T33" t="str">
        <f t="shared" si="33"/>
        <v xml:space="preserve"> </v>
      </c>
      <c r="U33" t="str">
        <f t="shared" si="34"/>
        <v xml:space="preserve"> </v>
      </c>
      <c r="V33" t="str">
        <f t="shared" si="2"/>
        <v xml:space="preserve"> </v>
      </c>
      <c r="W33" t="str">
        <f t="shared" si="3"/>
        <v xml:space="preserve"> </v>
      </c>
      <c r="X33" t="str">
        <f t="shared" si="4"/>
        <v xml:space="preserve"> </v>
      </c>
      <c r="Y33" t="str">
        <f t="shared" si="35"/>
        <v xml:space="preserve"> </v>
      </c>
      <c r="Z33">
        <f t="shared" si="5"/>
        <v>-92.616397000000006</v>
      </c>
      <c r="AA33">
        <f t="shared" si="6"/>
        <v>-28.674319000000001</v>
      </c>
      <c r="AB33">
        <f t="shared" si="36"/>
        <v>-7.2431720000000004</v>
      </c>
      <c r="AC33" t="str">
        <f t="shared" si="7"/>
        <v xml:space="preserve"> </v>
      </c>
      <c r="AD33" t="str">
        <f t="shared" si="8"/>
        <v xml:space="preserve"> </v>
      </c>
      <c r="AE33" t="str">
        <f t="shared" si="37"/>
        <v xml:space="preserve"> </v>
      </c>
      <c r="AF33" t="str">
        <f t="shared" si="9"/>
        <v xml:space="preserve"> </v>
      </c>
      <c r="AG33" t="str">
        <f t="shared" si="10"/>
        <v xml:space="preserve"> </v>
      </c>
      <c r="AH33" t="str">
        <f t="shared" si="38"/>
        <v xml:space="preserve"> </v>
      </c>
      <c r="AI33" t="str">
        <f t="shared" si="11"/>
        <v xml:space="preserve"> </v>
      </c>
      <c r="AJ33" t="str">
        <f t="shared" si="12"/>
        <v xml:space="preserve"> </v>
      </c>
      <c r="AK33" t="str">
        <f t="shared" si="39"/>
        <v xml:space="preserve"> </v>
      </c>
      <c r="AL33" t="str">
        <f t="shared" si="13"/>
        <v xml:space="preserve"> </v>
      </c>
      <c r="AM33" t="str">
        <f t="shared" si="14"/>
        <v xml:space="preserve"> </v>
      </c>
      <c r="AN33" t="str">
        <f t="shared" si="40"/>
        <v xml:space="preserve"> </v>
      </c>
      <c r="AO33" t="str">
        <f t="shared" si="15"/>
        <v xml:space="preserve"> </v>
      </c>
      <c r="AP33" t="str">
        <f t="shared" si="16"/>
        <v xml:space="preserve"> </v>
      </c>
      <c r="AQ33" t="str">
        <f t="shared" si="41"/>
        <v xml:space="preserve"> </v>
      </c>
      <c r="AR33" t="str">
        <f t="shared" si="17"/>
        <v xml:space="preserve"> </v>
      </c>
      <c r="AS33" t="str">
        <f t="shared" si="18"/>
        <v xml:space="preserve"> </v>
      </c>
      <c r="AT33" t="str">
        <f t="shared" si="42"/>
        <v xml:space="preserve"> </v>
      </c>
      <c r="AU33" t="str">
        <f t="shared" si="19"/>
        <v xml:space="preserve"> </v>
      </c>
      <c r="AV33" t="str">
        <f t="shared" si="20"/>
        <v xml:space="preserve"> </v>
      </c>
      <c r="AW33" t="str">
        <f t="shared" si="43"/>
        <v xml:space="preserve"> </v>
      </c>
      <c r="AX33" t="str">
        <f t="shared" si="21"/>
        <v xml:space="preserve"> </v>
      </c>
      <c r="AY33" t="str">
        <f t="shared" si="22"/>
        <v xml:space="preserve"> </v>
      </c>
      <c r="AZ33" t="str">
        <f t="shared" si="44"/>
        <v xml:space="preserve"> </v>
      </c>
      <c r="BA33" t="str">
        <f t="shared" si="23"/>
        <v xml:space="preserve"> </v>
      </c>
      <c r="BB33" t="str">
        <f t="shared" si="24"/>
        <v xml:space="preserve"> </v>
      </c>
      <c r="BC33" t="str">
        <f t="shared" si="45"/>
        <v xml:space="preserve"> </v>
      </c>
      <c r="BD33" t="str">
        <f t="shared" si="25"/>
        <v xml:space="preserve"> </v>
      </c>
      <c r="BE33" t="str">
        <f t="shared" si="26"/>
        <v xml:space="preserve"> </v>
      </c>
      <c r="BF33" t="str">
        <f t="shared" si="46"/>
        <v xml:space="preserve"> </v>
      </c>
      <c r="BG33" t="str">
        <f t="shared" si="27"/>
        <v xml:space="preserve"> </v>
      </c>
      <c r="BH33" t="str">
        <f t="shared" si="28"/>
        <v xml:space="preserve"> </v>
      </c>
      <c r="BI33" t="str">
        <f t="shared" si="47"/>
        <v xml:space="preserve"> </v>
      </c>
      <c r="BJ33" t="str">
        <f t="shared" si="29"/>
        <v xml:space="preserve"> </v>
      </c>
      <c r="BK33" t="str">
        <f t="shared" si="30"/>
        <v xml:space="preserve"> </v>
      </c>
      <c r="BL33" t="str">
        <f t="shared" si="48"/>
        <v xml:space="preserve"> </v>
      </c>
      <c r="BM33" t="str">
        <f t="shared" si="31"/>
        <v xml:space="preserve"> </v>
      </c>
      <c r="BN33" t="str">
        <f t="shared" si="32"/>
        <v xml:space="preserve"> </v>
      </c>
      <c r="BO33" t="str">
        <f t="shared" si="49"/>
        <v xml:space="preserve"> </v>
      </c>
    </row>
    <row r="34" spans="2:67" x14ac:dyDescent="0.25">
      <c r="B34">
        <v>-92.538837000000001</v>
      </c>
      <c r="C34">
        <v>-28.662673000000002</v>
      </c>
      <c r="D34">
        <v>1.1152880000000001</v>
      </c>
      <c r="E34">
        <v>-7.1969180000000001</v>
      </c>
      <c r="F34">
        <v>-0.217361</v>
      </c>
      <c r="G34">
        <v>0.29117300000000002</v>
      </c>
      <c r="H34">
        <v>2.79609</v>
      </c>
      <c r="I34">
        <v>774.372253</v>
      </c>
      <c r="J34">
        <v>19.225901</v>
      </c>
      <c r="K34" t="s">
        <v>35</v>
      </c>
      <c r="S34">
        <v>0</v>
      </c>
      <c r="T34" t="str">
        <f t="shared" si="33"/>
        <v xml:space="preserve"> </v>
      </c>
      <c r="U34" t="str">
        <f t="shared" si="34"/>
        <v xml:space="preserve"> </v>
      </c>
      <c r="V34" t="str">
        <f t="shared" si="2"/>
        <v xml:space="preserve"> </v>
      </c>
      <c r="W34" t="str">
        <f t="shared" si="3"/>
        <v xml:space="preserve"> </v>
      </c>
      <c r="X34" t="str">
        <f t="shared" si="4"/>
        <v xml:space="preserve"> </v>
      </c>
      <c r="Y34" t="str">
        <f t="shared" si="35"/>
        <v xml:space="preserve"> </v>
      </c>
      <c r="Z34">
        <f t="shared" si="5"/>
        <v>-92.538837000000001</v>
      </c>
      <c r="AA34">
        <f t="shared" si="6"/>
        <v>-28.662673000000002</v>
      </c>
      <c r="AB34">
        <f t="shared" si="36"/>
        <v>-7.1969180000000001</v>
      </c>
      <c r="AC34" t="str">
        <f t="shared" si="7"/>
        <v xml:space="preserve"> </v>
      </c>
      <c r="AD34" t="str">
        <f t="shared" si="8"/>
        <v xml:space="preserve"> </v>
      </c>
      <c r="AE34" t="str">
        <f t="shared" si="37"/>
        <v xml:space="preserve"> </v>
      </c>
      <c r="AF34" t="str">
        <f t="shared" si="9"/>
        <v xml:space="preserve"> </v>
      </c>
      <c r="AG34" t="str">
        <f t="shared" si="10"/>
        <v xml:space="preserve"> </v>
      </c>
      <c r="AH34" t="str">
        <f t="shared" si="38"/>
        <v xml:space="preserve"> </v>
      </c>
      <c r="AI34" t="str">
        <f t="shared" si="11"/>
        <v xml:space="preserve"> </v>
      </c>
      <c r="AJ34" t="str">
        <f t="shared" si="12"/>
        <v xml:space="preserve"> </v>
      </c>
      <c r="AK34" t="str">
        <f t="shared" si="39"/>
        <v xml:space="preserve"> </v>
      </c>
      <c r="AL34" t="str">
        <f t="shared" si="13"/>
        <v xml:space="preserve"> </v>
      </c>
      <c r="AM34" t="str">
        <f t="shared" si="14"/>
        <v xml:space="preserve"> </v>
      </c>
      <c r="AN34" t="str">
        <f t="shared" si="40"/>
        <v xml:space="preserve"> </v>
      </c>
      <c r="AO34" t="str">
        <f t="shared" si="15"/>
        <v xml:space="preserve"> </v>
      </c>
      <c r="AP34" t="str">
        <f t="shared" si="16"/>
        <v xml:space="preserve"> </v>
      </c>
      <c r="AQ34" t="str">
        <f t="shared" si="41"/>
        <v xml:space="preserve"> </v>
      </c>
      <c r="AR34" t="str">
        <f t="shared" si="17"/>
        <v xml:space="preserve"> </v>
      </c>
      <c r="AS34" t="str">
        <f t="shared" si="18"/>
        <v xml:space="preserve"> </v>
      </c>
      <c r="AT34" t="str">
        <f t="shared" si="42"/>
        <v xml:space="preserve"> </v>
      </c>
      <c r="AU34" t="str">
        <f t="shared" si="19"/>
        <v xml:space="preserve"> </v>
      </c>
      <c r="AV34" t="str">
        <f t="shared" si="20"/>
        <v xml:space="preserve"> </v>
      </c>
      <c r="AW34" t="str">
        <f t="shared" si="43"/>
        <v xml:space="preserve"> </v>
      </c>
      <c r="AX34" t="str">
        <f t="shared" si="21"/>
        <v xml:space="preserve"> </v>
      </c>
      <c r="AY34" t="str">
        <f t="shared" si="22"/>
        <v xml:space="preserve"> </v>
      </c>
      <c r="AZ34" t="str">
        <f t="shared" si="44"/>
        <v xml:space="preserve"> </v>
      </c>
      <c r="BA34" t="str">
        <f t="shared" si="23"/>
        <v xml:space="preserve"> </v>
      </c>
      <c r="BB34" t="str">
        <f t="shared" si="24"/>
        <v xml:space="preserve"> </v>
      </c>
      <c r="BC34" t="str">
        <f t="shared" si="45"/>
        <v xml:space="preserve"> </v>
      </c>
      <c r="BD34" t="str">
        <f t="shared" si="25"/>
        <v xml:space="preserve"> </v>
      </c>
      <c r="BE34" t="str">
        <f t="shared" si="26"/>
        <v xml:space="preserve"> </v>
      </c>
      <c r="BF34" t="str">
        <f t="shared" si="46"/>
        <v xml:space="preserve"> </v>
      </c>
      <c r="BG34" t="str">
        <f t="shared" si="27"/>
        <v xml:space="preserve"> </v>
      </c>
      <c r="BH34" t="str">
        <f t="shared" si="28"/>
        <v xml:space="preserve"> </v>
      </c>
      <c r="BI34" t="str">
        <f t="shared" si="47"/>
        <v xml:space="preserve"> </v>
      </c>
      <c r="BJ34" t="str">
        <f t="shared" si="29"/>
        <v xml:space="preserve"> </v>
      </c>
      <c r="BK34" t="str">
        <f t="shared" si="30"/>
        <v xml:space="preserve"> </v>
      </c>
      <c r="BL34" t="str">
        <f t="shared" si="48"/>
        <v xml:space="preserve"> </v>
      </c>
      <c r="BM34" t="str">
        <f t="shared" si="31"/>
        <v xml:space="preserve"> </v>
      </c>
      <c r="BN34" t="str">
        <f t="shared" si="32"/>
        <v xml:space="preserve"> </v>
      </c>
      <c r="BO34" t="str">
        <f t="shared" si="49"/>
        <v xml:space="preserve"> </v>
      </c>
    </row>
    <row r="35" spans="2:67" x14ac:dyDescent="0.25">
      <c r="B35">
        <v>-92.636285000000001</v>
      </c>
      <c r="C35">
        <v>-28.721924999999999</v>
      </c>
      <c r="D35">
        <v>0.99343999999999999</v>
      </c>
      <c r="E35">
        <v>-7.2587409999999997</v>
      </c>
      <c r="F35">
        <v>-0.28996699999999997</v>
      </c>
      <c r="G35">
        <v>0.28772300000000001</v>
      </c>
      <c r="H35">
        <v>2.7960829999999999</v>
      </c>
      <c r="I35">
        <v>774.373108</v>
      </c>
      <c r="J35">
        <v>19.230899999999998</v>
      </c>
      <c r="K35" t="s">
        <v>35</v>
      </c>
      <c r="S35">
        <v>0</v>
      </c>
      <c r="T35" t="str">
        <f t="shared" si="33"/>
        <v xml:space="preserve"> </v>
      </c>
      <c r="U35" t="str">
        <f t="shared" si="34"/>
        <v xml:space="preserve"> </v>
      </c>
      <c r="V35" t="str">
        <f t="shared" si="2"/>
        <v xml:space="preserve"> </v>
      </c>
      <c r="W35" t="str">
        <f t="shared" si="3"/>
        <v xml:space="preserve"> </v>
      </c>
      <c r="X35" t="str">
        <f t="shared" si="4"/>
        <v xml:space="preserve"> </v>
      </c>
      <c r="Y35" t="str">
        <f t="shared" si="35"/>
        <v xml:space="preserve"> </v>
      </c>
      <c r="Z35">
        <f t="shared" si="5"/>
        <v>-92.636285000000001</v>
      </c>
      <c r="AA35">
        <f t="shared" si="6"/>
        <v>-28.721924999999999</v>
      </c>
      <c r="AB35">
        <f t="shared" si="36"/>
        <v>-7.2587409999999997</v>
      </c>
      <c r="AC35" t="str">
        <f t="shared" si="7"/>
        <v xml:space="preserve"> </v>
      </c>
      <c r="AD35" t="str">
        <f t="shared" si="8"/>
        <v xml:space="preserve"> </v>
      </c>
      <c r="AE35" t="str">
        <f t="shared" si="37"/>
        <v xml:space="preserve"> </v>
      </c>
      <c r="AF35" t="str">
        <f t="shared" si="9"/>
        <v xml:space="preserve"> </v>
      </c>
      <c r="AG35" t="str">
        <f t="shared" si="10"/>
        <v xml:space="preserve"> </v>
      </c>
      <c r="AH35" t="str">
        <f t="shared" si="38"/>
        <v xml:space="preserve"> </v>
      </c>
      <c r="AI35" t="str">
        <f t="shared" si="11"/>
        <v xml:space="preserve"> </v>
      </c>
      <c r="AJ35" t="str">
        <f t="shared" si="12"/>
        <v xml:space="preserve"> </v>
      </c>
      <c r="AK35" t="str">
        <f t="shared" si="39"/>
        <v xml:space="preserve"> </v>
      </c>
      <c r="AL35" t="str">
        <f t="shared" si="13"/>
        <v xml:space="preserve"> </v>
      </c>
      <c r="AM35" t="str">
        <f t="shared" si="14"/>
        <v xml:space="preserve"> </v>
      </c>
      <c r="AN35" t="str">
        <f t="shared" si="40"/>
        <v xml:space="preserve"> </v>
      </c>
      <c r="AO35" t="str">
        <f t="shared" si="15"/>
        <v xml:space="preserve"> </v>
      </c>
      <c r="AP35" t="str">
        <f t="shared" si="16"/>
        <v xml:space="preserve"> </v>
      </c>
      <c r="AQ35" t="str">
        <f t="shared" si="41"/>
        <v xml:space="preserve"> </v>
      </c>
      <c r="AR35" t="str">
        <f t="shared" si="17"/>
        <v xml:space="preserve"> </v>
      </c>
      <c r="AS35" t="str">
        <f t="shared" si="18"/>
        <v xml:space="preserve"> </v>
      </c>
      <c r="AT35" t="str">
        <f t="shared" si="42"/>
        <v xml:space="preserve"> </v>
      </c>
      <c r="AU35" t="str">
        <f t="shared" si="19"/>
        <v xml:space="preserve"> </v>
      </c>
      <c r="AV35" t="str">
        <f t="shared" si="20"/>
        <v xml:space="preserve"> </v>
      </c>
      <c r="AW35" t="str">
        <f t="shared" si="43"/>
        <v xml:space="preserve"> </v>
      </c>
      <c r="AX35" t="str">
        <f t="shared" si="21"/>
        <v xml:space="preserve"> </v>
      </c>
      <c r="AY35" t="str">
        <f t="shared" si="22"/>
        <v xml:space="preserve"> </v>
      </c>
      <c r="AZ35" t="str">
        <f t="shared" si="44"/>
        <v xml:space="preserve"> </v>
      </c>
      <c r="BA35" t="str">
        <f t="shared" si="23"/>
        <v xml:space="preserve"> </v>
      </c>
      <c r="BB35" t="str">
        <f t="shared" si="24"/>
        <v xml:space="preserve"> </v>
      </c>
      <c r="BC35" t="str">
        <f t="shared" si="45"/>
        <v xml:space="preserve"> </v>
      </c>
      <c r="BD35" t="str">
        <f t="shared" si="25"/>
        <v xml:space="preserve"> </v>
      </c>
      <c r="BE35" t="str">
        <f t="shared" si="26"/>
        <v xml:space="preserve"> </v>
      </c>
      <c r="BF35" t="str">
        <f t="shared" si="46"/>
        <v xml:space="preserve"> </v>
      </c>
      <c r="BG35" t="str">
        <f t="shared" si="27"/>
        <v xml:space="preserve"> </v>
      </c>
      <c r="BH35" t="str">
        <f t="shared" si="28"/>
        <v xml:space="preserve"> </v>
      </c>
      <c r="BI35" t="str">
        <f t="shared" si="47"/>
        <v xml:space="preserve"> </v>
      </c>
      <c r="BJ35" t="str">
        <f t="shared" si="29"/>
        <v xml:space="preserve"> </v>
      </c>
      <c r="BK35" t="str">
        <f t="shared" si="30"/>
        <v xml:space="preserve"> </v>
      </c>
      <c r="BL35" t="str">
        <f t="shared" si="48"/>
        <v xml:space="preserve"> </v>
      </c>
      <c r="BM35" t="str">
        <f t="shared" si="31"/>
        <v xml:space="preserve"> </v>
      </c>
      <c r="BN35" t="str">
        <f t="shared" si="32"/>
        <v xml:space="preserve"> </v>
      </c>
      <c r="BO35" t="str">
        <f t="shared" si="49"/>
        <v xml:space="preserve"> </v>
      </c>
    </row>
    <row r="36" spans="2:67" x14ac:dyDescent="0.25">
      <c r="B36">
        <v>-135.24264500000001</v>
      </c>
      <c r="C36">
        <v>-34.696666999999998</v>
      </c>
      <c r="D36">
        <v>1.4734640000000001</v>
      </c>
      <c r="E36">
        <v>-18.106950000000001</v>
      </c>
      <c r="F36">
        <v>0.44952399999999998</v>
      </c>
      <c r="G36">
        <v>0.35721700000000001</v>
      </c>
      <c r="H36">
        <v>3.2777790000000002</v>
      </c>
      <c r="I36">
        <v>774.37383999999997</v>
      </c>
      <c r="J36">
        <v>19.248698999999998</v>
      </c>
      <c r="K36" t="s">
        <v>36</v>
      </c>
      <c r="S36">
        <v>0</v>
      </c>
      <c r="T36" t="str">
        <f t="shared" si="33"/>
        <v xml:space="preserve"> </v>
      </c>
      <c r="U36" t="str">
        <f t="shared" si="34"/>
        <v xml:space="preserve"> </v>
      </c>
      <c r="V36" t="str">
        <f t="shared" si="2"/>
        <v xml:space="preserve"> </v>
      </c>
      <c r="W36" t="str">
        <f t="shared" si="3"/>
        <v xml:space="preserve"> </v>
      </c>
      <c r="X36" t="str">
        <f t="shared" si="4"/>
        <v xml:space="preserve"> </v>
      </c>
      <c r="Y36" t="str">
        <f t="shared" si="35"/>
        <v xml:space="preserve"> </v>
      </c>
      <c r="Z36" t="str">
        <f t="shared" si="5"/>
        <v xml:space="preserve"> </v>
      </c>
      <c r="AA36" t="str">
        <f t="shared" si="6"/>
        <v xml:space="preserve"> </v>
      </c>
      <c r="AB36" t="str">
        <f t="shared" si="36"/>
        <v xml:space="preserve"> </v>
      </c>
      <c r="AC36">
        <f t="shared" si="7"/>
        <v>-135.24264500000001</v>
      </c>
      <c r="AD36">
        <f t="shared" si="8"/>
        <v>-34.696666999999998</v>
      </c>
      <c r="AE36">
        <f t="shared" si="37"/>
        <v>-18.106950000000001</v>
      </c>
      <c r="AF36" t="str">
        <f t="shared" si="9"/>
        <v xml:space="preserve"> </v>
      </c>
      <c r="AG36" t="str">
        <f t="shared" si="10"/>
        <v xml:space="preserve"> </v>
      </c>
      <c r="AH36" t="str">
        <f t="shared" si="38"/>
        <v xml:space="preserve"> </v>
      </c>
      <c r="AI36" t="str">
        <f t="shared" si="11"/>
        <v xml:space="preserve"> </v>
      </c>
      <c r="AJ36" t="str">
        <f t="shared" si="12"/>
        <v xml:space="preserve"> </v>
      </c>
      <c r="AK36" t="str">
        <f t="shared" si="39"/>
        <v xml:space="preserve"> </v>
      </c>
      <c r="AL36" t="str">
        <f t="shared" si="13"/>
        <v xml:space="preserve"> </v>
      </c>
      <c r="AM36" t="str">
        <f t="shared" si="14"/>
        <v xml:space="preserve"> </v>
      </c>
      <c r="AN36" t="str">
        <f t="shared" si="40"/>
        <v xml:space="preserve"> </v>
      </c>
      <c r="AO36" t="str">
        <f t="shared" si="15"/>
        <v xml:space="preserve"> </v>
      </c>
      <c r="AP36" t="str">
        <f t="shared" si="16"/>
        <v xml:space="preserve"> </v>
      </c>
      <c r="AQ36" t="str">
        <f t="shared" si="41"/>
        <v xml:space="preserve"> </v>
      </c>
      <c r="AR36" t="str">
        <f t="shared" si="17"/>
        <v xml:space="preserve"> </v>
      </c>
      <c r="AS36" t="str">
        <f t="shared" si="18"/>
        <v xml:space="preserve"> </v>
      </c>
      <c r="AT36" t="str">
        <f t="shared" si="42"/>
        <v xml:space="preserve"> </v>
      </c>
      <c r="AU36" t="str">
        <f t="shared" si="19"/>
        <v xml:space="preserve"> </v>
      </c>
      <c r="AV36" t="str">
        <f t="shared" si="20"/>
        <v xml:space="preserve"> </v>
      </c>
      <c r="AW36" t="str">
        <f t="shared" si="43"/>
        <v xml:space="preserve"> </v>
      </c>
      <c r="AX36" t="str">
        <f t="shared" si="21"/>
        <v xml:space="preserve"> </v>
      </c>
      <c r="AY36" t="str">
        <f t="shared" si="22"/>
        <v xml:space="preserve"> </v>
      </c>
      <c r="AZ36" t="str">
        <f t="shared" si="44"/>
        <v xml:space="preserve"> </v>
      </c>
      <c r="BA36" t="str">
        <f t="shared" si="23"/>
        <v xml:space="preserve"> </v>
      </c>
      <c r="BB36" t="str">
        <f t="shared" si="24"/>
        <v xml:space="preserve"> </v>
      </c>
      <c r="BC36" t="str">
        <f t="shared" si="45"/>
        <v xml:space="preserve"> </v>
      </c>
      <c r="BD36" t="str">
        <f t="shared" si="25"/>
        <v xml:space="preserve"> </v>
      </c>
      <c r="BE36" t="str">
        <f t="shared" si="26"/>
        <v xml:space="preserve"> </v>
      </c>
      <c r="BF36" t="str">
        <f t="shared" si="46"/>
        <v xml:space="preserve"> </v>
      </c>
      <c r="BG36" t="str">
        <f t="shared" si="27"/>
        <v xml:space="preserve"> </v>
      </c>
      <c r="BH36" t="str">
        <f t="shared" si="28"/>
        <v xml:space="preserve"> </v>
      </c>
      <c r="BI36" t="str">
        <f t="shared" si="47"/>
        <v xml:space="preserve"> </v>
      </c>
      <c r="BJ36" t="str">
        <f t="shared" si="29"/>
        <v xml:space="preserve"> </v>
      </c>
      <c r="BK36" t="str">
        <f t="shared" si="30"/>
        <v xml:space="preserve"> </v>
      </c>
      <c r="BL36" t="str">
        <f t="shared" si="48"/>
        <v xml:space="preserve"> </v>
      </c>
      <c r="BM36" t="str">
        <f t="shared" si="31"/>
        <v xml:space="preserve"> </v>
      </c>
      <c r="BN36" t="str">
        <f t="shared" si="32"/>
        <v xml:space="preserve"> </v>
      </c>
      <c r="BO36" t="str">
        <f t="shared" si="49"/>
        <v xml:space="preserve"> </v>
      </c>
    </row>
    <row r="37" spans="2:67" x14ac:dyDescent="0.25">
      <c r="B37">
        <v>-135.503061</v>
      </c>
      <c r="C37">
        <v>-34.796168999999999</v>
      </c>
      <c r="D37">
        <v>1.4489510000000001</v>
      </c>
      <c r="E37">
        <v>-18.067726</v>
      </c>
      <c r="F37">
        <v>0.41640500000000003</v>
      </c>
      <c r="G37">
        <v>0.37018899999999999</v>
      </c>
      <c r="H37">
        <v>3.277768</v>
      </c>
      <c r="I37">
        <v>774.35888699999998</v>
      </c>
      <c r="J37">
        <v>19.258300999999999</v>
      </c>
      <c r="K37" t="s">
        <v>36</v>
      </c>
      <c r="S37">
        <v>0</v>
      </c>
      <c r="T37" t="str">
        <f t="shared" si="33"/>
        <v xml:space="preserve"> </v>
      </c>
      <c r="U37" t="str">
        <f t="shared" si="34"/>
        <v xml:space="preserve"> </v>
      </c>
      <c r="V37" t="str">
        <f t="shared" si="2"/>
        <v xml:space="preserve"> </v>
      </c>
      <c r="W37" t="str">
        <f t="shared" si="3"/>
        <v xml:space="preserve"> </v>
      </c>
      <c r="X37" t="str">
        <f t="shared" si="4"/>
        <v xml:space="preserve"> </v>
      </c>
      <c r="Y37" t="str">
        <f t="shared" si="35"/>
        <v xml:space="preserve"> </v>
      </c>
      <c r="Z37" t="str">
        <f t="shared" si="5"/>
        <v xml:space="preserve"> </v>
      </c>
      <c r="AA37" t="str">
        <f t="shared" si="6"/>
        <v xml:space="preserve"> </v>
      </c>
      <c r="AB37" t="str">
        <f t="shared" si="36"/>
        <v xml:space="preserve"> </v>
      </c>
      <c r="AC37">
        <f t="shared" si="7"/>
        <v>-135.503061</v>
      </c>
      <c r="AD37">
        <f t="shared" si="8"/>
        <v>-34.796168999999999</v>
      </c>
      <c r="AE37">
        <f t="shared" si="37"/>
        <v>-18.067726</v>
      </c>
      <c r="AF37" t="str">
        <f t="shared" si="9"/>
        <v xml:space="preserve"> </v>
      </c>
      <c r="AG37" t="str">
        <f t="shared" si="10"/>
        <v xml:space="preserve"> </v>
      </c>
      <c r="AH37" t="str">
        <f t="shared" si="38"/>
        <v xml:space="preserve"> </v>
      </c>
      <c r="AI37" t="str">
        <f t="shared" si="11"/>
        <v xml:space="preserve"> </v>
      </c>
      <c r="AJ37" t="str">
        <f t="shared" si="12"/>
        <v xml:space="preserve"> </v>
      </c>
      <c r="AK37" t="str">
        <f t="shared" si="39"/>
        <v xml:space="preserve"> </v>
      </c>
      <c r="AL37" t="str">
        <f t="shared" si="13"/>
        <v xml:space="preserve"> </v>
      </c>
      <c r="AM37" t="str">
        <f t="shared" si="14"/>
        <v xml:space="preserve"> </v>
      </c>
      <c r="AN37" t="str">
        <f t="shared" si="40"/>
        <v xml:space="preserve"> </v>
      </c>
      <c r="AO37" t="str">
        <f t="shared" si="15"/>
        <v xml:space="preserve"> </v>
      </c>
      <c r="AP37" t="str">
        <f t="shared" si="16"/>
        <v xml:space="preserve"> </v>
      </c>
      <c r="AQ37" t="str">
        <f t="shared" si="41"/>
        <v xml:space="preserve"> </v>
      </c>
      <c r="AR37" t="str">
        <f t="shared" si="17"/>
        <v xml:space="preserve"> </v>
      </c>
      <c r="AS37" t="str">
        <f t="shared" si="18"/>
        <v xml:space="preserve"> </v>
      </c>
      <c r="AT37" t="str">
        <f t="shared" si="42"/>
        <v xml:space="preserve"> </v>
      </c>
      <c r="AU37" t="str">
        <f t="shared" si="19"/>
        <v xml:space="preserve"> </v>
      </c>
      <c r="AV37" t="str">
        <f t="shared" si="20"/>
        <v xml:space="preserve"> </v>
      </c>
      <c r="AW37" t="str">
        <f t="shared" si="43"/>
        <v xml:space="preserve"> </v>
      </c>
      <c r="AX37" t="str">
        <f t="shared" si="21"/>
        <v xml:space="preserve"> </v>
      </c>
      <c r="AY37" t="str">
        <f t="shared" si="22"/>
        <v xml:space="preserve"> </v>
      </c>
      <c r="AZ37" t="str">
        <f t="shared" si="44"/>
        <v xml:space="preserve"> </v>
      </c>
      <c r="BA37" t="str">
        <f t="shared" si="23"/>
        <v xml:space="preserve"> </v>
      </c>
      <c r="BB37" t="str">
        <f t="shared" si="24"/>
        <v xml:space="preserve"> </v>
      </c>
      <c r="BC37" t="str">
        <f t="shared" si="45"/>
        <v xml:space="preserve"> </v>
      </c>
      <c r="BD37" t="str">
        <f t="shared" si="25"/>
        <v xml:space="preserve"> </v>
      </c>
      <c r="BE37" t="str">
        <f t="shared" si="26"/>
        <v xml:space="preserve"> </v>
      </c>
      <c r="BF37" t="str">
        <f t="shared" si="46"/>
        <v xml:space="preserve"> </v>
      </c>
      <c r="BG37" t="str">
        <f t="shared" si="27"/>
        <v xml:space="preserve"> </v>
      </c>
      <c r="BH37" t="str">
        <f t="shared" si="28"/>
        <v xml:space="preserve"> </v>
      </c>
      <c r="BI37" t="str">
        <f t="shared" si="47"/>
        <v xml:space="preserve"> </v>
      </c>
      <c r="BJ37" t="str">
        <f t="shared" si="29"/>
        <v xml:space="preserve"> </v>
      </c>
      <c r="BK37" t="str">
        <f t="shared" si="30"/>
        <v xml:space="preserve"> </v>
      </c>
      <c r="BL37" t="str">
        <f t="shared" si="48"/>
        <v xml:space="preserve"> </v>
      </c>
      <c r="BM37" t="str">
        <f t="shared" si="31"/>
        <v xml:space="preserve"> </v>
      </c>
      <c r="BN37" t="str">
        <f t="shared" si="32"/>
        <v xml:space="preserve"> </v>
      </c>
      <c r="BO37" t="str">
        <f t="shared" si="49"/>
        <v xml:space="preserve"> </v>
      </c>
    </row>
    <row r="38" spans="2:67" x14ac:dyDescent="0.25">
      <c r="B38">
        <v>-135.51524499999999</v>
      </c>
      <c r="C38">
        <v>-34.818161000000003</v>
      </c>
      <c r="D38">
        <v>1.4947870000000001</v>
      </c>
      <c r="E38">
        <v>-18.102484</v>
      </c>
      <c r="F38">
        <v>0.391955</v>
      </c>
      <c r="G38">
        <v>0.36471300000000001</v>
      </c>
      <c r="H38">
        <v>3.2777620000000001</v>
      </c>
      <c r="I38">
        <v>774.35821499999997</v>
      </c>
      <c r="J38">
        <v>19.263300000000001</v>
      </c>
      <c r="K38" t="s">
        <v>36</v>
      </c>
      <c r="S38">
        <v>0</v>
      </c>
      <c r="T38" t="str">
        <f t="shared" si="33"/>
        <v xml:space="preserve"> </v>
      </c>
      <c r="U38" t="str">
        <f t="shared" si="34"/>
        <v xml:space="preserve"> </v>
      </c>
      <c r="V38" t="str">
        <f t="shared" si="2"/>
        <v xml:space="preserve"> </v>
      </c>
      <c r="W38" t="str">
        <f t="shared" si="3"/>
        <v xml:space="preserve"> </v>
      </c>
      <c r="X38" t="str">
        <f t="shared" si="4"/>
        <v xml:space="preserve"> </v>
      </c>
      <c r="Y38" t="str">
        <f t="shared" si="35"/>
        <v xml:space="preserve"> </v>
      </c>
      <c r="Z38" t="str">
        <f t="shared" si="5"/>
        <v xml:space="preserve"> </v>
      </c>
      <c r="AA38" t="str">
        <f t="shared" si="6"/>
        <v xml:space="preserve"> </v>
      </c>
      <c r="AB38" t="str">
        <f t="shared" si="36"/>
        <v xml:space="preserve"> </v>
      </c>
      <c r="AC38">
        <f t="shared" si="7"/>
        <v>-135.51524499999999</v>
      </c>
      <c r="AD38">
        <f t="shared" si="8"/>
        <v>-34.818161000000003</v>
      </c>
      <c r="AE38">
        <f t="shared" si="37"/>
        <v>-18.102484</v>
      </c>
      <c r="AF38" t="str">
        <f t="shared" si="9"/>
        <v xml:space="preserve"> </v>
      </c>
      <c r="AG38" t="str">
        <f t="shared" si="10"/>
        <v xml:space="preserve"> </v>
      </c>
      <c r="AH38" t="str">
        <f t="shared" si="38"/>
        <v xml:space="preserve"> </v>
      </c>
      <c r="AI38" t="str">
        <f t="shared" si="11"/>
        <v xml:space="preserve"> </v>
      </c>
      <c r="AJ38" t="str">
        <f t="shared" si="12"/>
        <v xml:space="preserve"> </v>
      </c>
      <c r="AK38" t="str">
        <f t="shared" si="39"/>
        <v xml:space="preserve"> </v>
      </c>
      <c r="AL38" t="str">
        <f t="shared" si="13"/>
        <v xml:space="preserve"> </v>
      </c>
      <c r="AM38" t="str">
        <f t="shared" si="14"/>
        <v xml:space="preserve"> </v>
      </c>
      <c r="AN38" t="str">
        <f t="shared" si="40"/>
        <v xml:space="preserve"> </v>
      </c>
      <c r="AO38" t="str">
        <f t="shared" si="15"/>
        <v xml:space="preserve"> </v>
      </c>
      <c r="AP38" t="str">
        <f t="shared" si="16"/>
        <v xml:space="preserve"> </v>
      </c>
      <c r="AQ38" t="str">
        <f t="shared" si="41"/>
        <v xml:space="preserve"> </v>
      </c>
      <c r="AR38" t="str">
        <f t="shared" si="17"/>
        <v xml:space="preserve"> </v>
      </c>
      <c r="AS38" t="str">
        <f t="shared" si="18"/>
        <v xml:space="preserve"> </v>
      </c>
      <c r="AT38" t="str">
        <f t="shared" si="42"/>
        <v xml:space="preserve"> </v>
      </c>
      <c r="AU38" t="str">
        <f t="shared" si="19"/>
        <v xml:space="preserve"> </v>
      </c>
      <c r="AV38" t="str">
        <f t="shared" si="20"/>
        <v xml:space="preserve"> </v>
      </c>
      <c r="AW38" t="str">
        <f t="shared" si="43"/>
        <v xml:space="preserve"> </v>
      </c>
      <c r="AX38" t="str">
        <f t="shared" si="21"/>
        <v xml:space="preserve"> </v>
      </c>
      <c r="AY38" t="str">
        <f t="shared" si="22"/>
        <v xml:space="preserve"> </v>
      </c>
      <c r="AZ38" t="str">
        <f t="shared" si="44"/>
        <v xml:space="preserve"> </v>
      </c>
      <c r="BA38" t="str">
        <f t="shared" si="23"/>
        <v xml:space="preserve"> </v>
      </c>
      <c r="BB38" t="str">
        <f t="shared" si="24"/>
        <v xml:space="preserve"> </v>
      </c>
      <c r="BC38" t="str">
        <f t="shared" si="45"/>
        <v xml:space="preserve"> </v>
      </c>
      <c r="BD38" t="str">
        <f t="shared" si="25"/>
        <v xml:space="preserve"> </v>
      </c>
      <c r="BE38" t="str">
        <f t="shared" si="26"/>
        <v xml:space="preserve"> </v>
      </c>
      <c r="BF38" t="str">
        <f t="shared" si="46"/>
        <v xml:space="preserve"> </v>
      </c>
      <c r="BG38" t="str">
        <f t="shared" si="27"/>
        <v xml:space="preserve"> </v>
      </c>
      <c r="BH38" t="str">
        <f t="shared" si="28"/>
        <v xml:space="preserve"> </v>
      </c>
      <c r="BI38" t="str">
        <f t="shared" si="47"/>
        <v xml:space="preserve"> </v>
      </c>
      <c r="BJ38" t="str">
        <f t="shared" si="29"/>
        <v xml:space="preserve"> </v>
      </c>
      <c r="BK38" t="str">
        <f t="shared" si="30"/>
        <v xml:space="preserve"> </v>
      </c>
      <c r="BL38" t="str">
        <f t="shared" si="48"/>
        <v xml:space="preserve"> </v>
      </c>
      <c r="BM38" t="str">
        <f t="shared" si="31"/>
        <v xml:space="preserve"> </v>
      </c>
      <c r="BN38" t="str">
        <f t="shared" si="32"/>
        <v xml:space="preserve"> </v>
      </c>
      <c r="BO38" t="str">
        <f t="shared" si="49"/>
        <v xml:space="preserve"> </v>
      </c>
    </row>
    <row r="39" spans="2:67" x14ac:dyDescent="0.25">
      <c r="B39">
        <v>-135.28778399999999</v>
      </c>
      <c r="C39">
        <v>-34.704231999999998</v>
      </c>
      <c r="D39">
        <v>1.3697459999999999</v>
      </c>
      <c r="E39">
        <v>-18.104251999999999</v>
      </c>
      <c r="F39">
        <v>0.41887600000000003</v>
      </c>
      <c r="G39">
        <v>0.34131899999999998</v>
      </c>
      <c r="H39">
        <v>3.2777599999999998</v>
      </c>
      <c r="I39">
        <v>774.34918200000004</v>
      </c>
      <c r="J39">
        <v>19.275700000000001</v>
      </c>
      <c r="K39" t="s">
        <v>36</v>
      </c>
      <c r="S39">
        <v>0</v>
      </c>
      <c r="T39" t="str">
        <f t="shared" si="33"/>
        <v xml:space="preserve"> </v>
      </c>
      <c r="U39" t="str">
        <f t="shared" si="34"/>
        <v xml:space="preserve"> </v>
      </c>
      <c r="V39" t="str">
        <f t="shared" si="2"/>
        <v xml:space="preserve"> </v>
      </c>
      <c r="W39" t="str">
        <f t="shared" si="3"/>
        <v xml:space="preserve"> </v>
      </c>
      <c r="X39" t="str">
        <f t="shared" si="4"/>
        <v xml:space="preserve"> </v>
      </c>
      <c r="Y39" t="str">
        <f t="shared" si="35"/>
        <v xml:space="preserve"> </v>
      </c>
      <c r="Z39" t="str">
        <f t="shared" si="5"/>
        <v xml:space="preserve"> </v>
      </c>
      <c r="AA39" t="str">
        <f t="shared" si="6"/>
        <v xml:space="preserve"> </v>
      </c>
      <c r="AB39" t="str">
        <f t="shared" si="36"/>
        <v xml:space="preserve"> </v>
      </c>
      <c r="AC39">
        <f t="shared" si="7"/>
        <v>-135.28778399999999</v>
      </c>
      <c r="AD39">
        <f t="shared" si="8"/>
        <v>-34.704231999999998</v>
      </c>
      <c r="AE39">
        <f t="shared" si="37"/>
        <v>-18.104251999999999</v>
      </c>
      <c r="AF39" t="str">
        <f t="shared" si="9"/>
        <v xml:space="preserve"> </v>
      </c>
      <c r="AG39" t="str">
        <f t="shared" si="10"/>
        <v xml:space="preserve"> </v>
      </c>
      <c r="AH39" t="str">
        <f t="shared" si="38"/>
        <v xml:space="preserve"> </v>
      </c>
      <c r="AI39" t="str">
        <f t="shared" si="11"/>
        <v xml:space="preserve"> </v>
      </c>
      <c r="AJ39" t="str">
        <f t="shared" si="12"/>
        <v xml:space="preserve"> </v>
      </c>
      <c r="AK39" t="str">
        <f t="shared" si="39"/>
        <v xml:space="preserve"> </v>
      </c>
      <c r="AL39" t="str">
        <f t="shared" si="13"/>
        <v xml:space="preserve"> </v>
      </c>
      <c r="AM39" t="str">
        <f t="shared" si="14"/>
        <v xml:space="preserve"> </v>
      </c>
      <c r="AN39" t="str">
        <f t="shared" si="40"/>
        <v xml:space="preserve"> </v>
      </c>
      <c r="AO39" t="str">
        <f t="shared" si="15"/>
        <v xml:space="preserve"> </v>
      </c>
      <c r="AP39" t="str">
        <f t="shared" si="16"/>
        <v xml:space="preserve"> </v>
      </c>
      <c r="AQ39" t="str">
        <f t="shared" si="41"/>
        <v xml:space="preserve"> </v>
      </c>
      <c r="AR39" t="str">
        <f t="shared" si="17"/>
        <v xml:space="preserve"> </v>
      </c>
      <c r="AS39" t="str">
        <f t="shared" si="18"/>
        <v xml:space="preserve"> </v>
      </c>
      <c r="AT39" t="str">
        <f t="shared" si="42"/>
        <v xml:space="preserve"> </v>
      </c>
      <c r="AU39" t="str">
        <f t="shared" si="19"/>
        <v xml:space="preserve"> </v>
      </c>
      <c r="AV39" t="str">
        <f t="shared" si="20"/>
        <v xml:space="preserve"> </v>
      </c>
      <c r="AW39" t="str">
        <f t="shared" si="43"/>
        <v xml:space="preserve"> </v>
      </c>
      <c r="AX39" t="str">
        <f t="shared" si="21"/>
        <v xml:space="preserve"> </v>
      </c>
      <c r="AY39" t="str">
        <f t="shared" si="22"/>
        <v xml:space="preserve"> </v>
      </c>
      <c r="AZ39" t="str">
        <f t="shared" si="44"/>
        <v xml:space="preserve"> </v>
      </c>
      <c r="BA39" t="str">
        <f t="shared" si="23"/>
        <v xml:space="preserve"> </v>
      </c>
      <c r="BB39" t="str">
        <f t="shared" si="24"/>
        <v xml:space="preserve"> </v>
      </c>
      <c r="BC39" t="str">
        <f t="shared" si="45"/>
        <v xml:space="preserve"> </v>
      </c>
      <c r="BD39" t="str">
        <f t="shared" si="25"/>
        <v xml:space="preserve"> </v>
      </c>
      <c r="BE39" t="str">
        <f t="shared" si="26"/>
        <v xml:space="preserve"> </v>
      </c>
      <c r="BF39" t="str">
        <f t="shared" si="46"/>
        <v xml:space="preserve"> </v>
      </c>
      <c r="BG39" t="str">
        <f t="shared" si="27"/>
        <v xml:space="preserve"> </v>
      </c>
      <c r="BH39" t="str">
        <f t="shared" si="28"/>
        <v xml:space="preserve"> </v>
      </c>
      <c r="BI39" t="str">
        <f t="shared" si="47"/>
        <v xml:space="preserve"> </v>
      </c>
      <c r="BJ39" t="str">
        <f t="shared" si="29"/>
        <v xml:space="preserve"> </v>
      </c>
      <c r="BK39" t="str">
        <f t="shared" si="30"/>
        <v xml:space="preserve"> </v>
      </c>
      <c r="BL39" t="str">
        <f t="shared" si="48"/>
        <v xml:space="preserve"> </v>
      </c>
      <c r="BM39" t="str">
        <f t="shared" si="31"/>
        <v xml:space="preserve"> </v>
      </c>
      <c r="BN39" t="str">
        <f t="shared" si="32"/>
        <v xml:space="preserve"> </v>
      </c>
      <c r="BO39" t="str">
        <f t="shared" si="49"/>
        <v xml:space="preserve"> </v>
      </c>
    </row>
    <row r="40" spans="2:67" x14ac:dyDescent="0.25">
      <c r="B40">
        <v>-146.31661399999999</v>
      </c>
      <c r="C40">
        <v>-49.213163999999999</v>
      </c>
      <c r="D40">
        <v>2.3730790000000002</v>
      </c>
      <c r="E40">
        <v>-38.135879000000003</v>
      </c>
      <c r="F40">
        <v>0.45619599999999999</v>
      </c>
      <c r="G40">
        <v>3.5135E-2</v>
      </c>
      <c r="H40">
        <v>3.7817530000000001</v>
      </c>
      <c r="I40">
        <v>774.34991500000001</v>
      </c>
      <c r="J40">
        <v>19.2959</v>
      </c>
      <c r="K40" t="s">
        <v>37</v>
      </c>
      <c r="S40">
        <v>0</v>
      </c>
      <c r="T40" t="str">
        <f t="shared" si="33"/>
        <v xml:space="preserve"> </v>
      </c>
      <c r="U40" t="str">
        <f t="shared" si="34"/>
        <v xml:space="preserve"> </v>
      </c>
      <c r="V40" t="str">
        <f t="shared" si="2"/>
        <v xml:space="preserve"> </v>
      </c>
      <c r="W40" t="str">
        <f t="shared" si="3"/>
        <v xml:space="preserve"> </v>
      </c>
      <c r="X40" t="str">
        <f t="shared" si="4"/>
        <v xml:space="preserve"> </v>
      </c>
      <c r="Y40" t="str">
        <f t="shared" si="35"/>
        <v xml:space="preserve"> </v>
      </c>
      <c r="Z40" t="str">
        <f t="shared" si="5"/>
        <v xml:space="preserve"> </v>
      </c>
      <c r="AA40" t="str">
        <f t="shared" si="6"/>
        <v xml:space="preserve"> </v>
      </c>
      <c r="AB40" t="str">
        <f t="shared" si="36"/>
        <v xml:space="preserve"> </v>
      </c>
      <c r="AC40" t="str">
        <f t="shared" si="7"/>
        <v xml:space="preserve"> </v>
      </c>
      <c r="AD40" t="str">
        <f t="shared" si="8"/>
        <v xml:space="preserve"> </v>
      </c>
      <c r="AE40" t="str">
        <f t="shared" si="37"/>
        <v xml:space="preserve"> </v>
      </c>
      <c r="AF40">
        <f t="shared" si="9"/>
        <v>-146.31661399999999</v>
      </c>
      <c r="AG40">
        <f t="shared" si="10"/>
        <v>-49.213163999999999</v>
      </c>
      <c r="AH40">
        <f t="shared" si="38"/>
        <v>-38.135879000000003</v>
      </c>
      <c r="AI40" t="str">
        <f t="shared" si="11"/>
        <v xml:space="preserve"> </v>
      </c>
      <c r="AJ40" t="str">
        <f t="shared" si="12"/>
        <v xml:space="preserve"> </v>
      </c>
      <c r="AK40" t="str">
        <f t="shared" si="39"/>
        <v xml:space="preserve"> </v>
      </c>
      <c r="AL40" t="str">
        <f t="shared" si="13"/>
        <v xml:space="preserve"> </v>
      </c>
      <c r="AM40" t="str">
        <f t="shared" si="14"/>
        <v xml:space="preserve"> </v>
      </c>
      <c r="AN40" t="str">
        <f t="shared" si="40"/>
        <v xml:space="preserve"> </v>
      </c>
      <c r="AO40" t="str">
        <f t="shared" si="15"/>
        <v xml:space="preserve"> </v>
      </c>
      <c r="AP40" t="str">
        <f t="shared" si="16"/>
        <v xml:space="preserve"> </v>
      </c>
      <c r="AQ40" t="str">
        <f t="shared" si="41"/>
        <v xml:space="preserve"> </v>
      </c>
      <c r="AR40" t="str">
        <f t="shared" si="17"/>
        <v xml:space="preserve"> </v>
      </c>
      <c r="AS40" t="str">
        <f t="shared" si="18"/>
        <v xml:space="preserve"> </v>
      </c>
      <c r="AT40" t="str">
        <f t="shared" si="42"/>
        <v xml:space="preserve"> </v>
      </c>
      <c r="AU40" t="str">
        <f t="shared" si="19"/>
        <v xml:space="preserve"> </v>
      </c>
      <c r="AV40" t="str">
        <f t="shared" si="20"/>
        <v xml:space="preserve"> </v>
      </c>
      <c r="AW40" t="str">
        <f t="shared" si="43"/>
        <v xml:space="preserve"> </v>
      </c>
      <c r="AX40" t="str">
        <f t="shared" si="21"/>
        <v xml:space="preserve"> </v>
      </c>
      <c r="AY40" t="str">
        <f t="shared" si="22"/>
        <v xml:space="preserve"> </v>
      </c>
      <c r="AZ40" t="str">
        <f t="shared" si="44"/>
        <v xml:space="preserve"> </v>
      </c>
      <c r="BA40" t="str">
        <f t="shared" si="23"/>
        <v xml:space="preserve"> </v>
      </c>
      <c r="BB40" t="str">
        <f t="shared" si="24"/>
        <v xml:space="preserve"> </v>
      </c>
      <c r="BC40" t="str">
        <f t="shared" si="45"/>
        <v xml:space="preserve"> </v>
      </c>
      <c r="BD40" t="str">
        <f t="shared" si="25"/>
        <v xml:space="preserve"> </v>
      </c>
      <c r="BE40" t="str">
        <f t="shared" si="26"/>
        <v xml:space="preserve"> </v>
      </c>
      <c r="BF40" t="str">
        <f t="shared" si="46"/>
        <v xml:space="preserve"> </v>
      </c>
      <c r="BG40" t="str">
        <f t="shared" si="27"/>
        <v xml:space="preserve"> </v>
      </c>
      <c r="BH40" t="str">
        <f t="shared" si="28"/>
        <v xml:space="preserve"> </v>
      </c>
      <c r="BI40" t="str">
        <f t="shared" si="47"/>
        <v xml:space="preserve"> </v>
      </c>
      <c r="BJ40" t="str">
        <f t="shared" si="29"/>
        <v xml:space="preserve"> </v>
      </c>
      <c r="BK40" t="str">
        <f t="shared" si="30"/>
        <v xml:space="preserve"> </v>
      </c>
      <c r="BL40" t="str">
        <f t="shared" si="48"/>
        <v xml:space="preserve"> </v>
      </c>
      <c r="BM40" t="str">
        <f t="shared" si="31"/>
        <v xml:space="preserve"> </v>
      </c>
      <c r="BN40" t="str">
        <f t="shared" si="32"/>
        <v xml:space="preserve"> </v>
      </c>
      <c r="BO40" t="str">
        <f t="shared" si="49"/>
        <v xml:space="preserve"> </v>
      </c>
    </row>
    <row r="41" spans="2:67" x14ac:dyDescent="0.25">
      <c r="B41">
        <v>-146.71562599999999</v>
      </c>
      <c r="C41">
        <v>-49.262694000000003</v>
      </c>
      <c r="D41">
        <v>2.3363139999999998</v>
      </c>
      <c r="E41">
        <v>-38.069156999999997</v>
      </c>
      <c r="F41">
        <v>0.58218999999999999</v>
      </c>
      <c r="G41">
        <v>-1.4625000000000001E-2</v>
      </c>
      <c r="H41">
        <v>3.7817560000000001</v>
      </c>
      <c r="I41">
        <v>774.36627199999998</v>
      </c>
      <c r="J41">
        <v>19.307199000000001</v>
      </c>
      <c r="K41" t="s">
        <v>37</v>
      </c>
      <c r="S41">
        <v>0</v>
      </c>
      <c r="T41" t="str">
        <f t="shared" si="33"/>
        <v xml:space="preserve"> </v>
      </c>
      <c r="U41" t="str">
        <f t="shared" si="34"/>
        <v xml:space="preserve"> </v>
      </c>
      <c r="V41" t="str">
        <f t="shared" si="2"/>
        <v xml:space="preserve"> </v>
      </c>
      <c r="W41" t="str">
        <f t="shared" si="3"/>
        <v xml:space="preserve"> </v>
      </c>
      <c r="X41" t="str">
        <f t="shared" si="4"/>
        <v xml:space="preserve"> </v>
      </c>
      <c r="Y41" t="str">
        <f t="shared" si="35"/>
        <v xml:space="preserve"> </v>
      </c>
      <c r="Z41" t="str">
        <f t="shared" si="5"/>
        <v xml:space="preserve"> </v>
      </c>
      <c r="AA41" t="str">
        <f t="shared" si="6"/>
        <v xml:space="preserve"> </v>
      </c>
      <c r="AB41" t="str">
        <f t="shared" si="36"/>
        <v xml:space="preserve"> </v>
      </c>
      <c r="AC41" t="str">
        <f t="shared" si="7"/>
        <v xml:space="preserve"> </v>
      </c>
      <c r="AD41" t="str">
        <f t="shared" si="8"/>
        <v xml:space="preserve"> </v>
      </c>
      <c r="AE41" t="str">
        <f t="shared" si="37"/>
        <v xml:space="preserve"> </v>
      </c>
      <c r="AF41">
        <f t="shared" si="9"/>
        <v>-146.71562599999999</v>
      </c>
      <c r="AG41">
        <f t="shared" si="10"/>
        <v>-49.262694000000003</v>
      </c>
      <c r="AH41">
        <f t="shared" si="38"/>
        <v>-38.069156999999997</v>
      </c>
      <c r="AI41" t="str">
        <f t="shared" si="11"/>
        <v xml:space="preserve"> </v>
      </c>
      <c r="AJ41" t="str">
        <f t="shared" si="12"/>
        <v xml:space="preserve"> </v>
      </c>
      <c r="AK41" t="str">
        <f t="shared" si="39"/>
        <v xml:space="preserve"> </v>
      </c>
      <c r="AL41" t="str">
        <f t="shared" si="13"/>
        <v xml:space="preserve"> </v>
      </c>
      <c r="AM41" t="str">
        <f t="shared" si="14"/>
        <v xml:space="preserve"> </v>
      </c>
      <c r="AN41" t="str">
        <f t="shared" si="40"/>
        <v xml:space="preserve"> </v>
      </c>
      <c r="AO41" t="str">
        <f t="shared" si="15"/>
        <v xml:space="preserve"> </v>
      </c>
      <c r="AP41" t="str">
        <f t="shared" si="16"/>
        <v xml:space="preserve"> </v>
      </c>
      <c r="AQ41" t="str">
        <f t="shared" si="41"/>
        <v xml:space="preserve"> </v>
      </c>
      <c r="AR41" t="str">
        <f t="shared" si="17"/>
        <v xml:space="preserve"> </v>
      </c>
      <c r="AS41" t="str">
        <f t="shared" si="18"/>
        <v xml:space="preserve"> </v>
      </c>
      <c r="AT41" t="str">
        <f t="shared" si="42"/>
        <v xml:space="preserve"> </v>
      </c>
      <c r="AU41" t="str">
        <f t="shared" si="19"/>
        <v xml:space="preserve"> </v>
      </c>
      <c r="AV41" t="str">
        <f t="shared" si="20"/>
        <v xml:space="preserve"> </v>
      </c>
      <c r="AW41" t="str">
        <f t="shared" si="43"/>
        <v xml:space="preserve"> </v>
      </c>
      <c r="AX41" t="str">
        <f t="shared" si="21"/>
        <v xml:space="preserve"> </v>
      </c>
      <c r="AY41" t="str">
        <f t="shared" si="22"/>
        <v xml:space="preserve"> </v>
      </c>
      <c r="AZ41" t="str">
        <f t="shared" si="44"/>
        <v xml:space="preserve"> </v>
      </c>
      <c r="BA41" t="str">
        <f t="shared" si="23"/>
        <v xml:space="preserve"> </v>
      </c>
      <c r="BB41" t="str">
        <f t="shared" si="24"/>
        <v xml:space="preserve"> </v>
      </c>
      <c r="BC41" t="str">
        <f t="shared" si="45"/>
        <v xml:space="preserve"> </v>
      </c>
      <c r="BD41" t="str">
        <f t="shared" si="25"/>
        <v xml:space="preserve"> </v>
      </c>
      <c r="BE41" t="str">
        <f t="shared" si="26"/>
        <v xml:space="preserve"> </v>
      </c>
      <c r="BF41" t="str">
        <f t="shared" si="46"/>
        <v xml:space="preserve"> </v>
      </c>
      <c r="BG41" t="str">
        <f t="shared" si="27"/>
        <v xml:space="preserve"> </v>
      </c>
      <c r="BH41" t="str">
        <f t="shared" si="28"/>
        <v xml:space="preserve"> </v>
      </c>
      <c r="BI41" t="str">
        <f t="shared" si="47"/>
        <v xml:space="preserve"> </v>
      </c>
      <c r="BJ41" t="str">
        <f t="shared" si="29"/>
        <v xml:space="preserve"> </v>
      </c>
      <c r="BK41" t="str">
        <f t="shared" si="30"/>
        <v xml:space="preserve"> </v>
      </c>
      <c r="BL41" t="str">
        <f t="shared" si="48"/>
        <v xml:space="preserve"> </v>
      </c>
      <c r="BM41" t="str">
        <f t="shared" si="31"/>
        <v xml:space="preserve"> </v>
      </c>
      <c r="BN41" t="str">
        <f t="shared" si="32"/>
        <v xml:space="preserve"> </v>
      </c>
      <c r="BO41" t="str">
        <f t="shared" si="49"/>
        <v xml:space="preserve"> </v>
      </c>
    </row>
    <row r="42" spans="2:67" x14ac:dyDescent="0.25">
      <c r="B42">
        <v>-146.73621499999999</v>
      </c>
      <c r="C42">
        <v>-49.245277999999999</v>
      </c>
      <c r="D42">
        <v>2.2136200000000001</v>
      </c>
      <c r="E42">
        <v>-38.059823999999999</v>
      </c>
      <c r="F42">
        <v>0.47400399999999998</v>
      </c>
      <c r="G42">
        <v>1.6416E-2</v>
      </c>
      <c r="H42">
        <v>3.7817539999999998</v>
      </c>
      <c r="I42">
        <v>774.36859100000004</v>
      </c>
      <c r="J42">
        <v>19.318100000000001</v>
      </c>
      <c r="K42" t="s">
        <v>37</v>
      </c>
      <c r="S42">
        <v>0</v>
      </c>
      <c r="T42" t="str">
        <f t="shared" si="33"/>
        <v xml:space="preserve"> </v>
      </c>
      <c r="U42" t="str">
        <f t="shared" si="34"/>
        <v xml:space="preserve"> </v>
      </c>
      <c r="V42" t="str">
        <f t="shared" si="2"/>
        <v xml:space="preserve"> </v>
      </c>
      <c r="W42" t="str">
        <f t="shared" si="3"/>
        <v xml:space="preserve"> </v>
      </c>
      <c r="X42" t="str">
        <f t="shared" si="4"/>
        <v xml:space="preserve"> </v>
      </c>
      <c r="Y42" t="str">
        <f t="shared" si="35"/>
        <v xml:space="preserve"> </v>
      </c>
      <c r="Z42" t="str">
        <f t="shared" si="5"/>
        <v xml:space="preserve"> </v>
      </c>
      <c r="AA42" t="str">
        <f t="shared" si="6"/>
        <v xml:space="preserve"> </v>
      </c>
      <c r="AB42" t="str">
        <f t="shared" si="36"/>
        <v xml:space="preserve"> </v>
      </c>
      <c r="AC42" t="str">
        <f t="shared" si="7"/>
        <v xml:space="preserve"> </v>
      </c>
      <c r="AD42" t="str">
        <f t="shared" si="8"/>
        <v xml:space="preserve"> </v>
      </c>
      <c r="AE42" t="str">
        <f t="shared" si="37"/>
        <v xml:space="preserve"> </v>
      </c>
      <c r="AF42">
        <f t="shared" si="9"/>
        <v>-146.73621499999999</v>
      </c>
      <c r="AG42">
        <f t="shared" si="10"/>
        <v>-49.245277999999999</v>
      </c>
      <c r="AH42">
        <f t="shared" si="38"/>
        <v>-38.059823999999999</v>
      </c>
      <c r="AI42" t="str">
        <f t="shared" si="11"/>
        <v xml:space="preserve"> </v>
      </c>
      <c r="AJ42" t="str">
        <f t="shared" si="12"/>
        <v xml:space="preserve"> </v>
      </c>
      <c r="AK42" t="str">
        <f t="shared" si="39"/>
        <v xml:space="preserve"> </v>
      </c>
      <c r="AL42" t="str">
        <f t="shared" si="13"/>
        <v xml:space="preserve"> </v>
      </c>
      <c r="AM42" t="str">
        <f t="shared" si="14"/>
        <v xml:space="preserve"> </v>
      </c>
      <c r="AN42" t="str">
        <f t="shared" si="40"/>
        <v xml:space="preserve"> </v>
      </c>
      <c r="AO42" t="str">
        <f t="shared" si="15"/>
        <v xml:space="preserve"> </v>
      </c>
      <c r="AP42" t="str">
        <f t="shared" si="16"/>
        <v xml:space="preserve"> </v>
      </c>
      <c r="AQ42" t="str">
        <f t="shared" si="41"/>
        <v xml:space="preserve"> </v>
      </c>
      <c r="AR42" t="str">
        <f t="shared" si="17"/>
        <v xml:space="preserve"> </v>
      </c>
      <c r="AS42" t="str">
        <f t="shared" si="18"/>
        <v xml:space="preserve"> </v>
      </c>
      <c r="AT42" t="str">
        <f t="shared" si="42"/>
        <v xml:space="preserve"> </v>
      </c>
      <c r="AU42" t="str">
        <f t="shared" si="19"/>
        <v xml:space="preserve"> </v>
      </c>
      <c r="AV42" t="str">
        <f t="shared" si="20"/>
        <v xml:space="preserve"> </v>
      </c>
      <c r="AW42" t="str">
        <f t="shared" si="43"/>
        <v xml:space="preserve"> </v>
      </c>
      <c r="AX42" t="str">
        <f t="shared" si="21"/>
        <v xml:space="preserve"> </v>
      </c>
      <c r="AY42" t="str">
        <f t="shared" si="22"/>
        <v xml:space="preserve"> </v>
      </c>
      <c r="AZ42" t="str">
        <f t="shared" si="44"/>
        <v xml:space="preserve"> </v>
      </c>
      <c r="BA42" t="str">
        <f t="shared" si="23"/>
        <v xml:space="preserve"> </v>
      </c>
      <c r="BB42" t="str">
        <f t="shared" si="24"/>
        <v xml:space="preserve"> </v>
      </c>
      <c r="BC42" t="str">
        <f t="shared" si="45"/>
        <v xml:space="preserve"> </v>
      </c>
      <c r="BD42" t="str">
        <f t="shared" si="25"/>
        <v xml:space="preserve"> </v>
      </c>
      <c r="BE42" t="str">
        <f t="shared" si="26"/>
        <v xml:space="preserve"> </v>
      </c>
      <c r="BF42" t="str">
        <f t="shared" si="46"/>
        <v xml:space="preserve"> </v>
      </c>
      <c r="BG42" t="str">
        <f t="shared" si="27"/>
        <v xml:space="preserve"> </v>
      </c>
      <c r="BH42" t="str">
        <f t="shared" si="28"/>
        <v xml:space="preserve"> </v>
      </c>
      <c r="BI42" t="str">
        <f t="shared" si="47"/>
        <v xml:space="preserve"> </v>
      </c>
      <c r="BJ42" t="str">
        <f t="shared" si="29"/>
        <v xml:space="preserve"> </v>
      </c>
      <c r="BK42" t="str">
        <f t="shared" si="30"/>
        <v xml:space="preserve"> </v>
      </c>
      <c r="BL42" t="str">
        <f t="shared" si="48"/>
        <v xml:space="preserve"> </v>
      </c>
      <c r="BM42" t="str">
        <f t="shared" si="31"/>
        <v xml:space="preserve"> </v>
      </c>
      <c r="BN42" t="str">
        <f t="shared" si="32"/>
        <v xml:space="preserve"> </v>
      </c>
      <c r="BO42" t="str">
        <f t="shared" si="49"/>
        <v xml:space="preserve"> </v>
      </c>
    </row>
    <row r="43" spans="2:67" x14ac:dyDescent="0.25">
      <c r="B43">
        <v>-146.78219100000001</v>
      </c>
      <c r="C43">
        <v>-49.322240000000001</v>
      </c>
      <c r="D43">
        <v>2.1971470000000002</v>
      </c>
      <c r="E43">
        <v>-37.958162999999999</v>
      </c>
      <c r="F43">
        <v>0.50369699999999995</v>
      </c>
      <c r="G43">
        <v>-3.1819E-2</v>
      </c>
      <c r="H43">
        <v>3.781758</v>
      </c>
      <c r="I43">
        <v>774.36468500000001</v>
      </c>
      <c r="J43">
        <v>19.322599</v>
      </c>
      <c r="K43" t="s">
        <v>37</v>
      </c>
      <c r="S43">
        <v>0</v>
      </c>
      <c r="T43" t="str">
        <f t="shared" si="33"/>
        <v xml:space="preserve"> </v>
      </c>
      <c r="U43" t="str">
        <f t="shared" si="34"/>
        <v xml:space="preserve"> </v>
      </c>
      <c r="V43" t="str">
        <f t="shared" si="2"/>
        <v xml:space="preserve"> </v>
      </c>
      <c r="W43" t="str">
        <f t="shared" si="3"/>
        <v xml:space="preserve"> </v>
      </c>
      <c r="X43" t="str">
        <f t="shared" si="4"/>
        <v xml:space="preserve"> </v>
      </c>
      <c r="Y43" t="str">
        <f t="shared" si="35"/>
        <v xml:space="preserve"> </v>
      </c>
      <c r="Z43" t="str">
        <f t="shared" si="5"/>
        <v xml:space="preserve"> </v>
      </c>
      <c r="AA43" t="str">
        <f t="shared" si="6"/>
        <v xml:space="preserve"> </v>
      </c>
      <c r="AB43" t="str">
        <f t="shared" si="36"/>
        <v xml:space="preserve"> </v>
      </c>
      <c r="AC43" t="str">
        <f t="shared" si="7"/>
        <v xml:space="preserve"> </v>
      </c>
      <c r="AD43" t="str">
        <f t="shared" si="8"/>
        <v xml:space="preserve"> </v>
      </c>
      <c r="AE43" t="str">
        <f t="shared" si="37"/>
        <v xml:space="preserve"> </v>
      </c>
      <c r="AF43">
        <f t="shared" si="9"/>
        <v>-146.78219100000001</v>
      </c>
      <c r="AG43">
        <f t="shared" si="10"/>
        <v>-49.322240000000001</v>
      </c>
      <c r="AH43">
        <f t="shared" si="38"/>
        <v>-37.958162999999999</v>
      </c>
      <c r="AI43" t="str">
        <f t="shared" si="11"/>
        <v xml:space="preserve"> </v>
      </c>
      <c r="AJ43" t="str">
        <f t="shared" si="12"/>
        <v xml:space="preserve"> </v>
      </c>
      <c r="AK43" t="str">
        <f t="shared" si="39"/>
        <v xml:space="preserve"> </v>
      </c>
      <c r="AL43" t="str">
        <f t="shared" si="13"/>
        <v xml:space="preserve"> </v>
      </c>
      <c r="AM43" t="str">
        <f t="shared" si="14"/>
        <v xml:space="preserve"> </v>
      </c>
      <c r="AN43" t="str">
        <f t="shared" si="40"/>
        <v xml:space="preserve"> </v>
      </c>
      <c r="AO43" t="str">
        <f t="shared" si="15"/>
        <v xml:space="preserve"> </v>
      </c>
      <c r="AP43" t="str">
        <f t="shared" si="16"/>
        <v xml:space="preserve"> </v>
      </c>
      <c r="AQ43" t="str">
        <f t="shared" si="41"/>
        <v xml:space="preserve"> </v>
      </c>
      <c r="AR43" t="str">
        <f t="shared" si="17"/>
        <v xml:space="preserve"> </v>
      </c>
      <c r="AS43" t="str">
        <f t="shared" si="18"/>
        <v xml:space="preserve"> </v>
      </c>
      <c r="AT43" t="str">
        <f t="shared" si="42"/>
        <v xml:space="preserve"> </v>
      </c>
      <c r="AU43" t="str">
        <f t="shared" si="19"/>
        <v xml:space="preserve"> </v>
      </c>
      <c r="AV43" t="str">
        <f t="shared" si="20"/>
        <v xml:space="preserve"> </v>
      </c>
      <c r="AW43" t="str">
        <f t="shared" si="43"/>
        <v xml:space="preserve"> </v>
      </c>
      <c r="AX43" t="str">
        <f t="shared" si="21"/>
        <v xml:space="preserve"> </v>
      </c>
      <c r="AY43" t="str">
        <f t="shared" si="22"/>
        <v xml:space="preserve"> </v>
      </c>
      <c r="AZ43" t="str">
        <f t="shared" si="44"/>
        <v xml:space="preserve"> </v>
      </c>
      <c r="BA43" t="str">
        <f t="shared" si="23"/>
        <v xml:space="preserve"> </v>
      </c>
      <c r="BB43" t="str">
        <f t="shared" si="24"/>
        <v xml:space="preserve"> </v>
      </c>
      <c r="BC43" t="str">
        <f t="shared" si="45"/>
        <v xml:space="preserve"> </v>
      </c>
      <c r="BD43" t="str">
        <f t="shared" si="25"/>
        <v xml:space="preserve"> </v>
      </c>
      <c r="BE43" t="str">
        <f t="shared" si="26"/>
        <v xml:space="preserve"> </v>
      </c>
      <c r="BF43" t="str">
        <f t="shared" si="46"/>
        <v xml:space="preserve"> </v>
      </c>
      <c r="BG43" t="str">
        <f t="shared" si="27"/>
        <v xml:space="preserve"> </v>
      </c>
      <c r="BH43" t="str">
        <f t="shared" si="28"/>
        <v xml:space="preserve"> </v>
      </c>
      <c r="BI43" t="str">
        <f t="shared" si="47"/>
        <v xml:space="preserve"> </v>
      </c>
      <c r="BJ43" t="str">
        <f t="shared" si="29"/>
        <v xml:space="preserve"> </v>
      </c>
      <c r="BK43" t="str">
        <f t="shared" si="30"/>
        <v xml:space="preserve"> </v>
      </c>
      <c r="BL43" t="str">
        <f t="shared" si="48"/>
        <v xml:space="preserve"> </v>
      </c>
      <c r="BM43" t="str">
        <f t="shared" si="31"/>
        <v xml:space="preserve"> </v>
      </c>
      <c r="BN43" t="str">
        <f t="shared" si="32"/>
        <v xml:space="preserve"> </v>
      </c>
      <c r="BO43" t="str">
        <f t="shared" si="49"/>
        <v xml:space="preserve"> </v>
      </c>
    </row>
    <row r="44" spans="2:67" x14ac:dyDescent="0.25">
      <c r="B44">
        <v>-146.75043500000001</v>
      </c>
      <c r="C44">
        <v>-49.241689000000001</v>
      </c>
      <c r="D44">
        <v>2.3210449999999998</v>
      </c>
      <c r="E44">
        <v>-37.894505000000002</v>
      </c>
      <c r="F44">
        <v>0.50824199999999997</v>
      </c>
      <c r="G44">
        <v>-4.2789999999999998E-3</v>
      </c>
      <c r="H44">
        <v>3.781755</v>
      </c>
      <c r="I44">
        <v>774.35455300000001</v>
      </c>
      <c r="J44">
        <v>19.332398999999999</v>
      </c>
      <c r="K44" t="s">
        <v>37</v>
      </c>
      <c r="S44">
        <v>0</v>
      </c>
      <c r="T44" t="str">
        <f t="shared" si="33"/>
        <v xml:space="preserve"> </v>
      </c>
      <c r="U44" t="str">
        <f t="shared" si="34"/>
        <v xml:space="preserve"> </v>
      </c>
      <c r="V44" t="str">
        <f t="shared" si="2"/>
        <v xml:space="preserve"> </v>
      </c>
      <c r="W44" t="str">
        <f t="shared" si="3"/>
        <v xml:space="preserve"> </v>
      </c>
      <c r="X44" t="str">
        <f t="shared" si="4"/>
        <v xml:space="preserve"> </v>
      </c>
      <c r="Y44" t="str">
        <f t="shared" si="35"/>
        <v xml:space="preserve"> </v>
      </c>
      <c r="Z44" t="str">
        <f t="shared" si="5"/>
        <v xml:space="preserve"> </v>
      </c>
      <c r="AA44" t="str">
        <f t="shared" si="6"/>
        <v xml:space="preserve"> </v>
      </c>
      <c r="AB44" t="str">
        <f t="shared" si="36"/>
        <v xml:space="preserve"> </v>
      </c>
      <c r="AC44" t="str">
        <f t="shared" si="7"/>
        <v xml:space="preserve"> </v>
      </c>
      <c r="AD44" t="str">
        <f t="shared" si="8"/>
        <v xml:space="preserve"> </v>
      </c>
      <c r="AE44" t="str">
        <f t="shared" si="37"/>
        <v xml:space="preserve"> </v>
      </c>
      <c r="AF44">
        <f t="shared" si="9"/>
        <v>-146.75043500000001</v>
      </c>
      <c r="AG44">
        <f t="shared" si="10"/>
        <v>-49.241689000000001</v>
      </c>
      <c r="AH44">
        <f t="shared" si="38"/>
        <v>-37.894505000000002</v>
      </c>
      <c r="AI44" t="str">
        <f t="shared" si="11"/>
        <v xml:space="preserve"> </v>
      </c>
      <c r="AJ44" t="str">
        <f t="shared" si="12"/>
        <v xml:space="preserve"> </v>
      </c>
      <c r="AK44" t="str">
        <f t="shared" si="39"/>
        <v xml:space="preserve"> </v>
      </c>
      <c r="AL44" t="str">
        <f t="shared" si="13"/>
        <v xml:space="preserve"> </v>
      </c>
      <c r="AM44" t="str">
        <f t="shared" si="14"/>
        <v xml:space="preserve"> </v>
      </c>
      <c r="AN44" t="str">
        <f t="shared" si="40"/>
        <v xml:space="preserve"> </v>
      </c>
      <c r="AO44" t="str">
        <f t="shared" si="15"/>
        <v xml:space="preserve"> </v>
      </c>
      <c r="AP44" t="str">
        <f t="shared" si="16"/>
        <v xml:space="preserve"> </v>
      </c>
      <c r="AQ44" t="str">
        <f t="shared" si="41"/>
        <v xml:space="preserve"> </v>
      </c>
      <c r="AR44" t="str">
        <f t="shared" si="17"/>
        <v xml:space="preserve"> </v>
      </c>
      <c r="AS44" t="str">
        <f t="shared" si="18"/>
        <v xml:space="preserve"> </v>
      </c>
      <c r="AT44" t="str">
        <f t="shared" si="42"/>
        <v xml:space="preserve"> </v>
      </c>
      <c r="AU44" t="str">
        <f t="shared" si="19"/>
        <v xml:space="preserve"> </v>
      </c>
      <c r="AV44" t="str">
        <f t="shared" si="20"/>
        <v xml:space="preserve"> </v>
      </c>
      <c r="AW44" t="str">
        <f t="shared" si="43"/>
        <v xml:space="preserve"> </v>
      </c>
      <c r="AX44" t="str">
        <f t="shared" si="21"/>
        <v xml:space="preserve"> </v>
      </c>
      <c r="AY44" t="str">
        <f t="shared" si="22"/>
        <v xml:space="preserve"> </v>
      </c>
      <c r="AZ44" t="str">
        <f t="shared" si="44"/>
        <v xml:space="preserve"> </v>
      </c>
      <c r="BA44" t="str">
        <f t="shared" si="23"/>
        <v xml:space="preserve"> </v>
      </c>
      <c r="BB44" t="str">
        <f t="shared" si="24"/>
        <v xml:space="preserve"> </v>
      </c>
      <c r="BC44" t="str">
        <f t="shared" si="45"/>
        <v xml:space="preserve"> </v>
      </c>
      <c r="BD44" t="str">
        <f t="shared" si="25"/>
        <v xml:space="preserve"> </v>
      </c>
      <c r="BE44" t="str">
        <f t="shared" si="26"/>
        <v xml:space="preserve"> </v>
      </c>
      <c r="BF44" t="str">
        <f t="shared" si="46"/>
        <v xml:space="preserve"> </v>
      </c>
      <c r="BG44" t="str">
        <f t="shared" si="27"/>
        <v xml:space="preserve"> </v>
      </c>
      <c r="BH44" t="str">
        <f t="shared" si="28"/>
        <v xml:space="preserve"> </v>
      </c>
      <c r="BI44" t="str">
        <f t="shared" si="47"/>
        <v xml:space="preserve"> </v>
      </c>
      <c r="BJ44" t="str">
        <f t="shared" si="29"/>
        <v xml:space="preserve"> </v>
      </c>
      <c r="BK44" t="str">
        <f t="shared" si="30"/>
        <v xml:space="preserve"> </v>
      </c>
      <c r="BL44" t="str">
        <f t="shared" si="48"/>
        <v xml:space="preserve"> </v>
      </c>
      <c r="BM44" t="str">
        <f t="shared" si="31"/>
        <v xml:space="preserve"> </v>
      </c>
      <c r="BN44" t="str">
        <f t="shared" si="32"/>
        <v xml:space="preserve"> </v>
      </c>
      <c r="BO44" t="str">
        <f t="shared" si="49"/>
        <v xml:space="preserve"> </v>
      </c>
    </row>
    <row r="45" spans="2:67" x14ac:dyDescent="0.25">
      <c r="B45">
        <v>-146.45738800000001</v>
      </c>
      <c r="C45">
        <v>-49.152666000000004</v>
      </c>
      <c r="D45">
        <v>2.1626370000000001</v>
      </c>
      <c r="E45">
        <v>-37.845350000000003</v>
      </c>
      <c r="F45">
        <v>0.63466199999999995</v>
      </c>
      <c r="G45">
        <v>1.0377000000000001E-2</v>
      </c>
      <c r="H45">
        <v>3.7817590000000001</v>
      </c>
      <c r="I45">
        <v>774.36737100000005</v>
      </c>
      <c r="J45">
        <v>19.337600999999999</v>
      </c>
      <c r="K45" t="s">
        <v>37</v>
      </c>
      <c r="S45">
        <v>0</v>
      </c>
      <c r="T45" t="str">
        <f t="shared" si="33"/>
        <v xml:space="preserve"> </v>
      </c>
      <c r="U45" t="str">
        <f t="shared" si="34"/>
        <v xml:space="preserve"> </v>
      </c>
      <c r="V45" t="str">
        <f t="shared" si="2"/>
        <v xml:space="preserve"> </v>
      </c>
      <c r="W45" t="str">
        <f t="shared" si="3"/>
        <v xml:space="preserve"> </v>
      </c>
      <c r="X45" t="str">
        <f t="shared" si="4"/>
        <v xml:space="preserve"> </v>
      </c>
      <c r="Y45" t="str">
        <f t="shared" si="35"/>
        <v xml:space="preserve"> </v>
      </c>
      <c r="Z45" t="str">
        <f t="shared" si="5"/>
        <v xml:space="preserve"> </v>
      </c>
      <c r="AA45" t="str">
        <f t="shared" si="6"/>
        <v xml:space="preserve"> </v>
      </c>
      <c r="AB45" t="str">
        <f t="shared" si="36"/>
        <v xml:space="preserve"> </v>
      </c>
      <c r="AC45" t="str">
        <f t="shared" si="7"/>
        <v xml:space="preserve"> </v>
      </c>
      <c r="AD45" t="str">
        <f t="shared" si="8"/>
        <v xml:space="preserve"> </v>
      </c>
      <c r="AE45" t="str">
        <f t="shared" si="37"/>
        <v xml:space="preserve"> </v>
      </c>
      <c r="AF45">
        <f t="shared" si="9"/>
        <v>-146.45738800000001</v>
      </c>
      <c r="AG45">
        <f t="shared" si="10"/>
        <v>-49.152666000000004</v>
      </c>
      <c r="AH45">
        <f t="shared" si="38"/>
        <v>-37.845350000000003</v>
      </c>
      <c r="AI45" t="str">
        <f t="shared" si="11"/>
        <v xml:space="preserve"> </v>
      </c>
      <c r="AJ45" t="str">
        <f t="shared" si="12"/>
        <v xml:space="preserve"> </v>
      </c>
      <c r="AK45" t="str">
        <f t="shared" si="39"/>
        <v xml:space="preserve"> </v>
      </c>
      <c r="AL45" t="str">
        <f t="shared" si="13"/>
        <v xml:space="preserve"> </v>
      </c>
      <c r="AM45" t="str">
        <f t="shared" si="14"/>
        <v xml:space="preserve"> </v>
      </c>
      <c r="AN45" t="str">
        <f t="shared" si="40"/>
        <v xml:space="preserve"> </v>
      </c>
      <c r="AO45" t="str">
        <f t="shared" si="15"/>
        <v xml:space="preserve"> </v>
      </c>
      <c r="AP45" t="str">
        <f t="shared" si="16"/>
        <v xml:space="preserve"> </v>
      </c>
      <c r="AQ45" t="str">
        <f t="shared" si="41"/>
        <v xml:space="preserve"> </v>
      </c>
      <c r="AR45" t="str">
        <f t="shared" si="17"/>
        <v xml:space="preserve"> </v>
      </c>
      <c r="AS45" t="str">
        <f t="shared" si="18"/>
        <v xml:space="preserve"> </v>
      </c>
      <c r="AT45" t="str">
        <f t="shared" si="42"/>
        <v xml:space="preserve"> </v>
      </c>
      <c r="AU45" t="str">
        <f t="shared" si="19"/>
        <v xml:space="preserve"> </v>
      </c>
      <c r="AV45" t="str">
        <f t="shared" si="20"/>
        <v xml:space="preserve"> </v>
      </c>
      <c r="AW45" t="str">
        <f t="shared" si="43"/>
        <v xml:space="preserve"> </v>
      </c>
      <c r="AX45" t="str">
        <f t="shared" si="21"/>
        <v xml:space="preserve"> </v>
      </c>
      <c r="AY45" t="str">
        <f t="shared" si="22"/>
        <v xml:space="preserve"> </v>
      </c>
      <c r="AZ45" t="str">
        <f t="shared" si="44"/>
        <v xml:space="preserve"> </v>
      </c>
      <c r="BA45" t="str">
        <f t="shared" si="23"/>
        <v xml:space="preserve"> </v>
      </c>
      <c r="BB45" t="str">
        <f t="shared" si="24"/>
        <v xml:space="preserve"> </v>
      </c>
      <c r="BC45" t="str">
        <f t="shared" si="45"/>
        <v xml:space="preserve"> </v>
      </c>
      <c r="BD45" t="str">
        <f t="shared" si="25"/>
        <v xml:space="preserve"> </v>
      </c>
      <c r="BE45" t="str">
        <f t="shared" si="26"/>
        <v xml:space="preserve"> </v>
      </c>
      <c r="BF45" t="str">
        <f t="shared" si="46"/>
        <v xml:space="preserve"> </v>
      </c>
      <c r="BG45" t="str">
        <f t="shared" si="27"/>
        <v xml:space="preserve"> </v>
      </c>
      <c r="BH45" t="str">
        <f t="shared" si="28"/>
        <v xml:space="preserve"> </v>
      </c>
      <c r="BI45" t="str">
        <f t="shared" si="47"/>
        <v xml:space="preserve"> </v>
      </c>
      <c r="BJ45" t="str">
        <f t="shared" si="29"/>
        <v xml:space="preserve"> </v>
      </c>
      <c r="BK45" t="str">
        <f t="shared" si="30"/>
        <v xml:space="preserve"> </v>
      </c>
      <c r="BL45" t="str">
        <f t="shared" si="48"/>
        <v xml:space="preserve"> </v>
      </c>
      <c r="BM45" t="str">
        <f t="shared" si="31"/>
        <v xml:space="preserve"> </v>
      </c>
      <c r="BN45" t="str">
        <f t="shared" si="32"/>
        <v xml:space="preserve"> </v>
      </c>
      <c r="BO45" t="str">
        <f t="shared" si="49"/>
        <v xml:space="preserve"> </v>
      </c>
    </row>
    <row r="46" spans="2:67" x14ac:dyDescent="0.25">
      <c r="B46">
        <v>-163.51250300000001</v>
      </c>
      <c r="C46">
        <v>-61.566282999999999</v>
      </c>
      <c r="D46">
        <v>2.817253</v>
      </c>
      <c r="E46">
        <v>-57.866383999999996</v>
      </c>
      <c r="F46">
        <v>0.45795200000000003</v>
      </c>
      <c r="G46">
        <v>0.30057600000000001</v>
      </c>
      <c r="H46">
        <v>4.2590589999999997</v>
      </c>
      <c r="I46">
        <v>774.38781700000004</v>
      </c>
      <c r="J46">
        <v>19.3689</v>
      </c>
      <c r="K46" t="s">
        <v>38</v>
      </c>
      <c r="S46">
        <v>0</v>
      </c>
      <c r="T46" t="str">
        <f t="shared" si="33"/>
        <v xml:space="preserve"> </v>
      </c>
      <c r="U46" t="str">
        <f t="shared" si="34"/>
        <v xml:space="preserve"> </v>
      </c>
      <c r="V46" t="str">
        <f t="shared" si="2"/>
        <v xml:space="preserve"> </v>
      </c>
      <c r="W46" t="str">
        <f t="shared" si="3"/>
        <v xml:space="preserve"> </v>
      </c>
      <c r="X46" t="str">
        <f t="shared" si="4"/>
        <v xml:space="preserve"> </v>
      </c>
      <c r="Y46" t="str">
        <f t="shared" si="35"/>
        <v xml:space="preserve"> </v>
      </c>
      <c r="Z46" t="str">
        <f t="shared" si="5"/>
        <v xml:space="preserve"> </v>
      </c>
      <c r="AA46" t="str">
        <f t="shared" si="6"/>
        <v xml:space="preserve"> </v>
      </c>
      <c r="AB46" t="str">
        <f t="shared" si="36"/>
        <v xml:space="preserve"> </v>
      </c>
      <c r="AC46" t="str">
        <f t="shared" si="7"/>
        <v xml:space="preserve"> </v>
      </c>
      <c r="AD46" t="str">
        <f t="shared" si="8"/>
        <v xml:space="preserve"> </v>
      </c>
      <c r="AE46" t="str">
        <f t="shared" si="37"/>
        <v xml:space="preserve"> </v>
      </c>
      <c r="AF46" t="str">
        <f t="shared" si="9"/>
        <v xml:space="preserve"> </v>
      </c>
      <c r="AG46" t="str">
        <f t="shared" si="10"/>
        <v xml:space="preserve"> </v>
      </c>
      <c r="AH46" t="str">
        <f t="shared" si="38"/>
        <v xml:space="preserve"> </v>
      </c>
      <c r="AI46">
        <f t="shared" si="11"/>
        <v>-163.51250300000001</v>
      </c>
      <c r="AJ46">
        <f t="shared" si="12"/>
        <v>-61.566282999999999</v>
      </c>
      <c r="AK46">
        <f t="shared" si="39"/>
        <v>-57.866383999999996</v>
      </c>
      <c r="AL46" t="str">
        <f t="shared" si="13"/>
        <v xml:space="preserve"> </v>
      </c>
      <c r="AM46" t="str">
        <f t="shared" si="14"/>
        <v xml:space="preserve"> </v>
      </c>
      <c r="AN46" t="str">
        <f t="shared" si="40"/>
        <v xml:space="preserve"> </v>
      </c>
      <c r="AO46" t="str">
        <f t="shared" si="15"/>
        <v xml:space="preserve"> </v>
      </c>
      <c r="AP46" t="str">
        <f t="shared" si="16"/>
        <v xml:space="preserve"> </v>
      </c>
      <c r="AQ46" t="str">
        <f t="shared" si="41"/>
        <v xml:space="preserve"> </v>
      </c>
      <c r="AR46" t="str">
        <f t="shared" si="17"/>
        <v xml:space="preserve"> </v>
      </c>
      <c r="AS46" t="str">
        <f t="shared" si="18"/>
        <v xml:space="preserve"> </v>
      </c>
      <c r="AT46" t="str">
        <f t="shared" si="42"/>
        <v xml:space="preserve"> </v>
      </c>
      <c r="AU46" t="str">
        <f t="shared" si="19"/>
        <v xml:space="preserve"> </v>
      </c>
      <c r="AV46" t="str">
        <f t="shared" si="20"/>
        <v xml:space="preserve"> </v>
      </c>
      <c r="AW46" t="str">
        <f t="shared" si="43"/>
        <v xml:space="preserve"> </v>
      </c>
      <c r="AX46" t="str">
        <f t="shared" si="21"/>
        <v xml:space="preserve"> </v>
      </c>
      <c r="AY46" t="str">
        <f t="shared" si="22"/>
        <v xml:space="preserve"> </v>
      </c>
      <c r="AZ46" t="str">
        <f t="shared" si="44"/>
        <v xml:space="preserve"> </v>
      </c>
      <c r="BA46" t="str">
        <f t="shared" si="23"/>
        <v xml:space="preserve"> </v>
      </c>
      <c r="BB46" t="str">
        <f t="shared" si="24"/>
        <v xml:space="preserve"> </v>
      </c>
      <c r="BC46" t="str">
        <f t="shared" si="45"/>
        <v xml:space="preserve"> </v>
      </c>
      <c r="BD46" t="str">
        <f t="shared" si="25"/>
        <v xml:space="preserve"> </v>
      </c>
      <c r="BE46" t="str">
        <f t="shared" si="26"/>
        <v xml:space="preserve"> </v>
      </c>
      <c r="BF46" t="str">
        <f t="shared" si="46"/>
        <v xml:space="preserve"> </v>
      </c>
      <c r="BG46" t="str">
        <f t="shared" si="27"/>
        <v xml:space="preserve"> </v>
      </c>
      <c r="BH46" t="str">
        <f t="shared" si="28"/>
        <v xml:space="preserve"> </v>
      </c>
      <c r="BI46" t="str">
        <f t="shared" si="47"/>
        <v xml:space="preserve"> </v>
      </c>
      <c r="BJ46" t="str">
        <f t="shared" si="29"/>
        <v xml:space="preserve"> </v>
      </c>
      <c r="BK46" t="str">
        <f t="shared" si="30"/>
        <v xml:space="preserve"> </v>
      </c>
      <c r="BL46" t="str">
        <f t="shared" si="48"/>
        <v xml:space="preserve"> </v>
      </c>
      <c r="BM46" t="str">
        <f t="shared" si="31"/>
        <v xml:space="preserve"> </v>
      </c>
      <c r="BN46" t="str">
        <f t="shared" si="32"/>
        <v xml:space="preserve"> </v>
      </c>
      <c r="BO46" t="str">
        <f t="shared" si="49"/>
        <v xml:space="preserve"> </v>
      </c>
    </row>
    <row r="47" spans="2:67" x14ac:dyDescent="0.25">
      <c r="B47">
        <v>-164.049464</v>
      </c>
      <c r="C47">
        <v>-61.756055000000003</v>
      </c>
      <c r="D47">
        <v>2.9055949999999999</v>
      </c>
      <c r="E47">
        <v>-57.950020000000002</v>
      </c>
      <c r="F47">
        <v>0.107768</v>
      </c>
      <c r="G47">
        <v>0.47494599999999998</v>
      </c>
      <c r="H47">
        <v>4.2590490000000001</v>
      </c>
      <c r="I47">
        <v>774.36627199999998</v>
      </c>
      <c r="J47">
        <v>19.371500000000001</v>
      </c>
      <c r="K47" t="s">
        <v>38</v>
      </c>
      <c r="S47">
        <v>0</v>
      </c>
      <c r="T47" t="str">
        <f t="shared" si="33"/>
        <v xml:space="preserve"> </v>
      </c>
      <c r="U47" t="str">
        <f t="shared" si="34"/>
        <v xml:space="preserve"> </v>
      </c>
      <c r="V47" t="str">
        <f t="shared" si="2"/>
        <v xml:space="preserve"> </v>
      </c>
      <c r="W47" t="str">
        <f t="shared" si="3"/>
        <v xml:space="preserve"> </v>
      </c>
      <c r="X47" t="str">
        <f t="shared" si="4"/>
        <v xml:space="preserve"> </v>
      </c>
      <c r="Y47" t="str">
        <f t="shared" si="35"/>
        <v xml:space="preserve"> </v>
      </c>
      <c r="Z47" t="str">
        <f t="shared" si="5"/>
        <v xml:space="preserve"> </v>
      </c>
      <c r="AA47" t="str">
        <f t="shared" si="6"/>
        <v xml:space="preserve"> </v>
      </c>
      <c r="AB47" t="str">
        <f t="shared" si="36"/>
        <v xml:space="preserve"> </v>
      </c>
      <c r="AC47" t="str">
        <f t="shared" si="7"/>
        <v xml:space="preserve"> </v>
      </c>
      <c r="AD47" t="str">
        <f t="shared" si="8"/>
        <v xml:space="preserve"> </v>
      </c>
      <c r="AE47" t="str">
        <f t="shared" si="37"/>
        <v xml:space="preserve"> </v>
      </c>
      <c r="AF47" t="str">
        <f t="shared" si="9"/>
        <v xml:space="preserve"> </v>
      </c>
      <c r="AG47" t="str">
        <f t="shared" si="10"/>
        <v xml:space="preserve"> </v>
      </c>
      <c r="AH47" t="str">
        <f t="shared" si="38"/>
        <v xml:space="preserve"> </v>
      </c>
      <c r="AI47">
        <f t="shared" si="11"/>
        <v>-164.049464</v>
      </c>
      <c r="AJ47">
        <f t="shared" si="12"/>
        <v>-61.756055000000003</v>
      </c>
      <c r="AK47">
        <f t="shared" si="39"/>
        <v>-57.950020000000002</v>
      </c>
      <c r="AL47" t="str">
        <f t="shared" si="13"/>
        <v xml:space="preserve"> </v>
      </c>
      <c r="AM47" t="str">
        <f t="shared" si="14"/>
        <v xml:space="preserve"> </v>
      </c>
      <c r="AN47" t="str">
        <f t="shared" si="40"/>
        <v xml:space="preserve"> </v>
      </c>
      <c r="AO47" t="str">
        <f t="shared" si="15"/>
        <v xml:space="preserve"> </v>
      </c>
      <c r="AP47" t="str">
        <f t="shared" si="16"/>
        <v xml:space="preserve"> </v>
      </c>
      <c r="AQ47" t="str">
        <f t="shared" si="41"/>
        <v xml:space="preserve"> </v>
      </c>
      <c r="AR47" t="str">
        <f t="shared" si="17"/>
        <v xml:space="preserve"> </v>
      </c>
      <c r="AS47" t="str">
        <f t="shared" si="18"/>
        <v xml:space="preserve"> </v>
      </c>
      <c r="AT47" t="str">
        <f t="shared" si="42"/>
        <v xml:space="preserve"> </v>
      </c>
      <c r="AU47" t="str">
        <f t="shared" si="19"/>
        <v xml:space="preserve"> </v>
      </c>
      <c r="AV47" t="str">
        <f t="shared" si="20"/>
        <v xml:space="preserve"> </v>
      </c>
      <c r="AW47" t="str">
        <f t="shared" si="43"/>
        <v xml:space="preserve"> </v>
      </c>
      <c r="AX47" t="str">
        <f t="shared" si="21"/>
        <v xml:space="preserve"> </v>
      </c>
      <c r="AY47" t="str">
        <f t="shared" si="22"/>
        <v xml:space="preserve"> </v>
      </c>
      <c r="AZ47" t="str">
        <f t="shared" si="44"/>
        <v xml:space="preserve"> </v>
      </c>
      <c r="BA47" t="str">
        <f t="shared" si="23"/>
        <v xml:space="preserve"> </v>
      </c>
      <c r="BB47" t="str">
        <f t="shared" si="24"/>
        <v xml:space="preserve"> </v>
      </c>
      <c r="BC47" t="str">
        <f t="shared" si="45"/>
        <v xml:space="preserve"> </v>
      </c>
      <c r="BD47" t="str">
        <f t="shared" si="25"/>
        <v xml:space="preserve"> </v>
      </c>
      <c r="BE47" t="str">
        <f t="shared" si="26"/>
        <v xml:space="preserve"> </v>
      </c>
      <c r="BF47" t="str">
        <f t="shared" si="46"/>
        <v xml:space="preserve"> </v>
      </c>
      <c r="BG47" t="str">
        <f t="shared" si="27"/>
        <v xml:space="preserve"> </v>
      </c>
      <c r="BH47" t="str">
        <f t="shared" si="28"/>
        <v xml:space="preserve"> </v>
      </c>
      <c r="BI47" t="str">
        <f t="shared" si="47"/>
        <v xml:space="preserve"> </v>
      </c>
      <c r="BJ47" t="str">
        <f t="shared" si="29"/>
        <v xml:space="preserve"> </v>
      </c>
      <c r="BK47" t="str">
        <f t="shared" si="30"/>
        <v xml:space="preserve"> </v>
      </c>
      <c r="BL47" t="str">
        <f t="shared" si="48"/>
        <v xml:space="preserve"> </v>
      </c>
      <c r="BM47" t="str">
        <f t="shared" si="31"/>
        <v xml:space="preserve"> </v>
      </c>
      <c r="BN47" t="str">
        <f t="shared" si="32"/>
        <v xml:space="preserve"> </v>
      </c>
      <c r="BO47" t="str">
        <f t="shared" si="49"/>
        <v xml:space="preserve"> </v>
      </c>
    </row>
    <row r="48" spans="2:67" x14ac:dyDescent="0.25">
      <c r="B48">
        <v>-164.02186</v>
      </c>
      <c r="C48">
        <v>-61.594262000000001</v>
      </c>
      <c r="D48">
        <v>2.7923010000000001</v>
      </c>
      <c r="E48">
        <v>-57.725042999999999</v>
      </c>
      <c r="F48">
        <v>0.26028800000000002</v>
      </c>
      <c r="G48">
        <v>0.42147200000000001</v>
      </c>
      <c r="H48">
        <v>4.2590560000000002</v>
      </c>
      <c r="I48">
        <v>774.39209000000005</v>
      </c>
      <c r="J48">
        <v>19.386101</v>
      </c>
      <c r="K48" t="s">
        <v>38</v>
      </c>
      <c r="S48">
        <v>0</v>
      </c>
      <c r="T48" t="str">
        <f t="shared" si="33"/>
        <v xml:space="preserve"> </v>
      </c>
      <c r="U48" t="str">
        <f t="shared" si="34"/>
        <v xml:space="preserve"> </v>
      </c>
      <c r="V48" t="str">
        <f t="shared" si="2"/>
        <v xml:space="preserve"> </v>
      </c>
      <c r="W48" t="str">
        <f t="shared" si="3"/>
        <v xml:space="preserve"> </v>
      </c>
      <c r="X48" t="str">
        <f t="shared" si="4"/>
        <v xml:space="preserve"> </v>
      </c>
      <c r="Y48" t="str">
        <f t="shared" si="35"/>
        <v xml:space="preserve"> </v>
      </c>
      <c r="Z48" t="str">
        <f t="shared" si="5"/>
        <v xml:space="preserve"> </v>
      </c>
      <c r="AA48" t="str">
        <f t="shared" si="6"/>
        <v xml:space="preserve"> </v>
      </c>
      <c r="AB48" t="str">
        <f t="shared" si="36"/>
        <v xml:space="preserve"> </v>
      </c>
      <c r="AC48" t="str">
        <f t="shared" si="7"/>
        <v xml:space="preserve"> </v>
      </c>
      <c r="AD48" t="str">
        <f t="shared" si="8"/>
        <v xml:space="preserve"> </v>
      </c>
      <c r="AE48" t="str">
        <f t="shared" si="37"/>
        <v xml:space="preserve"> </v>
      </c>
      <c r="AF48" t="str">
        <f t="shared" si="9"/>
        <v xml:space="preserve"> </v>
      </c>
      <c r="AG48" t="str">
        <f t="shared" si="10"/>
        <v xml:space="preserve"> </v>
      </c>
      <c r="AH48" t="str">
        <f t="shared" si="38"/>
        <v xml:space="preserve"> </v>
      </c>
      <c r="AI48">
        <f t="shared" si="11"/>
        <v>-164.02186</v>
      </c>
      <c r="AJ48">
        <f t="shared" si="12"/>
        <v>-61.594262000000001</v>
      </c>
      <c r="AK48">
        <f t="shared" si="39"/>
        <v>-57.725042999999999</v>
      </c>
      <c r="AL48" t="str">
        <f t="shared" si="13"/>
        <v xml:space="preserve"> </v>
      </c>
      <c r="AM48" t="str">
        <f t="shared" si="14"/>
        <v xml:space="preserve"> </v>
      </c>
      <c r="AN48" t="str">
        <f t="shared" si="40"/>
        <v xml:space="preserve"> </v>
      </c>
      <c r="AO48" t="str">
        <f t="shared" si="15"/>
        <v xml:space="preserve"> </v>
      </c>
      <c r="AP48" t="str">
        <f t="shared" si="16"/>
        <v xml:space="preserve"> </v>
      </c>
      <c r="AQ48" t="str">
        <f t="shared" si="41"/>
        <v xml:space="preserve"> </v>
      </c>
      <c r="AR48" t="str">
        <f t="shared" si="17"/>
        <v xml:space="preserve"> </v>
      </c>
      <c r="AS48" t="str">
        <f t="shared" si="18"/>
        <v xml:space="preserve"> </v>
      </c>
      <c r="AT48" t="str">
        <f t="shared" si="42"/>
        <v xml:space="preserve"> </v>
      </c>
      <c r="AU48" t="str">
        <f t="shared" si="19"/>
        <v xml:space="preserve"> </v>
      </c>
      <c r="AV48" t="str">
        <f t="shared" si="20"/>
        <v xml:space="preserve"> </v>
      </c>
      <c r="AW48" t="str">
        <f t="shared" si="43"/>
        <v xml:space="preserve"> </v>
      </c>
      <c r="AX48" t="str">
        <f t="shared" si="21"/>
        <v xml:space="preserve"> </v>
      </c>
      <c r="AY48" t="str">
        <f t="shared" si="22"/>
        <v xml:space="preserve"> </v>
      </c>
      <c r="AZ48" t="str">
        <f t="shared" si="44"/>
        <v xml:space="preserve"> </v>
      </c>
      <c r="BA48" t="str">
        <f t="shared" si="23"/>
        <v xml:space="preserve"> </v>
      </c>
      <c r="BB48" t="str">
        <f t="shared" si="24"/>
        <v xml:space="preserve"> </v>
      </c>
      <c r="BC48" t="str">
        <f t="shared" si="45"/>
        <v xml:space="preserve"> </v>
      </c>
      <c r="BD48" t="str">
        <f t="shared" si="25"/>
        <v xml:space="preserve"> </v>
      </c>
      <c r="BE48" t="str">
        <f t="shared" si="26"/>
        <v xml:space="preserve"> </v>
      </c>
      <c r="BF48" t="str">
        <f t="shared" si="46"/>
        <v xml:space="preserve"> </v>
      </c>
      <c r="BG48" t="str">
        <f t="shared" si="27"/>
        <v xml:space="preserve"> </v>
      </c>
      <c r="BH48" t="str">
        <f t="shared" si="28"/>
        <v xml:space="preserve"> </v>
      </c>
      <c r="BI48" t="str">
        <f t="shared" si="47"/>
        <v xml:space="preserve"> </v>
      </c>
      <c r="BJ48" t="str">
        <f t="shared" si="29"/>
        <v xml:space="preserve"> </v>
      </c>
      <c r="BK48" t="str">
        <f t="shared" si="30"/>
        <v xml:space="preserve"> </v>
      </c>
      <c r="BL48" t="str">
        <f t="shared" si="48"/>
        <v xml:space="preserve"> </v>
      </c>
      <c r="BM48" t="str">
        <f t="shared" si="31"/>
        <v xml:space="preserve"> </v>
      </c>
      <c r="BN48" t="str">
        <f t="shared" si="32"/>
        <v xml:space="preserve"> </v>
      </c>
      <c r="BO48" t="str">
        <f t="shared" si="49"/>
        <v xml:space="preserve"> </v>
      </c>
    </row>
    <row r="49" spans="2:67" x14ac:dyDescent="0.25">
      <c r="B49">
        <v>-163.439549</v>
      </c>
      <c r="C49">
        <v>-61.408101000000002</v>
      </c>
      <c r="D49">
        <v>2.6593230000000001</v>
      </c>
      <c r="E49">
        <v>-57.734501999999999</v>
      </c>
      <c r="F49">
        <v>0.47740899999999997</v>
      </c>
      <c r="G49">
        <v>0.33524900000000002</v>
      </c>
      <c r="H49">
        <v>4.2590529999999998</v>
      </c>
      <c r="I49">
        <v>774.37664800000005</v>
      </c>
      <c r="J49">
        <v>19.3962</v>
      </c>
      <c r="K49" t="s">
        <v>38</v>
      </c>
      <c r="S49">
        <v>0</v>
      </c>
      <c r="T49" t="str">
        <f t="shared" si="33"/>
        <v xml:space="preserve"> </v>
      </c>
      <c r="U49" t="str">
        <f t="shared" si="34"/>
        <v xml:space="preserve"> </v>
      </c>
      <c r="V49" t="str">
        <f t="shared" si="2"/>
        <v xml:space="preserve"> </v>
      </c>
      <c r="W49" t="str">
        <f t="shared" si="3"/>
        <v xml:space="preserve"> </v>
      </c>
      <c r="X49" t="str">
        <f t="shared" si="4"/>
        <v xml:space="preserve"> </v>
      </c>
      <c r="Y49" t="str">
        <f t="shared" si="35"/>
        <v xml:space="preserve"> </v>
      </c>
      <c r="Z49" t="str">
        <f t="shared" si="5"/>
        <v xml:space="preserve"> </v>
      </c>
      <c r="AA49" t="str">
        <f t="shared" si="6"/>
        <v xml:space="preserve"> </v>
      </c>
      <c r="AB49" t="str">
        <f t="shared" si="36"/>
        <v xml:space="preserve"> </v>
      </c>
      <c r="AC49" t="str">
        <f t="shared" si="7"/>
        <v xml:space="preserve"> </v>
      </c>
      <c r="AD49" t="str">
        <f t="shared" si="8"/>
        <v xml:space="preserve"> </v>
      </c>
      <c r="AE49" t="str">
        <f t="shared" si="37"/>
        <v xml:space="preserve"> </v>
      </c>
      <c r="AF49" t="str">
        <f t="shared" si="9"/>
        <v xml:space="preserve"> </v>
      </c>
      <c r="AG49" t="str">
        <f t="shared" si="10"/>
        <v xml:space="preserve"> </v>
      </c>
      <c r="AH49" t="str">
        <f t="shared" si="38"/>
        <v xml:space="preserve"> </v>
      </c>
      <c r="AI49">
        <f t="shared" si="11"/>
        <v>-163.439549</v>
      </c>
      <c r="AJ49">
        <f t="shared" si="12"/>
        <v>-61.408101000000002</v>
      </c>
      <c r="AK49">
        <f t="shared" si="39"/>
        <v>-57.734501999999999</v>
      </c>
      <c r="AL49" t="str">
        <f t="shared" si="13"/>
        <v xml:space="preserve"> </v>
      </c>
      <c r="AM49" t="str">
        <f t="shared" si="14"/>
        <v xml:space="preserve"> </v>
      </c>
      <c r="AN49" t="str">
        <f t="shared" si="40"/>
        <v xml:space="preserve"> </v>
      </c>
      <c r="AO49" t="str">
        <f t="shared" si="15"/>
        <v xml:space="preserve"> </v>
      </c>
      <c r="AP49" t="str">
        <f t="shared" si="16"/>
        <v xml:space="preserve"> </v>
      </c>
      <c r="AQ49" t="str">
        <f t="shared" si="41"/>
        <v xml:space="preserve"> </v>
      </c>
      <c r="AR49" t="str">
        <f t="shared" si="17"/>
        <v xml:space="preserve"> </v>
      </c>
      <c r="AS49" t="str">
        <f t="shared" si="18"/>
        <v xml:space="preserve"> </v>
      </c>
      <c r="AT49" t="str">
        <f t="shared" si="42"/>
        <v xml:space="preserve"> </v>
      </c>
      <c r="AU49" t="str">
        <f t="shared" si="19"/>
        <v xml:space="preserve"> </v>
      </c>
      <c r="AV49" t="str">
        <f t="shared" si="20"/>
        <v xml:space="preserve"> </v>
      </c>
      <c r="AW49" t="str">
        <f t="shared" si="43"/>
        <v xml:space="preserve"> </v>
      </c>
      <c r="AX49" t="str">
        <f t="shared" si="21"/>
        <v xml:space="preserve"> </v>
      </c>
      <c r="AY49" t="str">
        <f t="shared" si="22"/>
        <v xml:space="preserve"> </v>
      </c>
      <c r="AZ49" t="str">
        <f t="shared" si="44"/>
        <v xml:space="preserve"> </v>
      </c>
      <c r="BA49" t="str">
        <f t="shared" si="23"/>
        <v xml:space="preserve"> </v>
      </c>
      <c r="BB49" t="str">
        <f t="shared" si="24"/>
        <v xml:space="preserve"> </v>
      </c>
      <c r="BC49" t="str">
        <f t="shared" si="45"/>
        <v xml:space="preserve"> </v>
      </c>
      <c r="BD49" t="str">
        <f t="shared" si="25"/>
        <v xml:space="preserve"> </v>
      </c>
      <c r="BE49" t="str">
        <f t="shared" si="26"/>
        <v xml:space="preserve"> </v>
      </c>
      <c r="BF49" t="str">
        <f t="shared" si="46"/>
        <v xml:space="preserve"> </v>
      </c>
      <c r="BG49" t="str">
        <f t="shared" si="27"/>
        <v xml:space="preserve"> </v>
      </c>
      <c r="BH49" t="str">
        <f t="shared" si="28"/>
        <v xml:space="preserve"> </v>
      </c>
      <c r="BI49" t="str">
        <f t="shared" si="47"/>
        <v xml:space="preserve"> </v>
      </c>
      <c r="BJ49" t="str">
        <f t="shared" si="29"/>
        <v xml:space="preserve"> </v>
      </c>
      <c r="BK49" t="str">
        <f t="shared" si="30"/>
        <v xml:space="preserve"> </v>
      </c>
      <c r="BL49" t="str">
        <f t="shared" si="48"/>
        <v xml:space="preserve"> </v>
      </c>
      <c r="BM49" t="str">
        <f t="shared" si="31"/>
        <v xml:space="preserve"> </v>
      </c>
      <c r="BN49" t="str">
        <f t="shared" si="32"/>
        <v xml:space="preserve"> </v>
      </c>
      <c r="BO49" t="str">
        <f t="shared" si="49"/>
        <v xml:space="preserve"> </v>
      </c>
    </row>
    <row r="50" spans="2:67" x14ac:dyDescent="0.25">
      <c r="B50">
        <v>-147.74651600000001</v>
      </c>
      <c r="C50">
        <v>-47.682067000000004</v>
      </c>
      <c r="D50">
        <v>1.911327</v>
      </c>
      <c r="E50">
        <v>-34.085914000000002</v>
      </c>
      <c r="F50">
        <v>-8.1584000000000004E-2</v>
      </c>
      <c r="G50">
        <v>0.21363399999999999</v>
      </c>
      <c r="H50">
        <v>3.78261</v>
      </c>
      <c r="I50">
        <v>774.37927200000001</v>
      </c>
      <c r="J50">
        <v>19.407</v>
      </c>
      <c r="K50" t="s">
        <v>37</v>
      </c>
      <c r="S50">
        <v>0</v>
      </c>
      <c r="T50" t="str">
        <f t="shared" si="33"/>
        <v xml:space="preserve"> </v>
      </c>
      <c r="U50" t="str">
        <f t="shared" si="34"/>
        <v xml:space="preserve"> </v>
      </c>
      <c r="V50" t="str">
        <f t="shared" si="2"/>
        <v xml:space="preserve"> </v>
      </c>
      <c r="W50" t="str">
        <f t="shared" si="3"/>
        <v xml:space="preserve"> </v>
      </c>
      <c r="X50" t="str">
        <f t="shared" si="4"/>
        <v xml:space="preserve"> </v>
      </c>
      <c r="Y50" t="str">
        <f t="shared" si="35"/>
        <v xml:space="preserve"> </v>
      </c>
      <c r="Z50" t="str">
        <f t="shared" si="5"/>
        <v xml:space="preserve"> </v>
      </c>
      <c r="AA50" t="str">
        <f t="shared" si="6"/>
        <v xml:space="preserve"> </v>
      </c>
      <c r="AB50" t="str">
        <f t="shared" si="36"/>
        <v xml:space="preserve"> </v>
      </c>
      <c r="AC50" t="str">
        <f t="shared" si="7"/>
        <v xml:space="preserve"> </v>
      </c>
      <c r="AD50" t="str">
        <f t="shared" si="8"/>
        <v xml:space="preserve"> </v>
      </c>
      <c r="AE50" t="str">
        <f t="shared" si="37"/>
        <v xml:space="preserve"> </v>
      </c>
      <c r="AF50">
        <f t="shared" si="9"/>
        <v>-147.74651600000001</v>
      </c>
      <c r="AG50">
        <f t="shared" si="10"/>
        <v>-47.682067000000004</v>
      </c>
      <c r="AH50">
        <f t="shared" si="38"/>
        <v>-34.085914000000002</v>
      </c>
      <c r="AI50" t="str">
        <f t="shared" si="11"/>
        <v xml:space="preserve"> </v>
      </c>
      <c r="AJ50" t="str">
        <f t="shared" si="12"/>
        <v xml:space="preserve"> </v>
      </c>
      <c r="AK50" t="str">
        <f t="shared" si="39"/>
        <v xml:space="preserve"> </v>
      </c>
      <c r="AL50" t="str">
        <f t="shared" si="13"/>
        <v xml:space="preserve"> </v>
      </c>
      <c r="AM50" t="str">
        <f t="shared" si="14"/>
        <v xml:space="preserve"> </v>
      </c>
      <c r="AN50" t="str">
        <f t="shared" si="40"/>
        <v xml:space="preserve"> </v>
      </c>
      <c r="AO50" t="str">
        <f t="shared" si="15"/>
        <v xml:space="preserve"> </v>
      </c>
      <c r="AP50" t="str">
        <f t="shared" si="16"/>
        <v xml:space="preserve"> </v>
      </c>
      <c r="AQ50" t="str">
        <f t="shared" si="41"/>
        <v xml:space="preserve"> </v>
      </c>
      <c r="AR50" t="str">
        <f t="shared" si="17"/>
        <v xml:space="preserve"> </v>
      </c>
      <c r="AS50" t="str">
        <f t="shared" si="18"/>
        <v xml:space="preserve"> </v>
      </c>
      <c r="AT50" t="str">
        <f t="shared" si="42"/>
        <v xml:space="preserve"> </v>
      </c>
      <c r="AU50" t="str">
        <f t="shared" si="19"/>
        <v xml:space="preserve"> </v>
      </c>
      <c r="AV50" t="str">
        <f t="shared" si="20"/>
        <v xml:space="preserve"> </v>
      </c>
      <c r="AW50" t="str">
        <f t="shared" si="43"/>
        <v xml:space="preserve"> </v>
      </c>
      <c r="AX50" t="str">
        <f t="shared" si="21"/>
        <v xml:space="preserve"> </v>
      </c>
      <c r="AY50" t="str">
        <f t="shared" si="22"/>
        <v xml:space="preserve"> </v>
      </c>
      <c r="AZ50" t="str">
        <f t="shared" si="44"/>
        <v xml:space="preserve"> </v>
      </c>
      <c r="BA50" t="str">
        <f t="shared" si="23"/>
        <v xml:space="preserve"> </v>
      </c>
      <c r="BB50" t="str">
        <f t="shared" si="24"/>
        <v xml:space="preserve"> </v>
      </c>
      <c r="BC50" t="str">
        <f t="shared" si="45"/>
        <v xml:space="preserve"> </v>
      </c>
      <c r="BD50" t="str">
        <f t="shared" si="25"/>
        <v xml:space="preserve"> </v>
      </c>
      <c r="BE50" t="str">
        <f t="shared" si="26"/>
        <v xml:space="preserve"> </v>
      </c>
      <c r="BF50" t="str">
        <f t="shared" si="46"/>
        <v xml:space="preserve"> </v>
      </c>
      <c r="BG50" t="str">
        <f t="shared" si="27"/>
        <v xml:space="preserve"> </v>
      </c>
      <c r="BH50" t="str">
        <f t="shared" si="28"/>
        <v xml:space="preserve"> </v>
      </c>
      <c r="BI50" t="str">
        <f t="shared" si="47"/>
        <v xml:space="preserve"> </v>
      </c>
      <c r="BJ50" t="str">
        <f t="shared" si="29"/>
        <v xml:space="preserve"> </v>
      </c>
      <c r="BK50" t="str">
        <f t="shared" si="30"/>
        <v xml:space="preserve"> </v>
      </c>
      <c r="BL50" t="str">
        <f t="shared" si="48"/>
        <v xml:space="preserve"> </v>
      </c>
      <c r="BM50" t="str">
        <f t="shared" si="31"/>
        <v xml:space="preserve"> </v>
      </c>
      <c r="BN50" t="str">
        <f t="shared" si="32"/>
        <v xml:space="preserve"> </v>
      </c>
      <c r="BO50" t="str">
        <f t="shared" si="49"/>
        <v xml:space="preserve"> </v>
      </c>
    </row>
    <row r="51" spans="2:67" x14ac:dyDescent="0.25">
      <c r="B51">
        <v>-146.767787</v>
      </c>
      <c r="C51">
        <v>-47.485695</v>
      </c>
      <c r="D51">
        <v>1.860517</v>
      </c>
      <c r="E51">
        <v>-34.034730000000003</v>
      </c>
      <c r="F51">
        <v>-0.222581</v>
      </c>
      <c r="G51">
        <v>0.19484399999999999</v>
      </c>
      <c r="H51">
        <v>3.7826059999999999</v>
      </c>
      <c r="I51">
        <v>774.38031000000001</v>
      </c>
      <c r="J51">
        <v>19.416799999999999</v>
      </c>
      <c r="K51" t="s">
        <v>37</v>
      </c>
      <c r="S51">
        <v>0</v>
      </c>
      <c r="T51" t="str">
        <f t="shared" si="33"/>
        <v xml:space="preserve"> </v>
      </c>
      <c r="U51" t="str">
        <f t="shared" si="34"/>
        <v xml:space="preserve"> </v>
      </c>
      <c r="V51" t="str">
        <f t="shared" si="2"/>
        <v xml:space="preserve"> </v>
      </c>
      <c r="W51" t="str">
        <f t="shared" si="3"/>
        <v xml:space="preserve"> </v>
      </c>
      <c r="X51" t="str">
        <f t="shared" si="4"/>
        <v xml:space="preserve"> </v>
      </c>
      <c r="Y51" t="str">
        <f t="shared" si="35"/>
        <v xml:space="preserve"> </v>
      </c>
      <c r="Z51" t="str">
        <f t="shared" si="5"/>
        <v xml:space="preserve"> </v>
      </c>
      <c r="AA51" t="str">
        <f t="shared" si="6"/>
        <v xml:space="preserve"> </v>
      </c>
      <c r="AB51" t="str">
        <f t="shared" si="36"/>
        <v xml:space="preserve"> </v>
      </c>
      <c r="AC51" t="str">
        <f t="shared" si="7"/>
        <v xml:space="preserve"> </v>
      </c>
      <c r="AD51" t="str">
        <f t="shared" si="8"/>
        <v xml:space="preserve"> </v>
      </c>
      <c r="AE51" t="str">
        <f t="shared" si="37"/>
        <v xml:space="preserve"> </v>
      </c>
      <c r="AF51">
        <f t="shared" si="9"/>
        <v>-146.767787</v>
      </c>
      <c r="AG51">
        <f t="shared" si="10"/>
        <v>-47.485695</v>
      </c>
      <c r="AH51">
        <f t="shared" si="38"/>
        <v>-34.034730000000003</v>
      </c>
      <c r="AI51" t="str">
        <f t="shared" si="11"/>
        <v xml:space="preserve"> </v>
      </c>
      <c r="AJ51" t="str">
        <f t="shared" si="12"/>
        <v xml:space="preserve"> </v>
      </c>
      <c r="AK51" t="str">
        <f t="shared" si="39"/>
        <v xml:space="preserve"> </v>
      </c>
      <c r="AL51" t="str">
        <f t="shared" si="13"/>
        <v xml:space="preserve"> </v>
      </c>
      <c r="AM51" t="str">
        <f t="shared" si="14"/>
        <v xml:space="preserve"> </v>
      </c>
      <c r="AN51" t="str">
        <f t="shared" si="40"/>
        <v xml:space="preserve"> </v>
      </c>
      <c r="AO51" t="str">
        <f t="shared" si="15"/>
        <v xml:space="preserve"> </v>
      </c>
      <c r="AP51" t="str">
        <f t="shared" si="16"/>
        <v xml:space="preserve"> </v>
      </c>
      <c r="AQ51" t="str">
        <f t="shared" si="41"/>
        <v xml:space="preserve"> </v>
      </c>
      <c r="AR51" t="str">
        <f t="shared" si="17"/>
        <v xml:space="preserve"> </v>
      </c>
      <c r="AS51" t="str">
        <f t="shared" si="18"/>
        <v xml:space="preserve"> </v>
      </c>
      <c r="AT51" t="str">
        <f t="shared" si="42"/>
        <v xml:space="preserve"> </v>
      </c>
      <c r="AU51" t="str">
        <f t="shared" si="19"/>
        <v xml:space="preserve"> </v>
      </c>
      <c r="AV51" t="str">
        <f t="shared" si="20"/>
        <v xml:space="preserve"> </v>
      </c>
      <c r="AW51" t="str">
        <f t="shared" si="43"/>
        <v xml:space="preserve"> </v>
      </c>
      <c r="AX51" t="str">
        <f t="shared" si="21"/>
        <v xml:space="preserve"> </v>
      </c>
      <c r="AY51" t="str">
        <f t="shared" si="22"/>
        <v xml:space="preserve"> </v>
      </c>
      <c r="AZ51" t="str">
        <f t="shared" si="44"/>
        <v xml:space="preserve"> </v>
      </c>
      <c r="BA51" t="str">
        <f t="shared" si="23"/>
        <v xml:space="preserve"> </v>
      </c>
      <c r="BB51" t="str">
        <f t="shared" si="24"/>
        <v xml:space="preserve"> </v>
      </c>
      <c r="BC51" t="str">
        <f t="shared" si="45"/>
        <v xml:space="preserve"> </v>
      </c>
      <c r="BD51" t="str">
        <f t="shared" si="25"/>
        <v xml:space="preserve"> </v>
      </c>
      <c r="BE51" t="str">
        <f t="shared" si="26"/>
        <v xml:space="preserve"> </v>
      </c>
      <c r="BF51" t="str">
        <f t="shared" si="46"/>
        <v xml:space="preserve"> </v>
      </c>
      <c r="BG51" t="str">
        <f t="shared" si="27"/>
        <v xml:space="preserve"> </v>
      </c>
      <c r="BH51" t="str">
        <f t="shared" si="28"/>
        <v xml:space="preserve"> </v>
      </c>
      <c r="BI51" t="str">
        <f t="shared" si="47"/>
        <v xml:space="preserve"> </v>
      </c>
      <c r="BJ51" t="str">
        <f t="shared" si="29"/>
        <v xml:space="preserve"> </v>
      </c>
      <c r="BK51" t="str">
        <f t="shared" si="30"/>
        <v xml:space="preserve"> </v>
      </c>
      <c r="BL51" t="str">
        <f t="shared" si="48"/>
        <v xml:space="preserve"> </v>
      </c>
      <c r="BM51" t="str">
        <f t="shared" si="31"/>
        <v xml:space="preserve"> </v>
      </c>
      <c r="BN51" t="str">
        <f t="shared" si="32"/>
        <v xml:space="preserve"> </v>
      </c>
      <c r="BO51" t="str">
        <f t="shared" si="49"/>
        <v xml:space="preserve"> </v>
      </c>
    </row>
    <row r="52" spans="2:67" x14ac:dyDescent="0.25">
      <c r="B52">
        <v>-147.01096899999999</v>
      </c>
      <c r="C52">
        <v>-47.466862999999996</v>
      </c>
      <c r="D52">
        <v>2.0657329999999998</v>
      </c>
      <c r="E52">
        <v>-34.022551</v>
      </c>
      <c r="F52">
        <v>-0.23532500000000001</v>
      </c>
      <c r="G52">
        <v>0.34423700000000002</v>
      </c>
      <c r="H52">
        <v>3.7826010000000001</v>
      </c>
      <c r="I52">
        <v>774.38128700000004</v>
      </c>
      <c r="J52">
        <v>19.416499999999999</v>
      </c>
      <c r="K52" t="s">
        <v>37</v>
      </c>
      <c r="S52">
        <v>0</v>
      </c>
      <c r="T52" t="str">
        <f t="shared" si="33"/>
        <v xml:space="preserve"> </v>
      </c>
      <c r="U52" t="str">
        <f t="shared" si="34"/>
        <v xml:space="preserve"> </v>
      </c>
      <c r="V52" t="str">
        <f t="shared" si="2"/>
        <v xml:space="preserve"> </v>
      </c>
      <c r="W52" t="str">
        <f t="shared" si="3"/>
        <v xml:space="preserve"> </v>
      </c>
      <c r="X52" t="str">
        <f t="shared" si="4"/>
        <v xml:space="preserve"> </v>
      </c>
      <c r="Y52" t="str">
        <f t="shared" si="35"/>
        <v xml:space="preserve"> </v>
      </c>
      <c r="Z52" t="str">
        <f t="shared" si="5"/>
        <v xml:space="preserve"> </v>
      </c>
      <c r="AA52" t="str">
        <f t="shared" si="6"/>
        <v xml:space="preserve"> </v>
      </c>
      <c r="AB52" t="str">
        <f t="shared" si="36"/>
        <v xml:space="preserve"> </v>
      </c>
      <c r="AC52" t="str">
        <f t="shared" si="7"/>
        <v xml:space="preserve"> </v>
      </c>
      <c r="AD52" t="str">
        <f t="shared" si="8"/>
        <v xml:space="preserve"> </v>
      </c>
      <c r="AE52" t="str">
        <f t="shared" si="37"/>
        <v xml:space="preserve"> </v>
      </c>
      <c r="AF52">
        <f t="shared" si="9"/>
        <v>-147.01096899999999</v>
      </c>
      <c r="AG52">
        <f t="shared" si="10"/>
        <v>-47.466862999999996</v>
      </c>
      <c r="AH52">
        <f t="shared" si="38"/>
        <v>-34.022551</v>
      </c>
      <c r="AI52" t="str">
        <f t="shared" si="11"/>
        <v xml:space="preserve"> </v>
      </c>
      <c r="AJ52" t="str">
        <f t="shared" si="12"/>
        <v xml:space="preserve"> </v>
      </c>
      <c r="AK52" t="str">
        <f t="shared" si="39"/>
        <v xml:space="preserve"> </v>
      </c>
      <c r="AL52" t="str">
        <f t="shared" si="13"/>
        <v xml:space="preserve"> </v>
      </c>
      <c r="AM52" t="str">
        <f t="shared" si="14"/>
        <v xml:space="preserve"> </v>
      </c>
      <c r="AN52" t="str">
        <f t="shared" si="40"/>
        <v xml:space="preserve"> </v>
      </c>
      <c r="AO52" t="str">
        <f t="shared" si="15"/>
        <v xml:space="preserve"> </v>
      </c>
      <c r="AP52" t="str">
        <f t="shared" si="16"/>
        <v xml:space="preserve"> </v>
      </c>
      <c r="AQ52" t="str">
        <f t="shared" si="41"/>
        <v xml:space="preserve"> </v>
      </c>
      <c r="AR52" t="str">
        <f t="shared" si="17"/>
        <v xml:space="preserve"> </v>
      </c>
      <c r="AS52" t="str">
        <f t="shared" si="18"/>
        <v xml:space="preserve"> </v>
      </c>
      <c r="AT52" t="str">
        <f t="shared" si="42"/>
        <v xml:space="preserve"> </v>
      </c>
      <c r="AU52" t="str">
        <f t="shared" si="19"/>
        <v xml:space="preserve"> </v>
      </c>
      <c r="AV52" t="str">
        <f t="shared" si="20"/>
        <v xml:space="preserve"> </v>
      </c>
      <c r="AW52" t="str">
        <f t="shared" si="43"/>
        <v xml:space="preserve"> </v>
      </c>
      <c r="AX52" t="str">
        <f t="shared" si="21"/>
        <v xml:space="preserve"> </v>
      </c>
      <c r="AY52" t="str">
        <f t="shared" si="22"/>
        <v xml:space="preserve"> </v>
      </c>
      <c r="AZ52" t="str">
        <f t="shared" si="44"/>
        <v xml:space="preserve"> </v>
      </c>
      <c r="BA52" t="str">
        <f t="shared" si="23"/>
        <v xml:space="preserve"> </v>
      </c>
      <c r="BB52" t="str">
        <f t="shared" si="24"/>
        <v xml:space="preserve"> </v>
      </c>
      <c r="BC52" t="str">
        <f t="shared" si="45"/>
        <v xml:space="preserve"> </v>
      </c>
      <c r="BD52" t="str">
        <f t="shared" si="25"/>
        <v xml:space="preserve"> </v>
      </c>
      <c r="BE52" t="str">
        <f t="shared" si="26"/>
        <v xml:space="preserve"> </v>
      </c>
      <c r="BF52" t="str">
        <f t="shared" si="46"/>
        <v xml:space="preserve"> </v>
      </c>
      <c r="BG52" t="str">
        <f t="shared" si="27"/>
        <v xml:space="preserve"> </v>
      </c>
      <c r="BH52" t="str">
        <f t="shared" si="28"/>
        <v xml:space="preserve"> </v>
      </c>
      <c r="BI52" t="str">
        <f t="shared" si="47"/>
        <v xml:space="preserve"> </v>
      </c>
      <c r="BJ52" t="str">
        <f t="shared" si="29"/>
        <v xml:space="preserve"> </v>
      </c>
      <c r="BK52" t="str">
        <f t="shared" si="30"/>
        <v xml:space="preserve"> </v>
      </c>
      <c r="BL52" t="str">
        <f t="shared" si="48"/>
        <v xml:space="preserve"> </v>
      </c>
      <c r="BM52" t="str">
        <f t="shared" si="31"/>
        <v xml:space="preserve"> </v>
      </c>
      <c r="BN52" t="str">
        <f t="shared" si="32"/>
        <v xml:space="preserve"> </v>
      </c>
      <c r="BO52" t="str">
        <f t="shared" si="49"/>
        <v xml:space="preserve"> </v>
      </c>
    </row>
    <row r="53" spans="2:67" x14ac:dyDescent="0.25">
      <c r="B53">
        <v>-147.07604799999999</v>
      </c>
      <c r="C53">
        <v>-47.520972</v>
      </c>
      <c r="D53">
        <v>1.940253</v>
      </c>
      <c r="E53">
        <v>-34.052334999999999</v>
      </c>
      <c r="F53">
        <v>-0.172101</v>
      </c>
      <c r="G53">
        <v>0.22978499999999999</v>
      </c>
      <c r="H53">
        <v>3.7826029999999999</v>
      </c>
      <c r="I53">
        <v>774.37603799999999</v>
      </c>
      <c r="J53">
        <v>19.430700000000002</v>
      </c>
      <c r="K53" t="s">
        <v>37</v>
      </c>
      <c r="S53">
        <v>0</v>
      </c>
      <c r="T53" t="str">
        <f t="shared" si="33"/>
        <v xml:space="preserve"> </v>
      </c>
      <c r="U53" t="str">
        <f t="shared" si="34"/>
        <v xml:space="preserve"> </v>
      </c>
      <c r="V53" t="str">
        <f t="shared" si="2"/>
        <v xml:space="preserve"> </v>
      </c>
      <c r="W53" t="str">
        <f t="shared" si="3"/>
        <v xml:space="preserve"> </v>
      </c>
      <c r="X53" t="str">
        <f t="shared" si="4"/>
        <v xml:space="preserve"> </v>
      </c>
      <c r="Y53" t="str">
        <f t="shared" si="35"/>
        <v xml:space="preserve"> </v>
      </c>
      <c r="Z53" t="str">
        <f t="shared" si="5"/>
        <v xml:space="preserve"> </v>
      </c>
      <c r="AA53" t="str">
        <f t="shared" si="6"/>
        <v xml:space="preserve"> </v>
      </c>
      <c r="AB53" t="str">
        <f t="shared" si="36"/>
        <v xml:space="preserve"> </v>
      </c>
      <c r="AC53" t="str">
        <f t="shared" si="7"/>
        <v xml:space="preserve"> </v>
      </c>
      <c r="AD53" t="str">
        <f t="shared" si="8"/>
        <v xml:space="preserve"> </v>
      </c>
      <c r="AE53" t="str">
        <f t="shared" si="37"/>
        <v xml:space="preserve"> </v>
      </c>
      <c r="AF53">
        <f t="shared" si="9"/>
        <v>-147.07604799999999</v>
      </c>
      <c r="AG53">
        <f t="shared" si="10"/>
        <v>-47.520972</v>
      </c>
      <c r="AH53">
        <f t="shared" si="38"/>
        <v>-34.052334999999999</v>
      </c>
      <c r="AI53" t="str">
        <f t="shared" si="11"/>
        <v xml:space="preserve"> </v>
      </c>
      <c r="AJ53" t="str">
        <f t="shared" si="12"/>
        <v xml:space="preserve"> </v>
      </c>
      <c r="AK53" t="str">
        <f t="shared" si="39"/>
        <v xml:space="preserve"> </v>
      </c>
      <c r="AL53" t="str">
        <f t="shared" si="13"/>
        <v xml:space="preserve"> </v>
      </c>
      <c r="AM53" t="str">
        <f t="shared" si="14"/>
        <v xml:space="preserve"> </v>
      </c>
      <c r="AN53" t="str">
        <f t="shared" si="40"/>
        <v xml:space="preserve"> </v>
      </c>
      <c r="AO53" t="str">
        <f t="shared" si="15"/>
        <v xml:space="preserve"> </v>
      </c>
      <c r="AP53" t="str">
        <f t="shared" si="16"/>
        <v xml:space="preserve"> </v>
      </c>
      <c r="AQ53" t="str">
        <f t="shared" si="41"/>
        <v xml:space="preserve"> </v>
      </c>
      <c r="AR53" t="str">
        <f t="shared" si="17"/>
        <v xml:space="preserve"> </v>
      </c>
      <c r="AS53" t="str">
        <f t="shared" si="18"/>
        <v xml:space="preserve"> </v>
      </c>
      <c r="AT53" t="str">
        <f t="shared" si="42"/>
        <v xml:space="preserve"> </v>
      </c>
      <c r="AU53" t="str">
        <f t="shared" si="19"/>
        <v xml:space="preserve"> </v>
      </c>
      <c r="AV53" t="str">
        <f t="shared" si="20"/>
        <v xml:space="preserve"> </v>
      </c>
      <c r="AW53" t="str">
        <f t="shared" si="43"/>
        <v xml:space="preserve"> </v>
      </c>
      <c r="AX53" t="str">
        <f t="shared" si="21"/>
        <v xml:space="preserve"> </v>
      </c>
      <c r="AY53" t="str">
        <f t="shared" si="22"/>
        <v xml:space="preserve"> </v>
      </c>
      <c r="AZ53" t="str">
        <f t="shared" si="44"/>
        <v xml:space="preserve"> </v>
      </c>
      <c r="BA53" t="str">
        <f t="shared" si="23"/>
        <v xml:space="preserve"> </v>
      </c>
      <c r="BB53" t="str">
        <f t="shared" si="24"/>
        <v xml:space="preserve"> </v>
      </c>
      <c r="BC53" t="str">
        <f t="shared" si="45"/>
        <v xml:space="preserve"> </v>
      </c>
      <c r="BD53" t="str">
        <f t="shared" si="25"/>
        <v xml:space="preserve"> </v>
      </c>
      <c r="BE53" t="str">
        <f t="shared" si="26"/>
        <v xml:space="preserve"> </v>
      </c>
      <c r="BF53" t="str">
        <f t="shared" si="46"/>
        <v xml:space="preserve"> </v>
      </c>
      <c r="BG53" t="str">
        <f t="shared" si="27"/>
        <v xml:space="preserve"> </v>
      </c>
      <c r="BH53" t="str">
        <f t="shared" si="28"/>
        <v xml:space="preserve"> </v>
      </c>
      <c r="BI53" t="str">
        <f t="shared" si="47"/>
        <v xml:space="preserve"> </v>
      </c>
      <c r="BJ53" t="str">
        <f t="shared" si="29"/>
        <v xml:space="preserve"> </v>
      </c>
      <c r="BK53" t="str">
        <f t="shared" si="30"/>
        <v xml:space="preserve"> </v>
      </c>
      <c r="BL53" t="str">
        <f t="shared" si="48"/>
        <v xml:space="preserve"> </v>
      </c>
      <c r="BM53" t="str">
        <f t="shared" si="31"/>
        <v xml:space="preserve"> </v>
      </c>
      <c r="BN53" t="str">
        <f t="shared" si="32"/>
        <v xml:space="preserve"> </v>
      </c>
      <c r="BO53" t="str">
        <f t="shared" si="49"/>
        <v xml:space="preserve"> </v>
      </c>
    </row>
    <row r="54" spans="2:67" x14ac:dyDescent="0.25">
      <c r="B54">
        <v>-146.85471899999999</v>
      </c>
      <c r="C54">
        <v>-47.448174999999999</v>
      </c>
      <c r="D54">
        <v>1.983773</v>
      </c>
      <c r="E54">
        <v>-33.979655999999999</v>
      </c>
      <c r="F54">
        <v>-0.38444099999999998</v>
      </c>
      <c r="G54">
        <v>0.273455</v>
      </c>
      <c r="H54">
        <v>3.7826119999999999</v>
      </c>
      <c r="I54">
        <v>774.38140899999996</v>
      </c>
      <c r="J54">
        <v>19.431101000000002</v>
      </c>
      <c r="K54" t="s">
        <v>37</v>
      </c>
      <c r="S54">
        <v>0</v>
      </c>
      <c r="T54" t="str">
        <f t="shared" si="33"/>
        <v xml:space="preserve"> </v>
      </c>
      <c r="U54" t="str">
        <f t="shared" si="34"/>
        <v xml:space="preserve"> </v>
      </c>
      <c r="V54" t="str">
        <f t="shared" si="2"/>
        <v xml:space="preserve"> </v>
      </c>
      <c r="W54" t="str">
        <f t="shared" si="3"/>
        <v xml:space="preserve"> </v>
      </c>
      <c r="X54" t="str">
        <f t="shared" si="4"/>
        <v xml:space="preserve"> </v>
      </c>
      <c r="Y54" t="str">
        <f t="shared" si="35"/>
        <v xml:space="preserve"> </v>
      </c>
      <c r="Z54" t="str">
        <f t="shared" si="5"/>
        <v xml:space="preserve"> </v>
      </c>
      <c r="AA54" t="str">
        <f t="shared" si="6"/>
        <v xml:space="preserve"> </v>
      </c>
      <c r="AB54" t="str">
        <f t="shared" si="36"/>
        <v xml:space="preserve"> </v>
      </c>
      <c r="AC54" t="str">
        <f t="shared" si="7"/>
        <v xml:space="preserve"> </v>
      </c>
      <c r="AD54" t="str">
        <f t="shared" si="8"/>
        <v xml:space="preserve"> </v>
      </c>
      <c r="AE54" t="str">
        <f t="shared" si="37"/>
        <v xml:space="preserve"> </v>
      </c>
      <c r="AF54">
        <f t="shared" si="9"/>
        <v>-146.85471899999999</v>
      </c>
      <c r="AG54">
        <f t="shared" si="10"/>
        <v>-47.448174999999999</v>
      </c>
      <c r="AH54">
        <f t="shared" si="38"/>
        <v>-33.979655999999999</v>
      </c>
      <c r="AI54" t="str">
        <f t="shared" si="11"/>
        <v xml:space="preserve"> </v>
      </c>
      <c r="AJ54" t="str">
        <f t="shared" si="12"/>
        <v xml:space="preserve"> </v>
      </c>
      <c r="AK54" t="str">
        <f t="shared" si="39"/>
        <v xml:space="preserve"> </v>
      </c>
      <c r="AL54" t="str">
        <f t="shared" si="13"/>
        <v xml:space="preserve"> </v>
      </c>
      <c r="AM54" t="str">
        <f t="shared" si="14"/>
        <v xml:space="preserve"> </v>
      </c>
      <c r="AN54" t="str">
        <f t="shared" si="40"/>
        <v xml:space="preserve"> </v>
      </c>
      <c r="AO54" t="str">
        <f t="shared" si="15"/>
        <v xml:space="preserve"> </v>
      </c>
      <c r="AP54" t="str">
        <f t="shared" si="16"/>
        <v xml:space="preserve"> </v>
      </c>
      <c r="AQ54" t="str">
        <f t="shared" si="41"/>
        <v xml:space="preserve"> </v>
      </c>
      <c r="AR54" t="str">
        <f t="shared" si="17"/>
        <v xml:space="preserve"> </v>
      </c>
      <c r="AS54" t="str">
        <f t="shared" si="18"/>
        <v xml:space="preserve"> </v>
      </c>
      <c r="AT54" t="str">
        <f t="shared" si="42"/>
        <v xml:space="preserve"> </v>
      </c>
      <c r="AU54" t="str">
        <f t="shared" si="19"/>
        <v xml:space="preserve"> </v>
      </c>
      <c r="AV54" t="str">
        <f t="shared" si="20"/>
        <v xml:space="preserve"> </v>
      </c>
      <c r="AW54" t="str">
        <f t="shared" si="43"/>
        <v xml:space="preserve"> </v>
      </c>
      <c r="AX54" t="str">
        <f t="shared" si="21"/>
        <v xml:space="preserve"> </v>
      </c>
      <c r="AY54" t="str">
        <f t="shared" si="22"/>
        <v xml:space="preserve"> </v>
      </c>
      <c r="AZ54" t="str">
        <f t="shared" si="44"/>
        <v xml:space="preserve"> </v>
      </c>
      <c r="BA54" t="str">
        <f t="shared" si="23"/>
        <v xml:space="preserve"> </v>
      </c>
      <c r="BB54" t="str">
        <f t="shared" si="24"/>
        <v xml:space="preserve"> </v>
      </c>
      <c r="BC54" t="str">
        <f t="shared" si="45"/>
        <v xml:space="preserve"> </v>
      </c>
      <c r="BD54" t="str">
        <f t="shared" si="25"/>
        <v xml:space="preserve"> </v>
      </c>
      <c r="BE54" t="str">
        <f t="shared" si="26"/>
        <v xml:space="preserve"> </v>
      </c>
      <c r="BF54" t="str">
        <f t="shared" si="46"/>
        <v xml:space="preserve"> </v>
      </c>
      <c r="BG54" t="str">
        <f t="shared" si="27"/>
        <v xml:space="preserve"> </v>
      </c>
      <c r="BH54" t="str">
        <f t="shared" si="28"/>
        <v xml:space="preserve"> </v>
      </c>
      <c r="BI54" t="str">
        <f t="shared" si="47"/>
        <v xml:space="preserve"> </v>
      </c>
      <c r="BJ54" t="str">
        <f t="shared" si="29"/>
        <v xml:space="preserve"> </v>
      </c>
      <c r="BK54" t="str">
        <f t="shared" si="30"/>
        <v xml:space="preserve"> </v>
      </c>
      <c r="BL54" t="str">
        <f t="shared" si="48"/>
        <v xml:space="preserve"> </v>
      </c>
      <c r="BM54" t="str">
        <f t="shared" si="31"/>
        <v xml:space="preserve"> </v>
      </c>
      <c r="BN54" t="str">
        <f t="shared" si="32"/>
        <v xml:space="preserve"> </v>
      </c>
      <c r="BO54" t="str">
        <f t="shared" si="49"/>
        <v xml:space="preserve"> </v>
      </c>
    </row>
    <row r="55" spans="2:67" x14ac:dyDescent="0.25">
      <c r="B55">
        <v>-120.16708800000001</v>
      </c>
      <c r="C55">
        <v>-37.909638999999999</v>
      </c>
      <c r="D55">
        <v>0.96186400000000005</v>
      </c>
      <c r="E55">
        <v>-19.246797000000001</v>
      </c>
      <c r="F55">
        <v>-0.73636100000000004</v>
      </c>
      <c r="G55">
        <v>0.71120899999999998</v>
      </c>
      <c r="H55">
        <v>3.2758120000000002</v>
      </c>
      <c r="I55">
        <v>774.39111300000002</v>
      </c>
      <c r="J55">
        <v>19.446898999999998</v>
      </c>
      <c r="K55" t="s">
        <v>36</v>
      </c>
      <c r="S55">
        <v>0</v>
      </c>
      <c r="T55" t="str">
        <f t="shared" si="33"/>
        <v xml:space="preserve"> </v>
      </c>
      <c r="U55" t="str">
        <f t="shared" si="34"/>
        <v xml:space="preserve"> </v>
      </c>
      <c r="V55" t="str">
        <f t="shared" si="2"/>
        <v xml:space="preserve"> </v>
      </c>
      <c r="W55" t="str">
        <f t="shared" ref="W55:W86" si="50">IF($S55=0,IF($K55=CONCATENATE(W$22," degrees"),$B55," ")," ")</f>
        <v xml:space="preserve"> </v>
      </c>
      <c r="X55" t="str">
        <f t="shared" ref="X55:X86" si="51">IF($S55=0,IF($K55=CONCATENATE(W$22," degrees"),$C55," ")," ")</f>
        <v xml:space="preserve"> </v>
      </c>
      <c r="Y55" t="str">
        <f t="shared" si="35"/>
        <v xml:space="preserve"> </v>
      </c>
      <c r="Z55" t="str">
        <f t="shared" ref="Z55:Z86" si="52">IF($S55=0,IF($K55=CONCATENATE(Z$22," degrees"),$B55," ")," ")</f>
        <v xml:space="preserve"> </v>
      </c>
      <c r="AA55" t="str">
        <f t="shared" ref="AA55:AA86" si="53">IF($S55=0,IF($K55=CONCATENATE(Z$22," degrees"),$C55," ")," ")</f>
        <v xml:space="preserve"> </v>
      </c>
      <c r="AB55" t="str">
        <f t="shared" si="36"/>
        <v xml:space="preserve"> </v>
      </c>
      <c r="AC55">
        <f t="shared" ref="AC55:AC86" si="54">IF($S55=0,IF($K55=CONCATENATE(AC$22," degrees"),$B55," ")," ")</f>
        <v>-120.16708800000001</v>
      </c>
      <c r="AD55">
        <f t="shared" ref="AD55:AD86" si="55">IF($S55=0,IF($K55=CONCATENATE(AC$22," degrees"),$C55," ")," ")</f>
        <v>-37.909638999999999</v>
      </c>
      <c r="AE55">
        <f t="shared" si="37"/>
        <v>-19.246797000000001</v>
      </c>
      <c r="AF55" t="str">
        <f t="shared" ref="AF55:AF86" si="56">IF($S55=0,IF($K55=CONCATENATE(AF$22," degrees"),$B55," ")," ")</f>
        <v xml:space="preserve"> </v>
      </c>
      <c r="AG55" t="str">
        <f t="shared" ref="AG55:AG86" si="57">IF($S55=0,IF($K55=CONCATENATE(AF$22," degrees"),$C55," ")," ")</f>
        <v xml:space="preserve"> </v>
      </c>
      <c r="AH55" t="str">
        <f t="shared" si="38"/>
        <v xml:space="preserve"> </v>
      </c>
      <c r="AI55" t="str">
        <f t="shared" ref="AI55:AI86" si="58">IF($S55=0,IF($K55=CONCATENATE(AI$22," degrees"),$B55," ")," ")</f>
        <v xml:space="preserve"> </v>
      </c>
      <c r="AJ55" t="str">
        <f t="shared" ref="AJ55:AJ86" si="59">IF($S55=0,IF($K55=CONCATENATE(AI$22," degrees"),$C55," ")," ")</f>
        <v xml:space="preserve"> </v>
      </c>
      <c r="AK55" t="str">
        <f t="shared" si="39"/>
        <v xml:space="preserve"> </v>
      </c>
      <c r="AL55" t="str">
        <f t="shared" ref="AL55:AL86" si="60">IF($S55=0,IF($K55=CONCATENATE(AL$22," degrees"),$B55," ")," ")</f>
        <v xml:space="preserve"> </v>
      </c>
      <c r="AM55" t="str">
        <f t="shared" ref="AM55:AM86" si="61">IF($S55=0,IF($K55=CONCATENATE(AL$22," degrees"),$C55," ")," ")</f>
        <v xml:space="preserve"> </v>
      </c>
      <c r="AN55" t="str">
        <f t="shared" si="40"/>
        <v xml:space="preserve"> </v>
      </c>
      <c r="AO55" t="str">
        <f t="shared" ref="AO55:AO86" si="62">IF($S55=0,IF($K55=CONCATENATE(AO$22," degrees"),$B55," ")," ")</f>
        <v xml:space="preserve"> </v>
      </c>
      <c r="AP55" t="str">
        <f t="shared" ref="AP55:AP86" si="63">IF($S55=0,IF($K55=CONCATENATE(AO$22," degrees"),$C55," ")," ")</f>
        <v xml:space="preserve"> </v>
      </c>
      <c r="AQ55" t="str">
        <f t="shared" si="41"/>
        <v xml:space="preserve"> </v>
      </c>
      <c r="AR55" t="str">
        <f t="shared" ref="AR55:AR86" si="64">IF($S55=1,IF($K55=CONCATENATE(AR$22," degrees"),$B55," ")," ")</f>
        <v xml:space="preserve"> </v>
      </c>
      <c r="AS55" t="str">
        <f t="shared" ref="AS55:AS86" si="65">IF($S55=1,IF($K55=CONCATENATE(AR$22," degrees"),$C55," ")," ")</f>
        <v xml:space="preserve"> </v>
      </c>
      <c r="AT55" t="str">
        <f t="shared" si="42"/>
        <v xml:space="preserve"> </v>
      </c>
      <c r="AU55" t="str">
        <f t="shared" ref="AU55:AU86" si="66">IF($S55=1,IF($K55=CONCATENATE(AU$22," degrees"),$B55," ")," ")</f>
        <v xml:space="preserve"> </v>
      </c>
      <c r="AV55" t="str">
        <f t="shared" ref="AV55:AV86" si="67">IF($S55=1,IF($K55=CONCATENATE(AU$22," degrees"),$C55," ")," ")</f>
        <v xml:space="preserve"> </v>
      </c>
      <c r="AW55" t="str">
        <f t="shared" si="43"/>
        <v xml:space="preserve"> </v>
      </c>
      <c r="AX55" t="str">
        <f t="shared" ref="AX55:AX86" si="68">IF($S55=1,IF($K55=CONCATENATE(AX$22," degrees"),$B55," ")," ")</f>
        <v xml:space="preserve"> </v>
      </c>
      <c r="AY55" t="str">
        <f t="shared" ref="AY55:AY86" si="69">IF($S55=1,IF($K55=CONCATENATE(AX$22," degrees"),$C55," ")," ")</f>
        <v xml:space="preserve"> </v>
      </c>
      <c r="AZ55" t="str">
        <f t="shared" si="44"/>
        <v xml:space="preserve"> </v>
      </c>
      <c r="BA55" t="str">
        <f t="shared" ref="BA55:BA86" si="70">IF($S55=1,IF($K55=CONCATENATE(BA$22," degrees"),$B55," ")," ")</f>
        <v xml:space="preserve"> </v>
      </c>
      <c r="BB55" t="str">
        <f t="shared" ref="BB55:BB86" si="71">IF($S55=1,IF($K55=CONCATENATE(BA$22," degrees"),$C55," ")," ")</f>
        <v xml:space="preserve"> </v>
      </c>
      <c r="BC55" t="str">
        <f t="shared" si="45"/>
        <v xml:space="preserve"> </v>
      </c>
      <c r="BD55" t="str">
        <f t="shared" ref="BD55:BD86" si="72">IF($S55=1,IF($K55=CONCATENATE(BD$22," degrees"),$B55," ")," ")</f>
        <v xml:space="preserve"> </v>
      </c>
      <c r="BE55" t="str">
        <f t="shared" ref="BE55:BE86" si="73">IF($S55=1,IF($K55=CONCATENATE(BD$22," degrees"),$C55," ")," ")</f>
        <v xml:space="preserve"> </v>
      </c>
      <c r="BF55" t="str">
        <f t="shared" si="46"/>
        <v xml:space="preserve"> </v>
      </c>
      <c r="BG55" t="str">
        <f t="shared" ref="BG55:BG86" si="74">IF($S55=1,IF($K55=CONCATENATE(BG$22," degrees"),$B55," ")," ")</f>
        <v xml:space="preserve"> </v>
      </c>
      <c r="BH55" t="str">
        <f t="shared" ref="BH55:BH86" si="75">IF($S55=1,IF($K55=CONCATENATE(BG$22," degrees"),$C55," ")," ")</f>
        <v xml:space="preserve"> </v>
      </c>
      <c r="BI55" t="str">
        <f t="shared" si="47"/>
        <v xml:space="preserve"> </v>
      </c>
      <c r="BJ55" t="str">
        <f t="shared" ref="BJ55:BJ86" si="76">IF($S55=1,IF($K55=CONCATENATE(BJ$22," degrees"),$B55," ")," ")</f>
        <v xml:space="preserve"> </v>
      </c>
      <c r="BK55" t="str">
        <f t="shared" ref="BK55:BK86" si="77">IF($S55=1,IF($K55=CONCATENATE(BJ$22," degrees"),$C55," ")," ")</f>
        <v xml:space="preserve"> </v>
      </c>
      <c r="BL55" t="str">
        <f t="shared" si="48"/>
        <v xml:space="preserve"> </v>
      </c>
      <c r="BM55" t="str">
        <f t="shared" ref="BM55:BM86" si="78">IF($S55=1,IF($K55=CONCATENATE(BM$22," degrees"),$B55," ")," ")</f>
        <v xml:space="preserve"> </v>
      </c>
      <c r="BN55" t="str">
        <f t="shared" ref="BN55:BN86" si="79">IF($S55=1,IF($K55=CONCATENATE(BM$22," degrees"),$C55," ")," ")</f>
        <v xml:space="preserve"> </v>
      </c>
      <c r="BO55" t="str">
        <f t="shared" si="49"/>
        <v xml:space="preserve"> </v>
      </c>
    </row>
    <row r="56" spans="2:67" x14ac:dyDescent="0.25">
      <c r="B56">
        <v>-119.571787</v>
      </c>
      <c r="C56">
        <v>-37.834225000000004</v>
      </c>
      <c r="D56">
        <v>1.0870359999999999</v>
      </c>
      <c r="E56">
        <v>-19.302648999999999</v>
      </c>
      <c r="F56">
        <v>-0.73580999999999996</v>
      </c>
      <c r="G56">
        <v>0.69962400000000002</v>
      </c>
      <c r="H56">
        <v>3.2757869999999998</v>
      </c>
      <c r="I56">
        <v>774.401611</v>
      </c>
      <c r="J56">
        <v>19.4618</v>
      </c>
      <c r="K56" t="s">
        <v>36</v>
      </c>
      <c r="S56">
        <v>0</v>
      </c>
      <c r="T56" t="str">
        <f t="shared" si="33"/>
        <v xml:space="preserve"> </v>
      </c>
      <c r="U56" t="str">
        <f t="shared" si="34"/>
        <v xml:space="preserve"> </v>
      </c>
      <c r="V56" t="str">
        <f t="shared" si="2"/>
        <v xml:space="preserve"> </v>
      </c>
      <c r="W56" t="str">
        <f t="shared" si="50"/>
        <v xml:space="preserve"> </v>
      </c>
      <c r="X56" t="str">
        <f t="shared" si="51"/>
        <v xml:space="preserve"> </v>
      </c>
      <c r="Y56" t="str">
        <f t="shared" si="35"/>
        <v xml:space="preserve"> </v>
      </c>
      <c r="Z56" t="str">
        <f t="shared" si="52"/>
        <v xml:space="preserve"> </v>
      </c>
      <c r="AA56" t="str">
        <f t="shared" si="53"/>
        <v xml:space="preserve"> </v>
      </c>
      <c r="AB56" t="str">
        <f t="shared" si="36"/>
        <v xml:space="preserve"> </v>
      </c>
      <c r="AC56">
        <f t="shared" si="54"/>
        <v>-119.571787</v>
      </c>
      <c r="AD56">
        <f t="shared" si="55"/>
        <v>-37.834225000000004</v>
      </c>
      <c r="AE56">
        <f t="shared" si="37"/>
        <v>-19.302648999999999</v>
      </c>
      <c r="AF56" t="str">
        <f t="shared" si="56"/>
        <v xml:space="preserve"> </v>
      </c>
      <c r="AG56" t="str">
        <f t="shared" si="57"/>
        <v xml:space="preserve"> </v>
      </c>
      <c r="AH56" t="str">
        <f t="shared" si="38"/>
        <v xml:space="preserve"> </v>
      </c>
      <c r="AI56" t="str">
        <f t="shared" si="58"/>
        <v xml:space="preserve"> </v>
      </c>
      <c r="AJ56" t="str">
        <f t="shared" si="59"/>
        <v xml:space="preserve"> </v>
      </c>
      <c r="AK56" t="str">
        <f t="shared" si="39"/>
        <v xml:space="preserve"> </v>
      </c>
      <c r="AL56" t="str">
        <f t="shared" si="60"/>
        <v xml:space="preserve"> </v>
      </c>
      <c r="AM56" t="str">
        <f t="shared" si="61"/>
        <v xml:space="preserve"> </v>
      </c>
      <c r="AN56" t="str">
        <f t="shared" si="40"/>
        <v xml:space="preserve"> </v>
      </c>
      <c r="AO56" t="str">
        <f t="shared" si="62"/>
        <v xml:space="preserve"> </v>
      </c>
      <c r="AP56" t="str">
        <f t="shared" si="63"/>
        <v xml:space="preserve"> </v>
      </c>
      <c r="AQ56" t="str">
        <f t="shared" si="41"/>
        <v xml:space="preserve"> </v>
      </c>
      <c r="AR56" t="str">
        <f t="shared" si="64"/>
        <v xml:space="preserve"> </v>
      </c>
      <c r="AS56" t="str">
        <f t="shared" si="65"/>
        <v xml:space="preserve"> </v>
      </c>
      <c r="AT56" t="str">
        <f t="shared" si="42"/>
        <v xml:space="preserve"> </v>
      </c>
      <c r="AU56" t="str">
        <f t="shared" si="66"/>
        <v xml:space="preserve"> </v>
      </c>
      <c r="AV56" t="str">
        <f t="shared" si="67"/>
        <v xml:space="preserve"> </v>
      </c>
      <c r="AW56" t="str">
        <f t="shared" si="43"/>
        <v xml:space="preserve"> </v>
      </c>
      <c r="AX56" t="str">
        <f t="shared" si="68"/>
        <v xml:space="preserve"> </v>
      </c>
      <c r="AY56" t="str">
        <f t="shared" si="69"/>
        <v xml:space="preserve"> </v>
      </c>
      <c r="AZ56" t="str">
        <f t="shared" si="44"/>
        <v xml:space="preserve"> </v>
      </c>
      <c r="BA56" t="str">
        <f t="shared" si="70"/>
        <v xml:space="preserve"> </v>
      </c>
      <c r="BB56" t="str">
        <f t="shared" si="71"/>
        <v xml:space="preserve"> </v>
      </c>
      <c r="BC56" t="str">
        <f t="shared" si="45"/>
        <v xml:space="preserve"> </v>
      </c>
      <c r="BD56" t="str">
        <f t="shared" si="72"/>
        <v xml:space="preserve"> </v>
      </c>
      <c r="BE56" t="str">
        <f t="shared" si="73"/>
        <v xml:space="preserve"> </v>
      </c>
      <c r="BF56" t="str">
        <f t="shared" si="46"/>
        <v xml:space="preserve"> </v>
      </c>
      <c r="BG56" t="str">
        <f t="shared" si="74"/>
        <v xml:space="preserve"> </v>
      </c>
      <c r="BH56" t="str">
        <f t="shared" si="75"/>
        <v xml:space="preserve"> </v>
      </c>
      <c r="BI56" t="str">
        <f t="shared" si="47"/>
        <v xml:space="preserve"> </v>
      </c>
      <c r="BJ56" t="str">
        <f t="shared" si="76"/>
        <v xml:space="preserve"> </v>
      </c>
      <c r="BK56" t="str">
        <f t="shared" si="77"/>
        <v xml:space="preserve"> </v>
      </c>
      <c r="BL56" t="str">
        <f t="shared" si="48"/>
        <v xml:space="preserve"> </v>
      </c>
      <c r="BM56" t="str">
        <f t="shared" si="78"/>
        <v xml:space="preserve"> </v>
      </c>
      <c r="BN56" t="str">
        <f t="shared" si="79"/>
        <v xml:space="preserve"> </v>
      </c>
      <c r="BO56" t="str">
        <f t="shared" si="49"/>
        <v xml:space="preserve"> </v>
      </c>
    </row>
    <row r="57" spans="2:67" x14ac:dyDescent="0.25">
      <c r="B57">
        <v>-119.94961000000001</v>
      </c>
      <c r="C57">
        <v>-37.926589999999997</v>
      </c>
      <c r="D57">
        <v>1.1416919999999999</v>
      </c>
      <c r="E57">
        <v>-19.330715000000001</v>
      </c>
      <c r="F57">
        <v>-0.70511000000000001</v>
      </c>
      <c r="G57">
        <v>0.71870500000000004</v>
      </c>
      <c r="H57">
        <v>3.2757779999999999</v>
      </c>
      <c r="I57">
        <v>774.37176499999998</v>
      </c>
      <c r="J57">
        <v>19.466200000000001</v>
      </c>
      <c r="K57" t="s">
        <v>36</v>
      </c>
      <c r="S57">
        <v>0</v>
      </c>
      <c r="T57" t="str">
        <f t="shared" si="33"/>
        <v xml:space="preserve"> </v>
      </c>
      <c r="U57" t="str">
        <f t="shared" si="34"/>
        <v xml:space="preserve"> </v>
      </c>
      <c r="V57" t="str">
        <f t="shared" si="2"/>
        <v xml:space="preserve"> </v>
      </c>
      <c r="W57" t="str">
        <f t="shared" si="50"/>
        <v xml:space="preserve"> </v>
      </c>
      <c r="X57" t="str">
        <f t="shared" si="51"/>
        <v xml:space="preserve"> </v>
      </c>
      <c r="Y57" t="str">
        <f t="shared" si="35"/>
        <v xml:space="preserve"> </v>
      </c>
      <c r="Z57" t="str">
        <f t="shared" si="52"/>
        <v xml:space="preserve"> </v>
      </c>
      <c r="AA57" t="str">
        <f t="shared" si="53"/>
        <v xml:space="preserve"> </v>
      </c>
      <c r="AB57" t="str">
        <f t="shared" si="36"/>
        <v xml:space="preserve"> </v>
      </c>
      <c r="AC57">
        <f t="shared" si="54"/>
        <v>-119.94961000000001</v>
      </c>
      <c r="AD57">
        <f t="shared" si="55"/>
        <v>-37.926589999999997</v>
      </c>
      <c r="AE57">
        <f t="shared" si="37"/>
        <v>-19.330715000000001</v>
      </c>
      <c r="AF57" t="str">
        <f t="shared" si="56"/>
        <v xml:space="preserve"> </v>
      </c>
      <c r="AG57" t="str">
        <f t="shared" si="57"/>
        <v xml:space="preserve"> </v>
      </c>
      <c r="AH57" t="str">
        <f t="shared" si="38"/>
        <v xml:space="preserve"> </v>
      </c>
      <c r="AI57" t="str">
        <f t="shared" si="58"/>
        <v xml:space="preserve"> </v>
      </c>
      <c r="AJ57" t="str">
        <f t="shared" si="59"/>
        <v xml:space="preserve"> </v>
      </c>
      <c r="AK57" t="str">
        <f t="shared" si="39"/>
        <v xml:space="preserve"> </v>
      </c>
      <c r="AL57" t="str">
        <f t="shared" si="60"/>
        <v xml:space="preserve"> </v>
      </c>
      <c r="AM57" t="str">
        <f t="shared" si="61"/>
        <v xml:space="preserve"> </v>
      </c>
      <c r="AN57" t="str">
        <f t="shared" si="40"/>
        <v xml:space="preserve"> </v>
      </c>
      <c r="AO57" t="str">
        <f t="shared" si="62"/>
        <v xml:space="preserve"> </v>
      </c>
      <c r="AP57" t="str">
        <f t="shared" si="63"/>
        <v xml:space="preserve"> </v>
      </c>
      <c r="AQ57" t="str">
        <f t="shared" si="41"/>
        <v xml:space="preserve"> </v>
      </c>
      <c r="AR57" t="str">
        <f t="shared" si="64"/>
        <v xml:space="preserve"> </v>
      </c>
      <c r="AS57" t="str">
        <f t="shared" si="65"/>
        <v xml:space="preserve"> </v>
      </c>
      <c r="AT57" t="str">
        <f t="shared" si="42"/>
        <v xml:space="preserve"> </v>
      </c>
      <c r="AU57" t="str">
        <f t="shared" si="66"/>
        <v xml:space="preserve"> </v>
      </c>
      <c r="AV57" t="str">
        <f t="shared" si="67"/>
        <v xml:space="preserve"> </v>
      </c>
      <c r="AW57" t="str">
        <f t="shared" si="43"/>
        <v xml:space="preserve"> </v>
      </c>
      <c r="AX57" t="str">
        <f t="shared" si="68"/>
        <v xml:space="preserve"> </v>
      </c>
      <c r="AY57" t="str">
        <f t="shared" si="69"/>
        <v xml:space="preserve"> </v>
      </c>
      <c r="AZ57" t="str">
        <f t="shared" si="44"/>
        <v xml:space="preserve"> </v>
      </c>
      <c r="BA57" t="str">
        <f t="shared" si="70"/>
        <v xml:space="preserve"> </v>
      </c>
      <c r="BB57" t="str">
        <f t="shared" si="71"/>
        <v xml:space="preserve"> </v>
      </c>
      <c r="BC57" t="str">
        <f t="shared" si="45"/>
        <v xml:space="preserve"> </v>
      </c>
      <c r="BD57" t="str">
        <f t="shared" si="72"/>
        <v xml:space="preserve"> </v>
      </c>
      <c r="BE57" t="str">
        <f t="shared" si="73"/>
        <v xml:space="preserve"> </v>
      </c>
      <c r="BF57" t="str">
        <f t="shared" si="46"/>
        <v xml:space="preserve"> </v>
      </c>
      <c r="BG57" t="str">
        <f t="shared" si="74"/>
        <v xml:space="preserve"> </v>
      </c>
      <c r="BH57" t="str">
        <f t="shared" si="75"/>
        <v xml:space="preserve"> </v>
      </c>
      <c r="BI57" t="str">
        <f t="shared" si="47"/>
        <v xml:space="preserve"> </v>
      </c>
      <c r="BJ57" t="str">
        <f t="shared" si="76"/>
        <v xml:space="preserve"> </v>
      </c>
      <c r="BK57" t="str">
        <f t="shared" si="77"/>
        <v xml:space="preserve"> </v>
      </c>
      <c r="BL57" t="str">
        <f t="shared" si="48"/>
        <v xml:space="preserve"> </v>
      </c>
      <c r="BM57" t="str">
        <f t="shared" si="78"/>
        <v xml:space="preserve"> </v>
      </c>
      <c r="BN57" t="str">
        <f t="shared" si="79"/>
        <v xml:space="preserve"> </v>
      </c>
      <c r="BO57" t="str">
        <f t="shared" si="49"/>
        <v xml:space="preserve"> </v>
      </c>
    </row>
    <row r="58" spans="2:67" x14ac:dyDescent="0.25">
      <c r="B58">
        <v>-119.935599</v>
      </c>
      <c r="C58">
        <v>-37.807861000000003</v>
      </c>
      <c r="D58">
        <v>1.1529579999999999</v>
      </c>
      <c r="E58">
        <v>-19.198551999999999</v>
      </c>
      <c r="F58">
        <v>-0.79275399999999996</v>
      </c>
      <c r="G58">
        <v>0.73108899999999999</v>
      </c>
      <c r="H58">
        <v>3.2757740000000002</v>
      </c>
      <c r="I58">
        <v>774.39489700000001</v>
      </c>
      <c r="J58">
        <v>19.462700000000002</v>
      </c>
      <c r="K58" t="s">
        <v>36</v>
      </c>
      <c r="S58">
        <v>0</v>
      </c>
      <c r="T58" t="str">
        <f t="shared" si="33"/>
        <v xml:space="preserve"> </v>
      </c>
      <c r="U58" t="str">
        <f t="shared" si="34"/>
        <v xml:space="preserve"> </v>
      </c>
      <c r="V58" t="str">
        <f t="shared" si="2"/>
        <v xml:space="preserve"> </v>
      </c>
      <c r="W58" t="str">
        <f t="shared" si="50"/>
        <v xml:space="preserve"> </v>
      </c>
      <c r="X58" t="str">
        <f t="shared" si="51"/>
        <v xml:space="preserve"> </v>
      </c>
      <c r="Y58" t="str">
        <f t="shared" si="35"/>
        <v xml:space="preserve"> </v>
      </c>
      <c r="Z58" t="str">
        <f t="shared" si="52"/>
        <v xml:space="preserve"> </v>
      </c>
      <c r="AA58" t="str">
        <f t="shared" si="53"/>
        <v xml:space="preserve"> </v>
      </c>
      <c r="AB58" t="str">
        <f t="shared" si="36"/>
        <v xml:space="preserve"> </v>
      </c>
      <c r="AC58">
        <f t="shared" si="54"/>
        <v>-119.935599</v>
      </c>
      <c r="AD58">
        <f t="shared" si="55"/>
        <v>-37.807861000000003</v>
      </c>
      <c r="AE58">
        <f t="shared" si="37"/>
        <v>-19.198551999999999</v>
      </c>
      <c r="AF58" t="str">
        <f t="shared" si="56"/>
        <v xml:space="preserve"> </v>
      </c>
      <c r="AG58" t="str">
        <f t="shared" si="57"/>
        <v xml:space="preserve"> </v>
      </c>
      <c r="AH58" t="str">
        <f t="shared" si="38"/>
        <v xml:space="preserve"> </v>
      </c>
      <c r="AI58" t="str">
        <f t="shared" si="58"/>
        <v xml:space="preserve"> </v>
      </c>
      <c r="AJ58" t="str">
        <f t="shared" si="59"/>
        <v xml:space="preserve"> </v>
      </c>
      <c r="AK58" t="str">
        <f t="shared" si="39"/>
        <v xml:space="preserve"> </v>
      </c>
      <c r="AL58" t="str">
        <f t="shared" si="60"/>
        <v xml:space="preserve"> </v>
      </c>
      <c r="AM58" t="str">
        <f t="shared" si="61"/>
        <v xml:space="preserve"> </v>
      </c>
      <c r="AN58" t="str">
        <f t="shared" si="40"/>
        <v xml:space="preserve"> </v>
      </c>
      <c r="AO58" t="str">
        <f t="shared" si="62"/>
        <v xml:space="preserve"> </v>
      </c>
      <c r="AP58" t="str">
        <f t="shared" si="63"/>
        <v xml:space="preserve"> </v>
      </c>
      <c r="AQ58" t="str">
        <f t="shared" si="41"/>
        <v xml:space="preserve"> </v>
      </c>
      <c r="AR58" t="str">
        <f t="shared" si="64"/>
        <v xml:space="preserve"> </v>
      </c>
      <c r="AS58" t="str">
        <f t="shared" si="65"/>
        <v xml:space="preserve"> </v>
      </c>
      <c r="AT58" t="str">
        <f t="shared" si="42"/>
        <v xml:space="preserve"> </v>
      </c>
      <c r="AU58" t="str">
        <f t="shared" si="66"/>
        <v xml:space="preserve"> </v>
      </c>
      <c r="AV58" t="str">
        <f t="shared" si="67"/>
        <v xml:space="preserve"> </v>
      </c>
      <c r="AW58" t="str">
        <f t="shared" si="43"/>
        <v xml:space="preserve"> </v>
      </c>
      <c r="AX58" t="str">
        <f t="shared" si="68"/>
        <v xml:space="preserve"> </v>
      </c>
      <c r="AY58" t="str">
        <f t="shared" si="69"/>
        <v xml:space="preserve"> </v>
      </c>
      <c r="AZ58" t="str">
        <f t="shared" si="44"/>
        <v xml:space="preserve"> </v>
      </c>
      <c r="BA58" t="str">
        <f t="shared" si="70"/>
        <v xml:space="preserve"> </v>
      </c>
      <c r="BB58" t="str">
        <f t="shared" si="71"/>
        <v xml:space="preserve"> </v>
      </c>
      <c r="BC58" t="str">
        <f t="shared" si="45"/>
        <v xml:space="preserve"> </v>
      </c>
      <c r="BD58" t="str">
        <f t="shared" si="72"/>
        <v xml:space="preserve"> </v>
      </c>
      <c r="BE58" t="str">
        <f t="shared" si="73"/>
        <v xml:space="preserve"> </v>
      </c>
      <c r="BF58" t="str">
        <f t="shared" si="46"/>
        <v xml:space="preserve"> </v>
      </c>
      <c r="BG58" t="str">
        <f t="shared" si="74"/>
        <v xml:space="preserve"> </v>
      </c>
      <c r="BH58" t="str">
        <f t="shared" si="75"/>
        <v xml:space="preserve"> </v>
      </c>
      <c r="BI58" t="str">
        <f t="shared" si="47"/>
        <v xml:space="preserve"> </v>
      </c>
      <c r="BJ58" t="str">
        <f t="shared" si="76"/>
        <v xml:space="preserve"> </v>
      </c>
      <c r="BK58" t="str">
        <f t="shared" si="77"/>
        <v xml:space="preserve"> </v>
      </c>
      <c r="BL58" t="str">
        <f t="shared" si="48"/>
        <v xml:space="preserve"> </v>
      </c>
      <c r="BM58" t="str">
        <f t="shared" si="78"/>
        <v xml:space="preserve"> </v>
      </c>
      <c r="BN58" t="str">
        <f t="shared" si="79"/>
        <v xml:space="preserve"> </v>
      </c>
      <c r="BO58" t="str">
        <f t="shared" si="49"/>
        <v xml:space="preserve"> </v>
      </c>
    </row>
    <row r="59" spans="2:67" x14ac:dyDescent="0.25">
      <c r="B59">
        <v>-119.72736500000001</v>
      </c>
      <c r="C59">
        <v>-37.828532000000003</v>
      </c>
      <c r="D59">
        <v>1.1494930000000001</v>
      </c>
      <c r="E59">
        <v>-19.249911000000001</v>
      </c>
      <c r="F59">
        <v>-0.71991000000000005</v>
      </c>
      <c r="G59">
        <v>0.71218999999999999</v>
      </c>
      <c r="H59">
        <v>3.2757860000000001</v>
      </c>
      <c r="I59">
        <v>774.37670900000001</v>
      </c>
      <c r="J59">
        <v>19.465299999999999</v>
      </c>
      <c r="K59" t="s">
        <v>36</v>
      </c>
      <c r="S59">
        <v>0</v>
      </c>
      <c r="T59" t="str">
        <f t="shared" si="33"/>
        <v xml:space="preserve"> </v>
      </c>
      <c r="U59" t="str">
        <f t="shared" si="34"/>
        <v xml:space="preserve"> </v>
      </c>
      <c r="V59" t="str">
        <f t="shared" si="2"/>
        <v xml:space="preserve"> </v>
      </c>
      <c r="W59" t="str">
        <f t="shared" si="50"/>
        <v xml:space="preserve"> </v>
      </c>
      <c r="X59" t="str">
        <f t="shared" si="51"/>
        <v xml:space="preserve"> </v>
      </c>
      <c r="Y59" t="str">
        <f t="shared" si="35"/>
        <v xml:space="preserve"> </v>
      </c>
      <c r="Z59" t="str">
        <f t="shared" si="52"/>
        <v xml:space="preserve"> </v>
      </c>
      <c r="AA59" t="str">
        <f t="shared" si="53"/>
        <v xml:space="preserve"> </v>
      </c>
      <c r="AB59" t="str">
        <f t="shared" si="36"/>
        <v xml:space="preserve"> </v>
      </c>
      <c r="AC59">
        <f t="shared" si="54"/>
        <v>-119.72736500000001</v>
      </c>
      <c r="AD59">
        <f t="shared" si="55"/>
        <v>-37.828532000000003</v>
      </c>
      <c r="AE59">
        <f t="shared" si="37"/>
        <v>-19.249911000000001</v>
      </c>
      <c r="AF59" t="str">
        <f t="shared" si="56"/>
        <v xml:space="preserve"> </v>
      </c>
      <c r="AG59" t="str">
        <f t="shared" si="57"/>
        <v xml:space="preserve"> </v>
      </c>
      <c r="AH59" t="str">
        <f t="shared" si="38"/>
        <v xml:space="preserve"> </v>
      </c>
      <c r="AI59" t="str">
        <f t="shared" si="58"/>
        <v xml:space="preserve"> </v>
      </c>
      <c r="AJ59" t="str">
        <f t="shared" si="59"/>
        <v xml:space="preserve"> </v>
      </c>
      <c r="AK59" t="str">
        <f t="shared" si="39"/>
        <v xml:space="preserve"> </v>
      </c>
      <c r="AL59" t="str">
        <f t="shared" si="60"/>
        <v xml:space="preserve"> </v>
      </c>
      <c r="AM59" t="str">
        <f t="shared" si="61"/>
        <v xml:space="preserve"> </v>
      </c>
      <c r="AN59" t="str">
        <f t="shared" si="40"/>
        <v xml:space="preserve"> </v>
      </c>
      <c r="AO59" t="str">
        <f t="shared" si="62"/>
        <v xml:space="preserve"> </v>
      </c>
      <c r="AP59" t="str">
        <f t="shared" si="63"/>
        <v xml:space="preserve"> </v>
      </c>
      <c r="AQ59" t="str">
        <f t="shared" si="41"/>
        <v xml:space="preserve"> </v>
      </c>
      <c r="AR59" t="str">
        <f t="shared" si="64"/>
        <v xml:space="preserve"> </v>
      </c>
      <c r="AS59" t="str">
        <f t="shared" si="65"/>
        <v xml:space="preserve"> </v>
      </c>
      <c r="AT59" t="str">
        <f t="shared" si="42"/>
        <v xml:space="preserve"> </v>
      </c>
      <c r="AU59" t="str">
        <f t="shared" si="66"/>
        <v xml:space="preserve"> </v>
      </c>
      <c r="AV59" t="str">
        <f t="shared" si="67"/>
        <v xml:space="preserve"> </v>
      </c>
      <c r="AW59" t="str">
        <f t="shared" si="43"/>
        <v xml:space="preserve"> </v>
      </c>
      <c r="AX59" t="str">
        <f t="shared" si="68"/>
        <v xml:space="preserve"> </v>
      </c>
      <c r="AY59" t="str">
        <f t="shared" si="69"/>
        <v xml:space="preserve"> </v>
      </c>
      <c r="AZ59" t="str">
        <f t="shared" si="44"/>
        <v xml:space="preserve"> </v>
      </c>
      <c r="BA59" t="str">
        <f t="shared" si="70"/>
        <v xml:space="preserve"> </v>
      </c>
      <c r="BB59" t="str">
        <f t="shared" si="71"/>
        <v xml:space="preserve"> </v>
      </c>
      <c r="BC59" t="str">
        <f t="shared" si="45"/>
        <v xml:space="preserve"> </v>
      </c>
      <c r="BD59" t="str">
        <f t="shared" si="72"/>
        <v xml:space="preserve"> </v>
      </c>
      <c r="BE59" t="str">
        <f t="shared" si="73"/>
        <v xml:space="preserve"> </v>
      </c>
      <c r="BF59" t="str">
        <f t="shared" si="46"/>
        <v xml:space="preserve"> </v>
      </c>
      <c r="BG59" t="str">
        <f t="shared" si="74"/>
        <v xml:space="preserve"> </v>
      </c>
      <c r="BH59" t="str">
        <f t="shared" si="75"/>
        <v xml:space="preserve"> </v>
      </c>
      <c r="BI59" t="str">
        <f t="shared" si="47"/>
        <v xml:space="preserve"> </v>
      </c>
      <c r="BJ59" t="str">
        <f t="shared" si="76"/>
        <v xml:space="preserve"> </v>
      </c>
      <c r="BK59" t="str">
        <f t="shared" si="77"/>
        <v xml:space="preserve"> </v>
      </c>
      <c r="BL59" t="str">
        <f t="shared" si="48"/>
        <v xml:space="preserve"> </v>
      </c>
      <c r="BM59" t="str">
        <f t="shared" si="78"/>
        <v xml:space="preserve"> </v>
      </c>
      <c r="BN59" t="str">
        <f t="shared" si="79"/>
        <v xml:space="preserve"> </v>
      </c>
      <c r="BO59" t="str">
        <f t="shared" si="49"/>
        <v xml:space="preserve"> </v>
      </c>
    </row>
    <row r="60" spans="2:67" x14ac:dyDescent="0.25">
      <c r="B60">
        <v>-89.275644999999997</v>
      </c>
      <c r="C60">
        <v>-28.500508</v>
      </c>
      <c r="D60">
        <v>1.0218389999999999</v>
      </c>
      <c r="E60">
        <v>-6.4815459999999998</v>
      </c>
      <c r="F60">
        <v>-0.752946</v>
      </c>
      <c r="G60">
        <v>0.575739</v>
      </c>
      <c r="H60">
        <v>2.799105</v>
      </c>
      <c r="I60">
        <v>774.37780799999996</v>
      </c>
      <c r="J60">
        <v>19.489598999999998</v>
      </c>
      <c r="K60" t="s">
        <v>35</v>
      </c>
      <c r="S60">
        <v>0</v>
      </c>
      <c r="T60" t="str">
        <f t="shared" si="33"/>
        <v xml:space="preserve"> </v>
      </c>
      <c r="U60" t="str">
        <f t="shared" si="34"/>
        <v xml:space="preserve"> </v>
      </c>
      <c r="V60" t="str">
        <f t="shared" si="2"/>
        <v xml:space="preserve"> </v>
      </c>
      <c r="W60" t="str">
        <f t="shared" si="50"/>
        <v xml:space="preserve"> </v>
      </c>
      <c r="X60" t="str">
        <f t="shared" si="51"/>
        <v xml:space="preserve"> </v>
      </c>
      <c r="Y60" t="str">
        <f t="shared" si="35"/>
        <v xml:space="preserve"> </v>
      </c>
      <c r="Z60">
        <f t="shared" si="52"/>
        <v>-89.275644999999997</v>
      </c>
      <c r="AA60">
        <f t="shared" si="53"/>
        <v>-28.500508</v>
      </c>
      <c r="AB60">
        <f t="shared" si="36"/>
        <v>-6.4815459999999998</v>
      </c>
      <c r="AC60" t="str">
        <f t="shared" si="54"/>
        <v xml:space="preserve"> </v>
      </c>
      <c r="AD60" t="str">
        <f t="shared" si="55"/>
        <v xml:space="preserve"> </v>
      </c>
      <c r="AE60" t="str">
        <f t="shared" si="37"/>
        <v xml:space="preserve"> </v>
      </c>
      <c r="AF60" t="str">
        <f t="shared" si="56"/>
        <v xml:space="preserve"> </v>
      </c>
      <c r="AG60" t="str">
        <f t="shared" si="57"/>
        <v xml:space="preserve"> </v>
      </c>
      <c r="AH60" t="str">
        <f t="shared" si="38"/>
        <v xml:space="preserve"> </v>
      </c>
      <c r="AI60" t="str">
        <f t="shared" si="58"/>
        <v xml:space="preserve"> </v>
      </c>
      <c r="AJ60" t="str">
        <f t="shared" si="59"/>
        <v xml:space="preserve"> </v>
      </c>
      <c r="AK60" t="str">
        <f t="shared" si="39"/>
        <v xml:space="preserve"> </v>
      </c>
      <c r="AL60" t="str">
        <f t="shared" si="60"/>
        <v xml:space="preserve"> </v>
      </c>
      <c r="AM60" t="str">
        <f t="shared" si="61"/>
        <v xml:space="preserve"> </v>
      </c>
      <c r="AN60" t="str">
        <f t="shared" si="40"/>
        <v xml:space="preserve"> </v>
      </c>
      <c r="AO60" t="str">
        <f t="shared" si="62"/>
        <v xml:space="preserve"> </v>
      </c>
      <c r="AP60" t="str">
        <f t="shared" si="63"/>
        <v xml:space="preserve"> </v>
      </c>
      <c r="AQ60" t="str">
        <f t="shared" si="41"/>
        <v xml:space="preserve"> </v>
      </c>
      <c r="AR60" t="str">
        <f t="shared" si="64"/>
        <v xml:space="preserve"> </v>
      </c>
      <c r="AS60" t="str">
        <f t="shared" si="65"/>
        <v xml:space="preserve"> </v>
      </c>
      <c r="AT60" t="str">
        <f t="shared" si="42"/>
        <v xml:space="preserve"> </v>
      </c>
      <c r="AU60" t="str">
        <f t="shared" si="66"/>
        <v xml:space="preserve"> </v>
      </c>
      <c r="AV60" t="str">
        <f t="shared" si="67"/>
        <v xml:space="preserve"> </v>
      </c>
      <c r="AW60" t="str">
        <f t="shared" si="43"/>
        <v xml:space="preserve"> </v>
      </c>
      <c r="AX60" t="str">
        <f t="shared" si="68"/>
        <v xml:space="preserve"> </v>
      </c>
      <c r="AY60" t="str">
        <f t="shared" si="69"/>
        <v xml:space="preserve"> </v>
      </c>
      <c r="AZ60" t="str">
        <f t="shared" si="44"/>
        <v xml:space="preserve"> </v>
      </c>
      <c r="BA60" t="str">
        <f t="shared" si="70"/>
        <v xml:space="preserve"> </v>
      </c>
      <c r="BB60" t="str">
        <f t="shared" si="71"/>
        <v xml:space="preserve"> </v>
      </c>
      <c r="BC60" t="str">
        <f t="shared" si="45"/>
        <v xml:space="preserve"> </v>
      </c>
      <c r="BD60" t="str">
        <f t="shared" si="72"/>
        <v xml:space="preserve"> </v>
      </c>
      <c r="BE60" t="str">
        <f t="shared" si="73"/>
        <v xml:space="preserve"> </v>
      </c>
      <c r="BF60" t="str">
        <f t="shared" si="46"/>
        <v xml:space="preserve"> </v>
      </c>
      <c r="BG60" t="str">
        <f t="shared" si="74"/>
        <v xml:space="preserve"> </v>
      </c>
      <c r="BH60" t="str">
        <f t="shared" si="75"/>
        <v xml:space="preserve"> </v>
      </c>
      <c r="BI60" t="str">
        <f t="shared" si="47"/>
        <v xml:space="preserve"> </v>
      </c>
      <c r="BJ60" t="str">
        <f t="shared" si="76"/>
        <v xml:space="preserve"> </v>
      </c>
      <c r="BK60" t="str">
        <f t="shared" si="77"/>
        <v xml:space="preserve"> </v>
      </c>
      <c r="BL60" t="str">
        <f t="shared" si="48"/>
        <v xml:space="preserve"> </v>
      </c>
      <c r="BM60" t="str">
        <f t="shared" si="78"/>
        <v xml:space="preserve"> </v>
      </c>
      <c r="BN60" t="str">
        <f t="shared" si="79"/>
        <v xml:space="preserve"> </v>
      </c>
      <c r="BO60" t="str">
        <f t="shared" si="49"/>
        <v xml:space="preserve"> </v>
      </c>
    </row>
    <row r="61" spans="2:67" x14ac:dyDescent="0.25">
      <c r="B61">
        <v>-89.029325</v>
      </c>
      <c r="C61">
        <v>-28.451958999999999</v>
      </c>
      <c r="D61">
        <v>0.98783799999999999</v>
      </c>
      <c r="E61">
        <v>-6.5445419999999999</v>
      </c>
      <c r="F61">
        <v>-0.73489400000000005</v>
      </c>
      <c r="G61">
        <v>0.53399700000000005</v>
      </c>
      <c r="H61">
        <v>2.7990970000000002</v>
      </c>
      <c r="I61">
        <v>774.39794900000004</v>
      </c>
      <c r="J61">
        <v>19.489100000000001</v>
      </c>
      <c r="K61" t="s">
        <v>35</v>
      </c>
      <c r="S61">
        <v>0</v>
      </c>
      <c r="T61" t="str">
        <f t="shared" si="33"/>
        <v xml:space="preserve"> </v>
      </c>
      <c r="U61" t="str">
        <f t="shared" si="34"/>
        <v xml:space="preserve"> </v>
      </c>
      <c r="V61" t="str">
        <f t="shared" si="2"/>
        <v xml:space="preserve"> </v>
      </c>
      <c r="W61" t="str">
        <f t="shared" si="50"/>
        <v xml:space="preserve"> </v>
      </c>
      <c r="X61" t="str">
        <f t="shared" si="51"/>
        <v xml:space="preserve"> </v>
      </c>
      <c r="Y61" t="str">
        <f t="shared" si="35"/>
        <v xml:space="preserve"> </v>
      </c>
      <c r="Z61">
        <f t="shared" si="52"/>
        <v>-89.029325</v>
      </c>
      <c r="AA61">
        <f t="shared" si="53"/>
        <v>-28.451958999999999</v>
      </c>
      <c r="AB61">
        <f t="shared" si="36"/>
        <v>-6.5445419999999999</v>
      </c>
      <c r="AC61" t="str">
        <f t="shared" si="54"/>
        <v xml:space="preserve"> </v>
      </c>
      <c r="AD61" t="str">
        <f t="shared" si="55"/>
        <v xml:space="preserve"> </v>
      </c>
      <c r="AE61" t="str">
        <f t="shared" si="37"/>
        <v xml:space="preserve"> </v>
      </c>
      <c r="AF61" t="str">
        <f t="shared" si="56"/>
        <v xml:space="preserve"> </v>
      </c>
      <c r="AG61" t="str">
        <f t="shared" si="57"/>
        <v xml:space="preserve"> </v>
      </c>
      <c r="AH61" t="str">
        <f t="shared" si="38"/>
        <v xml:space="preserve"> </v>
      </c>
      <c r="AI61" t="str">
        <f t="shared" si="58"/>
        <v xml:space="preserve"> </v>
      </c>
      <c r="AJ61" t="str">
        <f t="shared" si="59"/>
        <v xml:space="preserve"> </v>
      </c>
      <c r="AK61" t="str">
        <f t="shared" si="39"/>
        <v xml:space="preserve"> </v>
      </c>
      <c r="AL61" t="str">
        <f t="shared" si="60"/>
        <v xml:space="preserve"> </v>
      </c>
      <c r="AM61" t="str">
        <f t="shared" si="61"/>
        <v xml:space="preserve"> </v>
      </c>
      <c r="AN61" t="str">
        <f t="shared" si="40"/>
        <v xml:space="preserve"> </v>
      </c>
      <c r="AO61" t="str">
        <f t="shared" si="62"/>
        <v xml:space="preserve"> </v>
      </c>
      <c r="AP61" t="str">
        <f t="shared" si="63"/>
        <v xml:space="preserve"> </v>
      </c>
      <c r="AQ61" t="str">
        <f t="shared" si="41"/>
        <v xml:space="preserve"> </v>
      </c>
      <c r="AR61" t="str">
        <f t="shared" si="64"/>
        <v xml:space="preserve"> </v>
      </c>
      <c r="AS61" t="str">
        <f t="shared" si="65"/>
        <v xml:space="preserve"> </v>
      </c>
      <c r="AT61" t="str">
        <f t="shared" si="42"/>
        <v xml:space="preserve"> </v>
      </c>
      <c r="AU61" t="str">
        <f t="shared" si="66"/>
        <v xml:space="preserve"> </v>
      </c>
      <c r="AV61" t="str">
        <f t="shared" si="67"/>
        <v xml:space="preserve"> </v>
      </c>
      <c r="AW61" t="str">
        <f t="shared" si="43"/>
        <v xml:space="preserve"> </v>
      </c>
      <c r="AX61" t="str">
        <f t="shared" si="68"/>
        <v xml:space="preserve"> </v>
      </c>
      <c r="AY61" t="str">
        <f t="shared" si="69"/>
        <v xml:space="preserve"> </v>
      </c>
      <c r="AZ61" t="str">
        <f t="shared" si="44"/>
        <v xml:space="preserve"> </v>
      </c>
      <c r="BA61" t="str">
        <f t="shared" si="70"/>
        <v xml:space="preserve"> </v>
      </c>
      <c r="BB61" t="str">
        <f t="shared" si="71"/>
        <v xml:space="preserve"> </v>
      </c>
      <c r="BC61" t="str">
        <f t="shared" si="45"/>
        <v xml:space="preserve"> </v>
      </c>
      <c r="BD61" t="str">
        <f t="shared" si="72"/>
        <v xml:space="preserve"> </v>
      </c>
      <c r="BE61" t="str">
        <f t="shared" si="73"/>
        <v xml:space="preserve"> </v>
      </c>
      <c r="BF61" t="str">
        <f t="shared" si="46"/>
        <v xml:space="preserve"> </v>
      </c>
      <c r="BG61" t="str">
        <f t="shared" si="74"/>
        <v xml:space="preserve"> </v>
      </c>
      <c r="BH61" t="str">
        <f t="shared" si="75"/>
        <v xml:space="preserve"> </v>
      </c>
      <c r="BI61" t="str">
        <f t="shared" si="47"/>
        <v xml:space="preserve"> </v>
      </c>
      <c r="BJ61" t="str">
        <f t="shared" si="76"/>
        <v xml:space="preserve"> </v>
      </c>
      <c r="BK61" t="str">
        <f t="shared" si="77"/>
        <v xml:space="preserve"> </v>
      </c>
      <c r="BL61" t="str">
        <f t="shared" si="48"/>
        <v xml:space="preserve"> </v>
      </c>
      <c r="BM61" t="str">
        <f t="shared" si="78"/>
        <v xml:space="preserve"> </v>
      </c>
      <c r="BN61" t="str">
        <f t="shared" si="79"/>
        <v xml:space="preserve"> </v>
      </c>
      <c r="BO61" t="str">
        <f t="shared" si="49"/>
        <v xml:space="preserve"> </v>
      </c>
    </row>
    <row r="62" spans="2:67" x14ac:dyDescent="0.25">
      <c r="B62">
        <v>-88.982646000000003</v>
      </c>
      <c r="C62">
        <v>-28.417925</v>
      </c>
      <c r="D62">
        <v>1.1225240000000001</v>
      </c>
      <c r="E62">
        <v>-6.5306850000000001</v>
      </c>
      <c r="F62">
        <v>-0.68352500000000005</v>
      </c>
      <c r="G62">
        <v>0.52507000000000004</v>
      </c>
      <c r="H62">
        <v>2.7991009999999998</v>
      </c>
      <c r="I62">
        <v>774.37133800000004</v>
      </c>
      <c r="J62">
        <v>19.493400999999999</v>
      </c>
      <c r="K62" t="s">
        <v>35</v>
      </c>
      <c r="S62">
        <v>0</v>
      </c>
      <c r="T62" t="str">
        <f t="shared" si="33"/>
        <v xml:space="preserve"> </v>
      </c>
      <c r="U62" t="str">
        <f t="shared" si="34"/>
        <v xml:space="preserve"> </v>
      </c>
      <c r="V62" t="str">
        <f t="shared" si="2"/>
        <v xml:space="preserve"> </v>
      </c>
      <c r="W62" t="str">
        <f t="shared" si="50"/>
        <v xml:space="preserve"> </v>
      </c>
      <c r="X62" t="str">
        <f t="shared" si="51"/>
        <v xml:space="preserve"> </v>
      </c>
      <c r="Y62" t="str">
        <f t="shared" si="35"/>
        <v xml:space="preserve"> </v>
      </c>
      <c r="Z62">
        <f t="shared" si="52"/>
        <v>-88.982646000000003</v>
      </c>
      <c r="AA62">
        <f t="shared" si="53"/>
        <v>-28.417925</v>
      </c>
      <c r="AB62">
        <f t="shared" si="36"/>
        <v>-6.5306850000000001</v>
      </c>
      <c r="AC62" t="str">
        <f t="shared" si="54"/>
        <v xml:space="preserve"> </v>
      </c>
      <c r="AD62" t="str">
        <f t="shared" si="55"/>
        <v xml:space="preserve"> </v>
      </c>
      <c r="AE62" t="str">
        <f t="shared" si="37"/>
        <v xml:space="preserve"> </v>
      </c>
      <c r="AF62" t="str">
        <f t="shared" si="56"/>
        <v xml:space="preserve"> </v>
      </c>
      <c r="AG62" t="str">
        <f t="shared" si="57"/>
        <v xml:space="preserve"> </v>
      </c>
      <c r="AH62" t="str">
        <f t="shared" si="38"/>
        <v xml:space="preserve"> </v>
      </c>
      <c r="AI62" t="str">
        <f t="shared" si="58"/>
        <v xml:space="preserve"> </v>
      </c>
      <c r="AJ62" t="str">
        <f t="shared" si="59"/>
        <v xml:space="preserve"> </v>
      </c>
      <c r="AK62" t="str">
        <f t="shared" si="39"/>
        <v xml:space="preserve"> </v>
      </c>
      <c r="AL62" t="str">
        <f t="shared" si="60"/>
        <v xml:space="preserve"> </v>
      </c>
      <c r="AM62" t="str">
        <f t="shared" si="61"/>
        <v xml:space="preserve"> </v>
      </c>
      <c r="AN62" t="str">
        <f t="shared" si="40"/>
        <v xml:space="preserve"> </v>
      </c>
      <c r="AO62" t="str">
        <f t="shared" si="62"/>
        <v xml:space="preserve"> </v>
      </c>
      <c r="AP62" t="str">
        <f t="shared" si="63"/>
        <v xml:space="preserve"> </v>
      </c>
      <c r="AQ62" t="str">
        <f t="shared" si="41"/>
        <v xml:space="preserve"> </v>
      </c>
      <c r="AR62" t="str">
        <f t="shared" si="64"/>
        <v xml:space="preserve"> </v>
      </c>
      <c r="AS62" t="str">
        <f t="shared" si="65"/>
        <v xml:space="preserve"> </v>
      </c>
      <c r="AT62" t="str">
        <f t="shared" si="42"/>
        <v xml:space="preserve"> </v>
      </c>
      <c r="AU62" t="str">
        <f t="shared" si="66"/>
        <v xml:space="preserve"> </v>
      </c>
      <c r="AV62" t="str">
        <f t="shared" si="67"/>
        <v xml:space="preserve"> </v>
      </c>
      <c r="AW62" t="str">
        <f t="shared" si="43"/>
        <v xml:space="preserve"> </v>
      </c>
      <c r="AX62" t="str">
        <f t="shared" si="68"/>
        <v xml:space="preserve"> </v>
      </c>
      <c r="AY62" t="str">
        <f t="shared" si="69"/>
        <v xml:space="preserve"> </v>
      </c>
      <c r="AZ62" t="str">
        <f t="shared" si="44"/>
        <v xml:space="preserve"> </v>
      </c>
      <c r="BA62" t="str">
        <f t="shared" si="70"/>
        <v xml:space="preserve"> </v>
      </c>
      <c r="BB62" t="str">
        <f t="shared" si="71"/>
        <v xml:space="preserve"> </v>
      </c>
      <c r="BC62" t="str">
        <f t="shared" si="45"/>
        <v xml:space="preserve"> </v>
      </c>
      <c r="BD62" t="str">
        <f t="shared" si="72"/>
        <v xml:space="preserve"> </v>
      </c>
      <c r="BE62" t="str">
        <f t="shared" si="73"/>
        <v xml:space="preserve"> </v>
      </c>
      <c r="BF62" t="str">
        <f t="shared" si="46"/>
        <v xml:space="preserve"> </v>
      </c>
      <c r="BG62" t="str">
        <f t="shared" si="74"/>
        <v xml:space="preserve"> </v>
      </c>
      <c r="BH62" t="str">
        <f t="shared" si="75"/>
        <v xml:space="preserve"> </v>
      </c>
      <c r="BI62" t="str">
        <f t="shared" si="47"/>
        <v xml:space="preserve"> </v>
      </c>
      <c r="BJ62" t="str">
        <f t="shared" si="76"/>
        <v xml:space="preserve"> </v>
      </c>
      <c r="BK62" t="str">
        <f t="shared" si="77"/>
        <v xml:space="preserve"> </v>
      </c>
      <c r="BL62" t="str">
        <f t="shared" si="48"/>
        <v xml:space="preserve"> </v>
      </c>
      <c r="BM62" t="str">
        <f t="shared" si="78"/>
        <v xml:space="preserve"> </v>
      </c>
      <c r="BN62" t="str">
        <f t="shared" si="79"/>
        <v xml:space="preserve"> </v>
      </c>
      <c r="BO62" t="str">
        <f t="shared" si="49"/>
        <v xml:space="preserve"> </v>
      </c>
    </row>
    <row r="63" spans="2:67" x14ac:dyDescent="0.25">
      <c r="B63">
        <v>-89.015344999999996</v>
      </c>
      <c r="C63">
        <v>-28.352816000000001</v>
      </c>
      <c r="D63">
        <v>1.049096</v>
      </c>
      <c r="E63">
        <v>-6.4845100000000002</v>
      </c>
      <c r="F63">
        <v>-0.756189</v>
      </c>
      <c r="G63">
        <v>0.52151899999999995</v>
      </c>
      <c r="H63">
        <v>2.799102</v>
      </c>
      <c r="I63">
        <v>774.40728799999999</v>
      </c>
      <c r="J63">
        <v>19.494699000000001</v>
      </c>
      <c r="K63" t="s">
        <v>35</v>
      </c>
      <c r="S63">
        <v>0</v>
      </c>
      <c r="T63" t="str">
        <f t="shared" si="33"/>
        <v xml:space="preserve"> </v>
      </c>
      <c r="U63" t="str">
        <f t="shared" si="34"/>
        <v xml:space="preserve"> </v>
      </c>
      <c r="V63" t="str">
        <f t="shared" si="2"/>
        <v xml:space="preserve"> </v>
      </c>
      <c r="W63" t="str">
        <f t="shared" si="50"/>
        <v xml:space="preserve"> </v>
      </c>
      <c r="X63" t="str">
        <f t="shared" si="51"/>
        <v xml:space="preserve"> </v>
      </c>
      <c r="Y63" t="str">
        <f t="shared" si="35"/>
        <v xml:space="preserve"> </v>
      </c>
      <c r="Z63">
        <f t="shared" si="52"/>
        <v>-89.015344999999996</v>
      </c>
      <c r="AA63">
        <f t="shared" si="53"/>
        <v>-28.352816000000001</v>
      </c>
      <c r="AB63">
        <f t="shared" si="36"/>
        <v>-6.4845100000000002</v>
      </c>
      <c r="AC63" t="str">
        <f t="shared" si="54"/>
        <v xml:space="preserve"> </v>
      </c>
      <c r="AD63" t="str">
        <f t="shared" si="55"/>
        <v xml:space="preserve"> </v>
      </c>
      <c r="AE63" t="str">
        <f t="shared" si="37"/>
        <v xml:space="preserve"> </v>
      </c>
      <c r="AF63" t="str">
        <f t="shared" si="56"/>
        <v xml:space="preserve"> </v>
      </c>
      <c r="AG63" t="str">
        <f t="shared" si="57"/>
        <v xml:space="preserve"> </v>
      </c>
      <c r="AH63" t="str">
        <f t="shared" si="38"/>
        <v xml:space="preserve"> </v>
      </c>
      <c r="AI63" t="str">
        <f t="shared" si="58"/>
        <v xml:space="preserve"> </v>
      </c>
      <c r="AJ63" t="str">
        <f t="shared" si="59"/>
        <v xml:space="preserve"> </v>
      </c>
      <c r="AK63" t="str">
        <f t="shared" si="39"/>
        <v xml:space="preserve"> </v>
      </c>
      <c r="AL63" t="str">
        <f t="shared" si="60"/>
        <v xml:space="preserve"> </v>
      </c>
      <c r="AM63" t="str">
        <f t="shared" si="61"/>
        <v xml:space="preserve"> </v>
      </c>
      <c r="AN63" t="str">
        <f t="shared" si="40"/>
        <v xml:space="preserve"> </v>
      </c>
      <c r="AO63" t="str">
        <f t="shared" si="62"/>
        <v xml:space="preserve"> </v>
      </c>
      <c r="AP63" t="str">
        <f t="shared" si="63"/>
        <v xml:space="preserve"> </v>
      </c>
      <c r="AQ63" t="str">
        <f t="shared" si="41"/>
        <v xml:space="preserve"> </v>
      </c>
      <c r="AR63" t="str">
        <f t="shared" si="64"/>
        <v xml:space="preserve"> </v>
      </c>
      <c r="AS63" t="str">
        <f t="shared" si="65"/>
        <v xml:space="preserve"> </v>
      </c>
      <c r="AT63" t="str">
        <f t="shared" si="42"/>
        <v xml:space="preserve"> </v>
      </c>
      <c r="AU63" t="str">
        <f t="shared" si="66"/>
        <v xml:space="preserve"> </v>
      </c>
      <c r="AV63" t="str">
        <f t="shared" si="67"/>
        <v xml:space="preserve"> </v>
      </c>
      <c r="AW63" t="str">
        <f t="shared" si="43"/>
        <v xml:space="preserve"> </v>
      </c>
      <c r="AX63" t="str">
        <f t="shared" si="68"/>
        <v xml:space="preserve"> </v>
      </c>
      <c r="AY63" t="str">
        <f t="shared" si="69"/>
        <v xml:space="preserve"> </v>
      </c>
      <c r="AZ63" t="str">
        <f t="shared" si="44"/>
        <v xml:space="preserve"> </v>
      </c>
      <c r="BA63" t="str">
        <f t="shared" si="70"/>
        <v xml:space="preserve"> </v>
      </c>
      <c r="BB63" t="str">
        <f t="shared" si="71"/>
        <v xml:space="preserve"> </v>
      </c>
      <c r="BC63" t="str">
        <f t="shared" si="45"/>
        <v xml:space="preserve"> </v>
      </c>
      <c r="BD63" t="str">
        <f t="shared" si="72"/>
        <v xml:space="preserve"> </v>
      </c>
      <c r="BE63" t="str">
        <f t="shared" si="73"/>
        <v xml:space="preserve"> </v>
      </c>
      <c r="BF63" t="str">
        <f t="shared" si="46"/>
        <v xml:space="preserve"> </v>
      </c>
      <c r="BG63" t="str">
        <f t="shared" si="74"/>
        <v xml:space="preserve"> </v>
      </c>
      <c r="BH63" t="str">
        <f t="shared" si="75"/>
        <v xml:space="preserve"> </v>
      </c>
      <c r="BI63" t="str">
        <f t="shared" si="47"/>
        <v xml:space="preserve"> </v>
      </c>
      <c r="BJ63" t="str">
        <f t="shared" si="76"/>
        <v xml:space="preserve"> </v>
      </c>
      <c r="BK63" t="str">
        <f t="shared" si="77"/>
        <v xml:space="preserve"> </v>
      </c>
      <c r="BL63" t="str">
        <f t="shared" si="48"/>
        <v xml:space="preserve"> </v>
      </c>
      <c r="BM63" t="str">
        <f t="shared" si="78"/>
        <v xml:space="preserve"> </v>
      </c>
      <c r="BN63" t="str">
        <f t="shared" si="79"/>
        <v xml:space="preserve"> </v>
      </c>
      <c r="BO63" t="str">
        <f t="shared" si="49"/>
        <v xml:space="preserve"> </v>
      </c>
    </row>
    <row r="64" spans="2:67" x14ac:dyDescent="0.25">
      <c r="B64">
        <v>-89.064183</v>
      </c>
      <c r="C64">
        <v>-28.362333</v>
      </c>
      <c r="D64">
        <v>1.0873489999999999</v>
      </c>
      <c r="E64">
        <v>-6.4661679999999997</v>
      </c>
      <c r="F64">
        <v>-0.67484100000000002</v>
      </c>
      <c r="G64">
        <v>0.53037699999999999</v>
      </c>
      <c r="H64">
        <v>2.799099</v>
      </c>
      <c r="I64">
        <v>774.39917000000003</v>
      </c>
      <c r="J64">
        <v>19.504100999999999</v>
      </c>
      <c r="K64" t="s">
        <v>35</v>
      </c>
      <c r="S64">
        <v>0</v>
      </c>
      <c r="T64" t="str">
        <f t="shared" si="33"/>
        <v xml:space="preserve"> </v>
      </c>
      <c r="U64" t="str">
        <f t="shared" si="34"/>
        <v xml:space="preserve"> </v>
      </c>
      <c r="V64" t="str">
        <f t="shared" si="2"/>
        <v xml:space="preserve"> </v>
      </c>
      <c r="W64" t="str">
        <f t="shared" si="50"/>
        <v xml:space="preserve"> </v>
      </c>
      <c r="X64" t="str">
        <f t="shared" si="51"/>
        <v xml:space="preserve"> </v>
      </c>
      <c r="Y64" t="str">
        <f t="shared" si="35"/>
        <v xml:space="preserve"> </v>
      </c>
      <c r="Z64">
        <f t="shared" si="52"/>
        <v>-89.064183</v>
      </c>
      <c r="AA64">
        <f t="shared" si="53"/>
        <v>-28.362333</v>
      </c>
      <c r="AB64">
        <f t="shared" si="36"/>
        <v>-6.4661679999999997</v>
      </c>
      <c r="AC64" t="str">
        <f t="shared" si="54"/>
        <v xml:space="preserve"> </v>
      </c>
      <c r="AD64" t="str">
        <f t="shared" si="55"/>
        <v xml:space="preserve"> </v>
      </c>
      <c r="AE64" t="str">
        <f t="shared" si="37"/>
        <v xml:space="preserve"> </v>
      </c>
      <c r="AF64" t="str">
        <f t="shared" si="56"/>
        <v xml:space="preserve"> </v>
      </c>
      <c r="AG64" t="str">
        <f t="shared" si="57"/>
        <v xml:space="preserve"> </v>
      </c>
      <c r="AH64" t="str">
        <f t="shared" si="38"/>
        <v xml:space="preserve"> </v>
      </c>
      <c r="AI64" t="str">
        <f t="shared" si="58"/>
        <v xml:space="preserve"> </v>
      </c>
      <c r="AJ64" t="str">
        <f t="shared" si="59"/>
        <v xml:space="preserve"> </v>
      </c>
      <c r="AK64" t="str">
        <f t="shared" si="39"/>
        <v xml:space="preserve"> </v>
      </c>
      <c r="AL64" t="str">
        <f t="shared" si="60"/>
        <v xml:space="preserve"> </v>
      </c>
      <c r="AM64" t="str">
        <f t="shared" si="61"/>
        <v xml:space="preserve"> </v>
      </c>
      <c r="AN64" t="str">
        <f t="shared" si="40"/>
        <v xml:space="preserve"> </v>
      </c>
      <c r="AO64" t="str">
        <f t="shared" si="62"/>
        <v xml:space="preserve"> </v>
      </c>
      <c r="AP64" t="str">
        <f t="shared" si="63"/>
        <v xml:space="preserve"> </v>
      </c>
      <c r="AQ64" t="str">
        <f t="shared" si="41"/>
        <v xml:space="preserve"> </v>
      </c>
      <c r="AR64" t="str">
        <f t="shared" si="64"/>
        <v xml:space="preserve"> </v>
      </c>
      <c r="AS64" t="str">
        <f t="shared" si="65"/>
        <v xml:space="preserve"> </v>
      </c>
      <c r="AT64" t="str">
        <f t="shared" si="42"/>
        <v xml:space="preserve"> </v>
      </c>
      <c r="AU64" t="str">
        <f t="shared" si="66"/>
        <v xml:space="preserve"> </v>
      </c>
      <c r="AV64" t="str">
        <f t="shared" si="67"/>
        <v xml:space="preserve"> </v>
      </c>
      <c r="AW64" t="str">
        <f t="shared" si="43"/>
        <v xml:space="preserve"> </v>
      </c>
      <c r="AX64" t="str">
        <f t="shared" si="68"/>
        <v xml:space="preserve"> </v>
      </c>
      <c r="AY64" t="str">
        <f t="shared" si="69"/>
        <v xml:space="preserve"> </v>
      </c>
      <c r="AZ64" t="str">
        <f t="shared" si="44"/>
        <v xml:space="preserve"> </v>
      </c>
      <c r="BA64" t="str">
        <f t="shared" si="70"/>
        <v xml:space="preserve"> </v>
      </c>
      <c r="BB64" t="str">
        <f t="shared" si="71"/>
        <v xml:space="preserve"> </v>
      </c>
      <c r="BC64" t="str">
        <f t="shared" si="45"/>
        <v xml:space="preserve"> </v>
      </c>
      <c r="BD64" t="str">
        <f t="shared" si="72"/>
        <v xml:space="preserve"> </v>
      </c>
      <c r="BE64" t="str">
        <f t="shared" si="73"/>
        <v xml:space="preserve"> </v>
      </c>
      <c r="BF64" t="str">
        <f t="shared" si="46"/>
        <v xml:space="preserve"> </v>
      </c>
      <c r="BG64" t="str">
        <f t="shared" si="74"/>
        <v xml:space="preserve"> </v>
      </c>
      <c r="BH64" t="str">
        <f t="shared" si="75"/>
        <v xml:space="preserve"> </v>
      </c>
      <c r="BI64" t="str">
        <f t="shared" si="47"/>
        <v xml:space="preserve"> </v>
      </c>
      <c r="BJ64" t="str">
        <f t="shared" si="76"/>
        <v xml:space="preserve"> </v>
      </c>
      <c r="BK64" t="str">
        <f t="shared" si="77"/>
        <v xml:space="preserve"> </v>
      </c>
      <c r="BL64" t="str">
        <f t="shared" si="48"/>
        <v xml:space="preserve"> </v>
      </c>
      <c r="BM64" t="str">
        <f t="shared" si="78"/>
        <v xml:space="preserve"> </v>
      </c>
      <c r="BN64" t="str">
        <f t="shared" si="79"/>
        <v xml:space="preserve"> </v>
      </c>
      <c r="BO64" t="str">
        <f t="shared" si="49"/>
        <v xml:space="preserve"> </v>
      </c>
    </row>
    <row r="65" spans="1:67" x14ac:dyDescent="0.25">
      <c r="B65">
        <v>-35.621271999999998</v>
      </c>
      <c r="C65">
        <v>-27.349364999999999</v>
      </c>
      <c r="D65">
        <v>0.59473799999999999</v>
      </c>
      <c r="E65">
        <v>0.25631300000000001</v>
      </c>
      <c r="F65">
        <v>-1.6069340000000001</v>
      </c>
      <c r="G65">
        <v>0.48395700000000003</v>
      </c>
      <c r="H65">
        <v>2.3063440000000002</v>
      </c>
      <c r="I65">
        <v>774.37841800000001</v>
      </c>
      <c r="J65">
        <v>19.524099</v>
      </c>
      <c r="K65" t="s">
        <v>34</v>
      </c>
      <c r="S65">
        <v>0</v>
      </c>
      <c r="T65" t="str">
        <f t="shared" si="33"/>
        <v xml:space="preserve"> </v>
      </c>
      <c r="U65" t="str">
        <f t="shared" si="34"/>
        <v xml:space="preserve"> </v>
      </c>
      <c r="V65" t="str">
        <f t="shared" si="2"/>
        <v xml:space="preserve"> </v>
      </c>
      <c r="W65">
        <f t="shared" si="50"/>
        <v>-35.621271999999998</v>
      </c>
      <c r="X65">
        <f t="shared" si="51"/>
        <v>-27.349364999999999</v>
      </c>
      <c r="Y65">
        <f t="shared" si="35"/>
        <v>0.25631300000000001</v>
      </c>
      <c r="Z65" t="str">
        <f t="shared" si="52"/>
        <v xml:space="preserve"> </v>
      </c>
      <c r="AA65" t="str">
        <f t="shared" si="53"/>
        <v xml:space="preserve"> </v>
      </c>
      <c r="AB65" t="str">
        <f t="shared" si="36"/>
        <v xml:space="preserve"> </v>
      </c>
      <c r="AC65" t="str">
        <f t="shared" si="54"/>
        <v xml:space="preserve"> </v>
      </c>
      <c r="AD65" t="str">
        <f t="shared" si="55"/>
        <v xml:space="preserve"> </v>
      </c>
      <c r="AE65" t="str">
        <f t="shared" si="37"/>
        <v xml:space="preserve"> </v>
      </c>
      <c r="AF65" t="str">
        <f t="shared" si="56"/>
        <v xml:space="preserve"> </v>
      </c>
      <c r="AG65" t="str">
        <f t="shared" si="57"/>
        <v xml:space="preserve"> </v>
      </c>
      <c r="AH65" t="str">
        <f t="shared" si="38"/>
        <v xml:space="preserve"> </v>
      </c>
      <c r="AI65" t="str">
        <f t="shared" si="58"/>
        <v xml:space="preserve"> </v>
      </c>
      <c r="AJ65" t="str">
        <f t="shared" si="59"/>
        <v xml:space="preserve"> </v>
      </c>
      <c r="AK65" t="str">
        <f t="shared" si="39"/>
        <v xml:space="preserve"> </v>
      </c>
      <c r="AL65" t="str">
        <f t="shared" si="60"/>
        <v xml:space="preserve"> </v>
      </c>
      <c r="AM65" t="str">
        <f t="shared" si="61"/>
        <v xml:space="preserve"> </v>
      </c>
      <c r="AN65" t="str">
        <f t="shared" si="40"/>
        <v xml:space="preserve"> </v>
      </c>
      <c r="AO65" t="str">
        <f t="shared" si="62"/>
        <v xml:space="preserve"> </v>
      </c>
      <c r="AP65" t="str">
        <f t="shared" si="63"/>
        <v xml:space="preserve"> </v>
      </c>
      <c r="AQ65" t="str">
        <f t="shared" si="41"/>
        <v xml:space="preserve"> </v>
      </c>
      <c r="AR65" t="str">
        <f t="shared" si="64"/>
        <v xml:space="preserve"> </v>
      </c>
      <c r="AS65" t="str">
        <f t="shared" si="65"/>
        <v xml:space="preserve"> </v>
      </c>
      <c r="AT65" t="str">
        <f t="shared" si="42"/>
        <v xml:space="preserve"> </v>
      </c>
      <c r="AU65" t="str">
        <f t="shared" si="66"/>
        <v xml:space="preserve"> </v>
      </c>
      <c r="AV65" t="str">
        <f t="shared" si="67"/>
        <v xml:space="preserve"> </v>
      </c>
      <c r="AW65" t="str">
        <f t="shared" si="43"/>
        <v xml:space="preserve"> </v>
      </c>
      <c r="AX65" t="str">
        <f t="shared" si="68"/>
        <v xml:space="preserve"> </v>
      </c>
      <c r="AY65" t="str">
        <f t="shared" si="69"/>
        <v xml:space="preserve"> </v>
      </c>
      <c r="AZ65" t="str">
        <f t="shared" si="44"/>
        <v xml:space="preserve"> </v>
      </c>
      <c r="BA65" t="str">
        <f t="shared" si="70"/>
        <v xml:space="preserve"> </v>
      </c>
      <c r="BB65" t="str">
        <f t="shared" si="71"/>
        <v xml:space="preserve"> </v>
      </c>
      <c r="BC65" t="str">
        <f t="shared" si="45"/>
        <v xml:space="preserve"> </v>
      </c>
      <c r="BD65" t="str">
        <f t="shared" si="72"/>
        <v xml:space="preserve"> </v>
      </c>
      <c r="BE65" t="str">
        <f t="shared" si="73"/>
        <v xml:space="preserve"> </v>
      </c>
      <c r="BF65" t="str">
        <f t="shared" si="46"/>
        <v xml:space="preserve"> </v>
      </c>
      <c r="BG65" t="str">
        <f t="shared" si="74"/>
        <v xml:space="preserve"> </v>
      </c>
      <c r="BH65" t="str">
        <f t="shared" si="75"/>
        <v xml:space="preserve"> </v>
      </c>
      <c r="BI65" t="str">
        <f t="shared" si="47"/>
        <v xml:space="preserve"> </v>
      </c>
      <c r="BJ65" t="str">
        <f t="shared" si="76"/>
        <v xml:space="preserve"> </v>
      </c>
      <c r="BK65" t="str">
        <f t="shared" si="77"/>
        <v xml:space="preserve"> </v>
      </c>
      <c r="BL65" t="str">
        <f t="shared" si="48"/>
        <v xml:space="preserve"> </v>
      </c>
      <c r="BM65" t="str">
        <f t="shared" si="78"/>
        <v xml:space="preserve"> </v>
      </c>
      <c r="BN65" t="str">
        <f t="shared" si="79"/>
        <v xml:space="preserve"> </v>
      </c>
      <c r="BO65" t="str">
        <f t="shared" si="49"/>
        <v xml:space="preserve"> </v>
      </c>
    </row>
    <row r="66" spans="1:67" x14ac:dyDescent="0.25">
      <c r="B66">
        <v>-35.705900999999997</v>
      </c>
      <c r="C66">
        <v>-27.243815000000001</v>
      </c>
      <c r="D66">
        <v>0.63656999999999997</v>
      </c>
      <c r="E66">
        <v>0.33926099999999998</v>
      </c>
      <c r="F66">
        <v>-1.505026</v>
      </c>
      <c r="G66">
        <v>0.50481799999999999</v>
      </c>
      <c r="H66">
        <v>2.3063289999999999</v>
      </c>
      <c r="I66">
        <v>774.35479699999996</v>
      </c>
      <c r="J66">
        <v>19.518699999999999</v>
      </c>
      <c r="K66" t="s">
        <v>34</v>
      </c>
      <c r="S66">
        <v>0</v>
      </c>
      <c r="T66" t="str">
        <f t="shared" si="33"/>
        <v xml:space="preserve"> </v>
      </c>
      <c r="U66" t="str">
        <f t="shared" si="34"/>
        <v xml:space="preserve"> </v>
      </c>
      <c r="V66" t="str">
        <f t="shared" si="2"/>
        <v xml:space="preserve"> </v>
      </c>
      <c r="W66">
        <f t="shared" si="50"/>
        <v>-35.705900999999997</v>
      </c>
      <c r="X66">
        <f t="shared" si="51"/>
        <v>-27.243815000000001</v>
      </c>
      <c r="Y66">
        <f t="shared" si="35"/>
        <v>0.33926099999999998</v>
      </c>
      <c r="Z66" t="str">
        <f t="shared" si="52"/>
        <v xml:space="preserve"> </v>
      </c>
      <c r="AA66" t="str">
        <f t="shared" si="53"/>
        <v xml:space="preserve"> </v>
      </c>
      <c r="AB66" t="str">
        <f t="shared" si="36"/>
        <v xml:space="preserve"> </v>
      </c>
      <c r="AC66" t="str">
        <f t="shared" si="54"/>
        <v xml:space="preserve"> </v>
      </c>
      <c r="AD66" t="str">
        <f t="shared" si="55"/>
        <v xml:space="preserve"> </v>
      </c>
      <c r="AE66" t="str">
        <f t="shared" si="37"/>
        <v xml:space="preserve"> </v>
      </c>
      <c r="AF66" t="str">
        <f t="shared" si="56"/>
        <v xml:space="preserve"> </v>
      </c>
      <c r="AG66" t="str">
        <f t="shared" si="57"/>
        <v xml:space="preserve"> </v>
      </c>
      <c r="AH66" t="str">
        <f t="shared" si="38"/>
        <v xml:space="preserve"> </v>
      </c>
      <c r="AI66" t="str">
        <f t="shared" si="58"/>
        <v xml:space="preserve"> </v>
      </c>
      <c r="AJ66" t="str">
        <f t="shared" si="59"/>
        <v xml:space="preserve"> </v>
      </c>
      <c r="AK66" t="str">
        <f t="shared" si="39"/>
        <v xml:space="preserve"> </v>
      </c>
      <c r="AL66" t="str">
        <f t="shared" si="60"/>
        <v xml:space="preserve"> </v>
      </c>
      <c r="AM66" t="str">
        <f t="shared" si="61"/>
        <v xml:space="preserve"> </v>
      </c>
      <c r="AN66" t="str">
        <f t="shared" si="40"/>
        <v xml:space="preserve"> </v>
      </c>
      <c r="AO66" t="str">
        <f t="shared" si="62"/>
        <v xml:space="preserve"> </v>
      </c>
      <c r="AP66" t="str">
        <f t="shared" si="63"/>
        <v xml:space="preserve"> </v>
      </c>
      <c r="AQ66" t="str">
        <f t="shared" si="41"/>
        <v xml:space="preserve"> </v>
      </c>
      <c r="AR66" t="str">
        <f t="shared" si="64"/>
        <v xml:space="preserve"> </v>
      </c>
      <c r="AS66" t="str">
        <f t="shared" si="65"/>
        <v xml:space="preserve"> </v>
      </c>
      <c r="AT66" t="str">
        <f t="shared" si="42"/>
        <v xml:space="preserve"> </v>
      </c>
      <c r="AU66" t="str">
        <f t="shared" si="66"/>
        <v xml:space="preserve"> </v>
      </c>
      <c r="AV66" t="str">
        <f t="shared" si="67"/>
        <v xml:space="preserve"> </v>
      </c>
      <c r="AW66" t="str">
        <f t="shared" si="43"/>
        <v xml:space="preserve"> </v>
      </c>
      <c r="AX66" t="str">
        <f t="shared" si="68"/>
        <v xml:space="preserve"> </v>
      </c>
      <c r="AY66" t="str">
        <f t="shared" si="69"/>
        <v xml:space="preserve"> </v>
      </c>
      <c r="AZ66" t="str">
        <f t="shared" si="44"/>
        <v xml:space="preserve"> </v>
      </c>
      <c r="BA66" t="str">
        <f t="shared" si="70"/>
        <v xml:space="preserve"> </v>
      </c>
      <c r="BB66" t="str">
        <f t="shared" si="71"/>
        <v xml:space="preserve"> </v>
      </c>
      <c r="BC66" t="str">
        <f t="shared" si="45"/>
        <v xml:space="preserve"> </v>
      </c>
      <c r="BD66" t="str">
        <f t="shared" si="72"/>
        <v xml:space="preserve"> </v>
      </c>
      <c r="BE66" t="str">
        <f t="shared" si="73"/>
        <v xml:space="preserve"> </v>
      </c>
      <c r="BF66" t="str">
        <f t="shared" si="46"/>
        <v xml:space="preserve"> </v>
      </c>
      <c r="BG66" t="str">
        <f t="shared" si="74"/>
        <v xml:space="preserve"> </v>
      </c>
      <c r="BH66" t="str">
        <f t="shared" si="75"/>
        <v xml:space="preserve"> </v>
      </c>
      <c r="BI66" t="str">
        <f t="shared" si="47"/>
        <v xml:space="preserve"> </v>
      </c>
      <c r="BJ66" t="str">
        <f t="shared" si="76"/>
        <v xml:space="preserve"> </v>
      </c>
      <c r="BK66" t="str">
        <f t="shared" si="77"/>
        <v xml:space="preserve"> </v>
      </c>
      <c r="BL66" t="str">
        <f t="shared" si="48"/>
        <v xml:space="preserve"> </v>
      </c>
      <c r="BM66" t="str">
        <f t="shared" si="78"/>
        <v xml:space="preserve"> </v>
      </c>
      <c r="BN66" t="str">
        <f t="shared" si="79"/>
        <v xml:space="preserve"> </v>
      </c>
      <c r="BO66" t="str">
        <f t="shared" si="49"/>
        <v xml:space="preserve"> </v>
      </c>
    </row>
    <row r="67" spans="1:67" x14ac:dyDescent="0.25">
      <c r="B67">
        <v>-35.757880999999998</v>
      </c>
      <c r="C67">
        <v>-27.278165000000001</v>
      </c>
      <c r="D67">
        <v>0.68130900000000005</v>
      </c>
      <c r="E67">
        <v>0.31305899999999998</v>
      </c>
      <c r="F67">
        <v>-1.575569</v>
      </c>
      <c r="G67">
        <v>0.52145799999999998</v>
      </c>
      <c r="H67">
        <v>2.3063259999999999</v>
      </c>
      <c r="I67">
        <v>774.36431900000002</v>
      </c>
      <c r="J67">
        <v>19.524899999999999</v>
      </c>
      <c r="K67" t="s">
        <v>34</v>
      </c>
      <c r="S67">
        <v>0</v>
      </c>
      <c r="T67" t="str">
        <f t="shared" si="33"/>
        <v xml:space="preserve"> </v>
      </c>
      <c r="U67" t="str">
        <f t="shared" si="34"/>
        <v xml:space="preserve"> </v>
      </c>
      <c r="V67" t="str">
        <f t="shared" si="2"/>
        <v xml:space="preserve"> </v>
      </c>
      <c r="W67">
        <f t="shared" si="50"/>
        <v>-35.757880999999998</v>
      </c>
      <c r="X67">
        <f t="shared" si="51"/>
        <v>-27.278165000000001</v>
      </c>
      <c r="Y67">
        <f t="shared" si="35"/>
        <v>0.31305899999999998</v>
      </c>
      <c r="Z67" t="str">
        <f t="shared" si="52"/>
        <v xml:space="preserve"> </v>
      </c>
      <c r="AA67" t="str">
        <f t="shared" si="53"/>
        <v xml:space="preserve"> </v>
      </c>
      <c r="AB67" t="str">
        <f t="shared" si="36"/>
        <v xml:space="preserve"> </v>
      </c>
      <c r="AC67" t="str">
        <f t="shared" si="54"/>
        <v xml:space="preserve"> </v>
      </c>
      <c r="AD67" t="str">
        <f t="shared" si="55"/>
        <v xml:space="preserve"> </v>
      </c>
      <c r="AE67" t="str">
        <f t="shared" si="37"/>
        <v xml:space="preserve"> </v>
      </c>
      <c r="AF67" t="str">
        <f t="shared" si="56"/>
        <v xml:space="preserve"> </v>
      </c>
      <c r="AG67" t="str">
        <f t="shared" si="57"/>
        <v xml:space="preserve"> </v>
      </c>
      <c r="AH67" t="str">
        <f t="shared" si="38"/>
        <v xml:space="preserve"> </v>
      </c>
      <c r="AI67" t="str">
        <f t="shared" si="58"/>
        <v xml:space="preserve"> </v>
      </c>
      <c r="AJ67" t="str">
        <f t="shared" si="59"/>
        <v xml:space="preserve"> </v>
      </c>
      <c r="AK67" t="str">
        <f t="shared" si="39"/>
        <v xml:space="preserve"> </v>
      </c>
      <c r="AL67" t="str">
        <f t="shared" si="60"/>
        <v xml:space="preserve"> </v>
      </c>
      <c r="AM67" t="str">
        <f t="shared" si="61"/>
        <v xml:space="preserve"> </v>
      </c>
      <c r="AN67" t="str">
        <f t="shared" si="40"/>
        <v xml:space="preserve"> </v>
      </c>
      <c r="AO67" t="str">
        <f t="shared" si="62"/>
        <v xml:space="preserve"> </v>
      </c>
      <c r="AP67" t="str">
        <f t="shared" si="63"/>
        <v xml:space="preserve"> </v>
      </c>
      <c r="AQ67" t="str">
        <f t="shared" si="41"/>
        <v xml:space="preserve"> </v>
      </c>
      <c r="AR67" t="str">
        <f t="shared" si="64"/>
        <v xml:space="preserve"> </v>
      </c>
      <c r="AS67" t="str">
        <f t="shared" si="65"/>
        <v xml:space="preserve"> </v>
      </c>
      <c r="AT67" t="str">
        <f t="shared" si="42"/>
        <v xml:space="preserve"> </v>
      </c>
      <c r="AU67" t="str">
        <f t="shared" si="66"/>
        <v xml:space="preserve"> </v>
      </c>
      <c r="AV67" t="str">
        <f t="shared" si="67"/>
        <v xml:space="preserve"> </v>
      </c>
      <c r="AW67" t="str">
        <f t="shared" si="43"/>
        <v xml:space="preserve"> </v>
      </c>
      <c r="AX67" t="str">
        <f t="shared" si="68"/>
        <v xml:space="preserve"> </v>
      </c>
      <c r="AY67" t="str">
        <f t="shared" si="69"/>
        <v xml:space="preserve"> </v>
      </c>
      <c r="AZ67" t="str">
        <f t="shared" si="44"/>
        <v xml:space="preserve"> </v>
      </c>
      <c r="BA67" t="str">
        <f t="shared" si="70"/>
        <v xml:space="preserve"> </v>
      </c>
      <c r="BB67" t="str">
        <f t="shared" si="71"/>
        <v xml:space="preserve"> </v>
      </c>
      <c r="BC67" t="str">
        <f t="shared" si="45"/>
        <v xml:space="preserve"> </v>
      </c>
      <c r="BD67" t="str">
        <f t="shared" si="72"/>
        <v xml:space="preserve"> </v>
      </c>
      <c r="BE67" t="str">
        <f t="shared" si="73"/>
        <v xml:space="preserve"> </v>
      </c>
      <c r="BF67" t="str">
        <f t="shared" si="46"/>
        <v xml:space="preserve"> </v>
      </c>
      <c r="BG67" t="str">
        <f t="shared" si="74"/>
        <v xml:space="preserve"> </v>
      </c>
      <c r="BH67" t="str">
        <f t="shared" si="75"/>
        <v xml:space="preserve"> </v>
      </c>
      <c r="BI67" t="str">
        <f t="shared" si="47"/>
        <v xml:space="preserve"> </v>
      </c>
      <c r="BJ67" t="str">
        <f t="shared" si="76"/>
        <v xml:space="preserve"> </v>
      </c>
      <c r="BK67" t="str">
        <f t="shared" si="77"/>
        <v xml:space="preserve"> </v>
      </c>
      <c r="BL67" t="str">
        <f t="shared" si="48"/>
        <v xml:space="preserve"> </v>
      </c>
      <c r="BM67" t="str">
        <f t="shared" si="78"/>
        <v xml:space="preserve"> </v>
      </c>
      <c r="BN67" t="str">
        <f t="shared" si="79"/>
        <v xml:space="preserve"> </v>
      </c>
      <c r="BO67" t="str">
        <f t="shared" si="49"/>
        <v xml:space="preserve"> </v>
      </c>
    </row>
    <row r="68" spans="1:67" x14ac:dyDescent="0.25">
      <c r="B68">
        <v>-35.810854999999997</v>
      </c>
      <c r="C68">
        <v>-27.265242000000001</v>
      </c>
      <c r="D68">
        <v>0.63150899999999999</v>
      </c>
      <c r="E68">
        <v>0.33427699999999999</v>
      </c>
      <c r="F68">
        <v>-1.5765830000000001</v>
      </c>
      <c r="G68">
        <v>0.54134199999999999</v>
      </c>
      <c r="H68">
        <v>2.3063210000000001</v>
      </c>
      <c r="I68">
        <v>774.379456</v>
      </c>
      <c r="J68">
        <v>19.524000000000001</v>
      </c>
      <c r="K68" t="s">
        <v>34</v>
      </c>
      <c r="S68">
        <v>0</v>
      </c>
      <c r="T68" t="str">
        <f t="shared" si="33"/>
        <v xml:space="preserve"> </v>
      </c>
      <c r="U68" t="str">
        <f t="shared" si="34"/>
        <v xml:space="preserve"> </v>
      </c>
      <c r="V68" t="str">
        <f t="shared" si="2"/>
        <v xml:space="preserve"> </v>
      </c>
      <c r="W68">
        <f t="shared" si="50"/>
        <v>-35.810854999999997</v>
      </c>
      <c r="X68">
        <f t="shared" si="51"/>
        <v>-27.265242000000001</v>
      </c>
      <c r="Y68">
        <f t="shared" si="35"/>
        <v>0.33427699999999999</v>
      </c>
      <c r="Z68" t="str">
        <f t="shared" si="52"/>
        <v xml:space="preserve"> </v>
      </c>
      <c r="AA68" t="str">
        <f t="shared" si="53"/>
        <v xml:space="preserve"> </v>
      </c>
      <c r="AB68" t="str">
        <f t="shared" si="36"/>
        <v xml:space="preserve"> </v>
      </c>
      <c r="AC68" t="str">
        <f t="shared" si="54"/>
        <v xml:space="preserve"> </v>
      </c>
      <c r="AD68" t="str">
        <f t="shared" si="55"/>
        <v xml:space="preserve"> </v>
      </c>
      <c r="AE68" t="str">
        <f t="shared" si="37"/>
        <v xml:space="preserve"> </v>
      </c>
      <c r="AF68" t="str">
        <f t="shared" si="56"/>
        <v xml:space="preserve"> </v>
      </c>
      <c r="AG68" t="str">
        <f t="shared" si="57"/>
        <v xml:space="preserve"> </v>
      </c>
      <c r="AH68" t="str">
        <f t="shared" si="38"/>
        <v xml:space="preserve"> </v>
      </c>
      <c r="AI68" t="str">
        <f t="shared" si="58"/>
        <v xml:space="preserve"> </v>
      </c>
      <c r="AJ68" t="str">
        <f t="shared" si="59"/>
        <v xml:space="preserve"> </v>
      </c>
      <c r="AK68" t="str">
        <f t="shared" si="39"/>
        <v xml:space="preserve"> </v>
      </c>
      <c r="AL68" t="str">
        <f t="shared" si="60"/>
        <v xml:space="preserve"> </v>
      </c>
      <c r="AM68" t="str">
        <f t="shared" si="61"/>
        <v xml:space="preserve"> </v>
      </c>
      <c r="AN68" t="str">
        <f t="shared" si="40"/>
        <v xml:space="preserve"> </v>
      </c>
      <c r="AO68" t="str">
        <f t="shared" si="62"/>
        <v xml:space="preserve"> </v>
      </c>
      <c r="AP68" t="str">
        <f t="shared" si="63"/>
        <v xml:space="preserve"> </v>
      </c>
      <c r="AQ68" t="str">
        <f t="shared" si="41"/>
        <v xml:space="preserve"> </v>
      </c>
      <c r="AR68" t="str">
        <f t="shared" si="64"/>
        <v xml:space="preserve"> </v>
      </c>
      <c r="AS68" t="str">
        <f t="shared" si="65"/>
        <v xml:space="preserve"> </v>
      </c>
      <c r="AT68" t="str">
        <f t="shared" si="42"/>
        <v xml:space="preserve"> </v>
      </c>
      <c r="AU68" t="str">
        <f t="shared" si="66"/>
        <v xml:space="preserve"> </v>
      </c>
      <c r="AV68" t="str">
        <f t="shared" si="67"/>
        <v xml:space="preserve"> </v>
      </c>
      <c r="AW68" t="str">
        <f t="shared" si="43"/>
        <v xml:space="preserve"> </v>
      </c>
      <c r="AX68" t="str">
        <f t="shared" si="68"/>
        <v xml:space="preserve"> </v>
      </c>
      <c r="AY68" t="str">
        <f t="shared" si="69"/>
        <v xml:space="preserve"> </v>
      </c>
      <c r="AZ68" t="str">
        <f t="shared" si="44"/>
        <v xml:space="preserve"> </v>
      </c>
      <c r="BA68" t="str">
        <f t="shared" si="70"/>
        <v xml:space="preserve"> </v>
      </c>
      <c r="BB68" t="str">
        <f t="shared" si="71"/>
        <v xml:space="preserve"> </v>
      </c>
      <c r="BC68" t="str">
        <f t="shared" si="45"/>
        <v xml:space="preserve"> </v>
      </c>
      <c r="BD68" t="str">
        <f t="shared" si="72"/>
        <v xml:space="preserve"> </v>
      </c>
      <c r="BE68" t="str">
        <f t="shared" si="73"/>
        <v xml:space="preserve"> </v>
      </c>
      <c r="BF68" t="str">
        <f t="shared" si="46"/>
        <v xml:space="preserve"> </v>
      </c>
      <c r="BG68" t="str">
        <f t="shared" si="74"/>
        <v xml:space="preserve"> </v>
      </c>
      <c r="BH68" t="str">
        <f t="shared" si="75"/>
        <v xml:space="preserve"> </v>
      </c>
      <c r="BI68" t="str">
        <f t="shared" si="47"/>
        <v xml:space="preserve"> </v>
      </c>
      <c r="BJ68" t="str">
        <f t="shared" si="76"/>
        <v xml:space="preserve"> </v>
      </c>
      <c r="BK68" t="str">
        <f t="shared" si="77"/>
        <v xml:space="preserve"> </v>
      </c>
      <c r="BL68" t="str">
        <f t="shared" si="48"/>
        <v xml:space="preserve"> </v>
      </c>
      <c r="BM68" t="str">
        <f t="shared" si="78"/>
        <v xml:space="preserve"> </v>
      </c>
      <c r="BN68" t="str">
        <f t="shared" si="79"/>
        <v xml:space="preserve"> </v>
      </c>
      <c r="BO68" t="str">
        <f t="shared" si="49"/>
        <v xml:space="preserve"> </v>
      </c>
    </row>
    <row r="69" spans="1:67" x14ac:dyDescent="0.25">
      <c r="B69">
        <v>-35.889758999999998</v>
      </c>
      <c r="C69">
        <v>-27.217597000000001</v>
      </c>
      <c r="D69">
        <v>0.58777699999999999</v>
      </c>
      <c r="E69">
        <v>0.35017300000000001</v>
      </c>
      <c r="F69">
        <v>-1.680596</v>
      </c>
      <c r="G69">
        <v>0.55462699999999998</v>
      </c>
      <c r="H69">
        <v>2.3063159999999998</v>
      </c>
      <c r="I69">
        <v>774.36755400000004</v>
      </c>
      <c r="J69">
        <v>19.527699999999999</v>
      </c>
      <c r="K69" t="s">
        <v>34</v>
      </c>
      <c r="S69">
        <v>0</v>
      </c>
      <c r="T69" t="str">
        <f t="shared" si="33"/>
        <v xml:space="preserve"> </v>
      </c>
      <c r="U69" t="str">
        <f t="shared" si="34"/>
        <v xml:space="preserve"> </v>
      </c>
      <c r="V69" t="str">
        <f>IF($S69=0,IF($K69=CONCATENATE(T$22," degrees"),$E69," ")," ")</f>
        <v xml:space="preserve"> </v>
      </c>
      <c r="W69">
        <f t="shared" si="50"/>
        <v>-35.889758999999998</v>
      </c>
      <c r="X69">
        <f t="shared" si="51"/>
        <v>-27.217597000000001</v>
      </c>
      <c r="Y69">
        <f t="shared" si="35"/>
        <v>0.35017300000000001</v>
      </c>
      <c r="Z69" t="str">
        <f t="shared" si="52"/>
        <v xml:space="preserve"> </v>
      </c>
      <c r="AA69" t="str">
        <f t="shared" si="53"/>
        <v xml:space="preserve"> </v>
      </c>
      <c r="AB69" t="str">
        <f t="shared" si="36"/>
        <v xml:space="preserve"> </v>
      </c>
      <c r="AC69" t="str">
        <f t="shared" si="54"/>
        <v xml:space="preserve"> </v>
      </c>
      <c r="AD69" t="str">
        <f t="shared" si="55"/>
        <v xml:space="preserve"> </v>
      </c>
      <c r="AE69" t="str">
        <f t="shared" si="37"/>
        <v xml:space="preserve"> </v>
      </c>
      <c r="AF69" t="str">
        <f t="shared" si="56"/>
        <v xml:space="preserve"> </v>
      </c>
      <c r="AG69" t="str">
        <f t="shared" si="57"/>
        <v xml:space="preserve"> </v>
      </c>
      <c r="AH69" t="str">
        <f t="shared" si="38"/>
        <v xml:space="preserve"> </v>
      </c>
      <c r="AI69" t="str">
        <f t="shared" si="58"/>
        <v xml:space="preserve"> </v>
      </c>
      <c r="AJ69" t="str">
        <f t="shared" si="59"/>
        <v xml:space="preserve"> </v>
      </c>
      <c r="AK69" t="str">
        <f t="shared" si="39"/>
        <v xml:space="preserve"> </v>
      </c>
      <c r="AL69" t="str">
        <f t="shared" si="60"/>
        <v xml:space="preserve"> </v>
      </c>
      <c r="AM69" t="str">
        <f t="shared" si="61"/>
        <v xml:space="preserve"> </v>
      </c>
      <c r="AN69" t="str">
        <f t="shared" si="40"/>
        <v xml:space="preserve"> </v>
      </c>
      <c r="AO69" t="str">
        <f t="shared" si="62"/>
        <v xml:space="preserve"> </v>
      </c>
      <c r="AP69" t="str">
        <f t="shared" si="63"/>
        <v xml:space="preserve"> </v>
      </c>
      <c r="AQ69" t="str">
        <f t="shared" si="41"/>
        <v xml:space="preserve"> </v>
      </c>
      <c r="AR69" t="str">
        <f t="shared" si="64"/>
        <v xml:space="preserve"> </v>
      </c>
      <c r="AS69" t="str">
        <f t="shared" si="65"/>
        <v xml:space="preserve"> </v>
      </c>
      <c r="AT69" t="str">
        <f t="shared" si="42"/>
        <v xml:space="preserve"> </v>
      </c>
      <c r="AU69" t="str">
        <f t="shared" si="66"/>
        <v xml:space="preserve"> </v>
      </c>
      <c r="AV69" t="str">
        <f t="shared" si="67"/>
        <v xml:space="preserve"> </v>
      </c>
      <c r="AW69" t="str">
        <f t="shared" si="43"/>
        <v xml:space="preserve"> </v>
      </c>
      <c r="AX69" t="str">
        <f t="shared" si="68"/>
        <v xml:space="preserve"> </v>
      </c>
      <c r="AY69" t="str">
        <f t="shared" si="69"/>
        <v xml:space="preserve"> </v>
      </c>
      <c r="AZ69" t="str">
        <f t="shared" si="44"/>
        <v xml:space="preserve"> </v>
      </c>
      <c r="BA69" t="str">
        <f t="shared" si="70"/>
        <v xml:space="preserve"> </v>
      </c>
      <c r="BB69" t="str">
        <f t="shared" si="71"/>
        <v xml:space="preserve"> </v>
      </c>
      <c r="BC69" t="str">
        <f t="shared" si="45"/>
        <v xml:space="preserve"> </v>
      </c>
      <c r="BD69" t="str">
        <f t="shared" si="72"/>
        <v xml:space="preserve"> </v>
      </c>
      <c r="BE69" t="str">
        <f t="shared" si="73"/>
        <v xml:space="preserve"> </v>
      </c>
      <c r="BF69" t="str">
        <f t="shared" si="46"/>
        <v xml:space="preserve"> </v>
      </c>
      <c r="BG69" t="str">
        <f t="shared" si="74"/>
        <v xml:space="preserve"> </v>
      </c>
      <c r="BH69" t="str">
        <f t="shared" si="75"/>
        <v xml:space="preserve"> </v>
      </c>
      <c r="BI69" t="str">
        <f t="shared" si="47"/>
        <v xml:space="preserve"> </v>
      </c>
      <c r="BJ69" t="str">
        <f t="shared" si="76"/>
        <v xml:space="preserve"> </v>
      </c>
      <c r="BK69" t="str">
        <f t="shared" si="77"/>
        <v xml:space="preserve"> </v>
      </c>
      <c r="BL69" t="str">
        <f t="shared" si="48"/>
        <v xml:space="preserve"> </v>
      </c>
      <c r="BM69" t="str">
        <f t="shared" si="78"/>
        <v xml:space="preserve"> </v>
      </c>
      <c r="BN69" t="str">
        <f t="shared" si="79"/>
        <v xml:space="preserve"> </v>
      </c>
      <c r="BO69" t="str">
        <f t="shared" si="49"/>
        <v xml:space="preserve"> </v>
      </c>
    </row>
    <row r="70" spans="1:67" x14ac:dyDescent="0.25">
      <c r="B70">
        <v>21.349826</v>
      </c>
      <c r="C70">
        <v>-28.447078000000001</v>
      </c>
      <c r="D70">
        <v>-3.2658E-2</v>
      </c>
      <c r="E70">
        <v>6.1774469999999999</v>
      </c>
      <c r="F70">
        <v>-1.432078</v>
      </c>
      <c r="G70">
        <v>0.174536</v>
      </c>
      <c r="H70">
        <v>1.8134189999999999</v>
      </c>
      <c r="I70">
        <v>774.37023899999997</v>
      </c>
      <c r="J70">
        <v>19.543099999999999</v>
      </c>
      <c r="K70" t="s">
        <v>33</v>
      </c>
      <c r="S70">
        <v>0</v>
      </c>
      <c r="T70">
        <f t="shared" si="33"/>
        <v>21.349826</v>
      </c>
      <c r="U70">
        <f t="shared" si="34"/>
        <v>-28.447078000000001</v>
      </c>
      <c r="V70">
        <f t="shared" ref="V70:V133" si="80">IF($S70=0,IF($K70=CONCATENATE(T$22," degrees"),$E70," ")," ")</f>
        <v>6.1774469999999999</v>
      </c>
      <c r="W70" t="str">
        <f t="shared" si="50"/>
        <v xml:space="preserve"> </v>
      </c>
      <c r="X70" t="str">
        <f t="shared" si="51"/>
        <v xml:space="preserve"> </v>
      </c>
      <c r="Y70" t="str">
        <f t="shared" si="35"/>
        <v xml:space="preserve"> </v>
      </c>
      <c r="Z70" t="str">
        <f t="shared" si="52"/>
        <v xml:space="preserve"> </v>
      </c>
      <c r="AA70" t="str">
        <f t="shared" si="53"/>
        <v xml:space="preserve"> </v>
      </c>
      <c r="AB70" t="str">
        <f t="shared" si="36"/>
        <v xml:space="preserve"> </v>
      </c>
      <c r="AC70" t="str">
        <f t="shared" si="54"/>
        <v xml:space="preserve"> </v>
      </c>
      <c r="AD70" t="str">
        <f t="shared" si="55"/>
        <v xml:space="preserve"> </v>
      </c>
      <c r="AE70" t="str">
        <f t="shared" si="37"/>
        <v xml:space="preserve"> </v>
      </c>
      <c r="AF70" t="str">
        <f t="shared" si="56"/>
        <v xml:space="preserve"> </v>
      </c>
      <c r="AG70" t="str">
        <f t="shared" si="57"/>
        <v xml:space="preserve"> </v>
      </c>
      <c r="AH70" t="str">
        <f t="shared" si="38"/>
        <v xml:space="preserve"> </v>
      </c>
      <c r="AI70" t="str">
        <f t="shared" si="58"/>
        <v xml:space="preserve"> </v>
      </c>
      <c r="AJ70" t="str">
        <f t="shared" si="59"/>
        <v xml:space="preserve"> </v>
      </c>
      <c r="AK70" t="str">
        <f t="shared" si="39"/>
        <v xml:space="preserve"> </v>
      </c>
      <c r="AL70" t="str">
        <f t="shared" si="60"/>
        <v xml:space="preserve"> </v>
      </c>
      <c r="AM70" t="str">
        <f t="shared" si="61"/>
        <v xml:space="preserve"> </v>
      </c>
      <c r="AN70" t="str">
        <f t="shared" si="40"/>
        <v xml:space="preserve"> </v>
      </c>
      <c r="AO70" t="str">
        <f t="shared" si="62"/>
        <v xml:space="preserve"> </v>
      </c>
      <c r="AP70" t="str">
        <f t="shared" si="63"/>
        <v xml:space="preserve"> </v>
      </c>
      <c r="AQ70" t="str">
        <f t="shared" si="41"/>
        <v xml:space="preserve"> </v>
      </c>
      <c r="AR70" t="str">
        <f t="shared" si="64"/>
        <v xml:space="preserve"> </v>
      </c>
      <c r="AS70" t="str">
        <f t="shared" si="65"/>
        <v xml:space="preserve"> </v>
      </c>
      <c r="AT70" t="str">
        <f t="shared" si="42"/>
        <v xml:space="preserve"> </v>
      </c>
      <c r="AU70" t="str">
        <f t="shared" si="66"/>
        <v xml:space="preserve"> </v>
      </c>
      <c r="AV70" t="str">
        <f t="shared" si="67"/>
        <v xml:space="preserve"> </v>
      </c>
      <c r="AW70" t="str">
        <f t="shared" si="43"/>
        <v xml:space="preserve"> </v>
      </c>
      <c r="AX70" t="str">
        <f t="shared" si="68"/>
        <v xml:space="preserve"> </v>
      </c>
      <c r="AY70" t="str">
        <f t="shared" si="69"/>
        <v xml:space="preserve"> </v>
      </c>
      <c r="AZ70" t="str">
        <f t="shared" si="44"/>
        <v xml:space="preserve"> </v>
      </c>
      <c r="BA70" t="str">
        <f t="shared" si="70"/>
        <v xml:space="preserve"> </v>
      </c>
      <c r="BB70" t="str">
        <f t="shared" si="71"/>
        <v xml:space="preserve"> </v>
      </c>
      <c r="BC70" t="str">
        <f t="shared" si="45"/>
        <v xml:space="preserve"> </v>
      </c>
      <c r="BD70" t="str">
        <f t="shared" si="72"/>
        <v xml:space="preserve"> </v>
      </c>
      <c r="BE70" t="str">
        <f t="shared" si="73"/>
        <v xml:space="preserve"> </v>
      </c>
      <c r="BF70" t="str">
        <f t="shared" si="46"/>
        <v xml:space="preserve"> </v>
      </c>
      <c r="BG70" t="str">
        <f t="shared" si="74"/>
        <v xml:space="preserve"> </v>
      </c>
      <c r="BH70" t="str">
        <f t="shared" si="75"/>
        <v xml:space="preserve"> </v>
      </c>
      <c r="BI70" t="str">
        <f t="shared" si="47"/>
        <v xml:space="preserve"> </v>
      </c>
      <c r="BJ70" t="str">
        <f t="shared" si="76"/>
        <v xml:space="preserve"> </v>
      </c>
      <c r="BK70" t="str">
        <f t="shared" si="77"/>
        <v xml:space="preserve"> </v>
      </c>
      <c r="BL70" t="str">
        <f t="shared" si="48"/>
        <v xml:space="preserve"> </v>
      </c>
      <c r="BM70" t="str">
        <f t="shared" si="78"/>
        <v xml:space="preserve"> </v>
      </c>
      <c r="BN70" t="str">
        <f t="shared" si="79"/>
        <v xml:space="preserve"> </v>
      </c>
      <c r="BO70" t="str">
        <f t="shared" si="49"/>
        <v xml:space="preserve"> </v>
      </c>
    </row>
    <row r="71" spans="1:67" x14ac:dyDescent="0.25">
      <c r="B71">
        <v>21.191849999999999</v>
      </c>
      <c r="C71">
        <v>-28.453400999999999</v>
      </c>
      <c r="D71">
        <v>-7.4669999999999997E-3</v>
      </c>
      <c r="E71">
        <v>6.1579519999999999</v>
      </c>
      <c r="F71">
        <v>-1.473792</v>
      </c>
      <c r="G71">
        <v>0.17013400000000001</v>
      </c>
      <c r="H71">
        <v>1.8133950000000001</v>
      </c>
      <c r="I71">
        <v>774.36364700000001</v>
      </c>
      <c r="J71">
        <v>19.540899</v>
      </c>
      <c r="K71" t="s">
        <v>33</v>
      </c>
      <c r="S71">
        <v>0</v>
      </c>
      <c r="T71">
        <f t="shared" si="33"/>
        <v>21.191849999999999</v>
      </c>
      <c r="U71">
        <f t="shared" si="34"/>
        <v>-28.453400999999999</v>
      </c>
      <c r="V71">
        <f t="shared" si="80"/>
        <v>6.1579519999999999</v>
      </c>
      <c r="W71" t="str">
        <f t="shared" si="50"/>
        <v xml:space="preserve"> </v>
      </c>
      <c r="X71" t="str">
        <f t="shared" si="51"/>
        <v xml:space="preserve"> </v>
      </c>
      <c r="Y71" t="str">
        <f t="shared" si="35"/>
        <v xml:space="preserve"> </v>
      </c>
      <c r="Z71" t="str">
        <f t="shared" si="52"/>
        <v xml:space="preserve"> </v>
      </c>
      <c r="AA71" t="str">
        <f t="shared" si="53"/>
        <v xml:space="preserve"> </v>
      </c>
      <c r="AB71" t="str">
        <f t="shared" si="36"/>
        <v xml:space="preserve"> </v>
      </c>
      <c r="AC71" t="str">
        <f t="shared" si="54"/>
        <v xml:space="preserve"> </v>
      </c>
      <c r="AD71" t="str">
        <f t="shared" si="55"/>
        <v xml:space="preserve"> </v>
      </c>
      <c r="AE71" t="str">
        <f t="shared" si="37"/>
        <v xml:space="preserve"> </v>
      </c>
      <c r="AF71" t="str">
        <f t="shared" si="56"/>
        <v xml:space="preserve"> </v>
      </c>
      <c r="AG71" t="str">
        <f t="shared" si="57"/>
        <v xml:space="preserve"> </v>
      </c>
      <c r="AH71" t="str">
        <f t="shared" si="38"/>
        <v xml:space="preserve"> </v>
      </c>
      <c r="AI71" t="str">
        <f t="shared" si="58"/>
        <v xml:space="preserve"> </v>
      </c>
      <c r="AJ71" t="str">
        <f t="shared" si="59"/>
        <v xml:space="preserve"> </v>
      </c>
      <c r="AK71" t="str">
        <f t="shared" si="39"/>
        <v xml:space="preserve"> </v>
      </c>
      <c r="AL71" t="str">
        <f t="shared" si="60"/>
        <v xml:space="preserve"> </v>
      </c>
      <c r="AM71" t="str">
        <f t="shared" si="61"/>
        <v xml:space="preserve"> </v>
      </c>
      <c r="AN71" t="str">
        <f t="shared" si="40"/>
        <v xml:space="preserve"> </v>
      </c>
      <c r="AO71" t="str">
        <f t="shared" si="62"/>
        <v xml:space="preserve"> </v>
      </c>
      <c r="AP71" t="str">
        <f t="shared" si="63"/>
        <v xml:space="preserve"> </v>
      </c>
      <c r="AQ71" t="str">
        <f t="shared" si="41"/>
        <v xml:space="preserve"> </v>
      </c>
      <c r="AR71" t="str">
        <f t="shared" si="64"/>
        <v xml:space="preserve"> </v>
      </c>
      <c r="AS71" t="str">
        <f t="shared" si="65"/>
        <v xml:space="preserve"> </v>
      </c>
      <c r="AT71" t="str">
        <f t="shared" si="42"/>
        <v xml:space="preserve"> </v>
      </c>
      <c r="AU71" t="str">
        <f t="shared" si="66"/>
        <v xml:space="preserve"> </v>
      </c>
      <c r="AV71" t="str">
        <f t="shared" si="67"/>
        <v xml:space="preserve"> </v>
      </c>
      <c r="AW71" t="str">
        <f t="shared" si="43"/>
        <v xml:space="preserve"> </v>
      </c>
      <c r="AX71" t="str">
        <f t="shared" si="68"/>
        <v xml:space="preserve"> </v>
      </c>
      <c r="AY71" t="str">
        <f t="shared" si="69"/>
        <v xml:space="preserve"> </v>
      </c>
      <c r="AZ71" t="str">
        <f t="shared" si="44"/>
        <v xml:space="preserve"> </v>
      </c>
      <c r="BA71" t="str">
        <f t="shared" si="70"/>
        <v xml:space="preserve"> </v>
      </c>
      <c r="BB71" t="str">
        <f t="shared" si="71"/>
        <v xml:space="preserve"> </v>
      </c>
      <c r="BC71" t="str">
        <f t="shared" si="45"/>
        <v xml:space="preserve"> </v>
      </c>
      <c r="BD71" t="str">
        <f t="shared" si="72"/>
        <v xml:space="preserve"> </v>
      </c>
      <c r="BE71" t="str">
        <f t="shared" si="73"/>
        <v xml:space="preserve"> </v>
      </c>
      <c r="BF71" t="str">
        <f t="shared" si="46"/>
        <v xml:space="preserve"> </v>
      </c>
      <c r="BG71" t="str">
        <f t="shared" si="74"/>
        <v xml:space="preserve"> </v>
      </c>
      <c r="BH71" t="str">
        <f t="shared" si="75"/>
        <v xml:space="preserve"> </v>
      </c>
      <c r="BI71" t="str">
        <f t="shared" si="47"/>
        <v xml:space="preserve"> </v>
      </c>
      <c r="BJ71" t="str">
        <f t="shared" si="76"/>
        <v xml:space="preserve"> </v>
      </c>
      <c r="BK71" t="str">
        <f t="shared" si="77"/>
        <v xml:space="preserve"> </v>
      </c>
      <c r="BL71" t="str">
        <f t="shared" si="48"/>
        <v xml:space="preserve"> </v>
      </c>
      <c r="BM71" t="str">
        <f t="shared" si="78"/>
        <v xml:space="preserve"> </v>
      </c>
      <c r="BN71" t="str">
        <f t="shared" si="79"/>
        <v xml:space="preserve"> </v>
      </c>
      <c r="BO71" t="str">
        <f t="shared" si="49"/>
        <v xml:space="preserve"> </v>
      </c>
    </row>
    <row r="72" spans="1:67" x14ac:dyDescent="0.25">
      <c r="B72">
        <v>21.08718</v>
      </c>
      <c r="C72">
        <v>-28.462002999999999</v>
      </c>
      <c r="D72">
        <v>-8.8177000000000005E-2</v>
      </c>
      <c r="E72">
        <v>6.1423920000000001</v>
      </c>
      <c r="F72">
        <v>-1.4962139999999999</v>
      </c>
      <c r="G72">
        <v>0.196798</v>
      </c>
      <c r="H72">
        <v>1.813404</v>
      </c>
      <c r="I72">
        <v>774.35864300000003</v>
      </c>
      <c r="J72">
        <v>19.5411</v>
      </c>
      <c r="K72" t="s">
        <v>33</v>
      </c>
      <c r="S72">
        <v>0</v>
      </c>
      <c r="T72">
        <f t="shared" si="33"/>
        <v>21.08718</v>
      </c>
      <c r="U72">
        <f t="shared" si="34"/>
        <v>-28.462002999999999</v>
      </c>
      <c r="V72">
        <f t="shared" si="80"/>
        <v>6.1423920000000001</v>
      </c>
      <c r="W72" t="str">
        <f t="shared" si="50"/>
        <v xml:space="preserve"> </v>
      </c>
      <c r="X72" t="str">
        <f t="shared" si="51"/>
        <v xml:space="preserve"> </v>
      </c>
      <c r="Y72" t="str">
        <f t="shared" si="35"/>
        <v xml:space="preserve"> </v>
      </c>
      <c r="Z72" t="str">
        <f t="shared" si="52"/>
        <v xml:space="preserve"> </v>
      </c>
      <c r="AA72" t="str">
        <f t="shared" si="53"/>
        <v xml:space="preserve"> </v>
      </c>
      <c r="AB72" t="str">
        <f t="shared" si="36"/>
        <v xml:space="preserve"> </v>
      </c>
      <c r="AC72" t="str">
        <f t="shared" si="54"/>
        <v xml:space="preserve"> </v>
      </c>
      <c r="AD72" t="str">
        <f t="shared" si="55"/>
        <v xml:space="preserve"> </v>
      </c>
      <c r="AE72" t="str">
        <f t="shared" si="37"/>
        <v xml:space="preserve"> </v>
      </c>
      <c r="AF72" t="str">
        <f t="shared" si="56"/>
        <v xml:space="preserve"> </v>
      </c>
      <c r="AG72" t="str">
        <f t="shared" si="57"/>
        <v xml:space="preserve"> </v>
      </c>
      <c r="AH72" t="str">
        <f t="shared" si="38"/>
        <v xml:space="preserve"> </v>
      </c>
      <c r="AI72" t="str">
        <f t="shared" si="58"/>
        <v xml:space="preserve"> </v>
      </c>
      <c r="AJ72" t="str">
        <f t="shared" si="59"/>
        <v xml:space="preserve"> </v>
      </c>
      <c r="AK72" t="str">
        <f t="shared" si="39"/>
        <v xml:space="preserve"> </v>
      </c>
      <c r="AL72" t="str">
        <f t="shared" si="60"/>
        <v xml:space="preserve"> </v>
      </c>
      <c r="AM72" t="str">
        <f t="shared" si="61"/>
        <v xml:space="preserve"> </v>
      </c>
      <c r="AN72" t="str">
        <f t="shared" si="40"/>
        <v xml:space="preserve"> </v>
      </c>
      <c r="AO72" t="str">
        <f t="shared" si="62"/>
        <v xml:space="preserve"> </v>
      </c>
      <c r="AP72" t="str">
        <f t="shared" si="63"/>
        <v xml:space="preserve"> </v>
      </c>
      <c r="AQ72" t="str">
        <f t="shared" si="41"/>
        <v xml:space="preserve"> </v>
      </c>
      <c r="AR72" t="str">
        <f t="shared" si="64"/>
        <v xml:space="preserve"> </v>
      </c>
      <c r="AS72" t="str">
        <f t="shared" si="65"/>
        <v xml:space="preserve"> </v>
      </c>
      <c r="AT72" t="str">
        <f t="shared" si="42"/>
        <v xml:space="preserve"> </v>
      </c>
      <c r="AU72" t="str">
        <f t="shared" si="66"/>
        <v xml:space="preserve"> </v>
      </c>
      <c r="AV72" t="str">
        <f t="shared" si="67"/>
        <v xml:space="preserve"> </v>
      </c>
      <c r="AW72" t="str">
        <f t="shared" si="43"/>
        <v xml:space="preserve"> </v>
      </c>
      <c r="AX72" t="str">
        <f t="shared" si="68"/>
        <v xml:space="preserve"> </v>
      </c>
      <c r="AY72" t="str">
        <f t="shared" si="69"/>
        <v xml:space="preserve"> </v>
      </c>
      <c r="AZ72" t="str">
        <f t="shared" si="44"/>
        <v xml:space="preserve"> </v>
      </c>
      <c r="BA72" t="str">
        <f t="shared" si="70"/>
        <v xml:space="preserve"> </v>
      </c>
      <c r="BB72" t="str">
        <f t="shared" si="71"/>
        <v xml:space="preserve"> </v>
      </c>
      <c r="BC72" t="str">
        <f t="shared" si="45"/>
        <v xml:space="preserve"> </v>
      </c>
      <c r="BD72" t="str">
        <f t="shared" si="72"/>
        <v xml:space="preserve"> </v>
      </c>
      <c r="BE72" t="str">
        <f t="shared" si="73"/>
        <v xml:space="preserve"> </v>
      </c>
      <c r="BF72" t="str">
        <f t="shared" si="46"/>
        <v xml:space="preserve"> </v>
      </c>
      <c r="BG72" t="str">
        <f t="shared" si="74"/>
        <v xml:space="preserve"> </v>
      </c>
      <c r="BH72" t="str">
        <f t="shared" si="75"/>
        <v xml:space="preserve"> </v>
      </c>
      <c r="BI72" t="str">
        <f t="shared" si="47"/>
        <v xml:space="preserve"> </v>
      </c>
      <c r="BJ72" t="str">
        <f t="shared" si="76"/>
        <v xml:space="preserve"> </v>
      </c>
      <c r="BK72" t="str">
        <f t="shared" si="77"/>
        <v xml:space="preserve"> </v>
      </c>
      <c r="BL72" t="str">
        <f t="shared" si="48"/>
        <v xml:space="preserve"> </v>
      </c>
      <c r="BM72" t="str">
        <f t="shared" si="78"/>
        <v xml:space="preserve"> </v>
      </c>
      <c r="BN72" t="str">
        <f t="shared" si="79"/>
        <v xml:space="preserve"> </v>
      </c>
      <c r="BO72" t="str">
        <f t="shared" si="49"/>
        <v xml:space="preserve"> </v>
      </c>
    </row>
    <row r="73" spans="1:67" x14ac:dyDescent="0.25">
      <c r="B73">
        <v>21.020522</v>
      </c>
      <c r="C73">
        <v>-28.468088000000002</v>
      </c>
      <c r="D73">
        <v>-0.17838799999999999</v>
      </c>
      <c r="E73">
        <v>6.1209049999999996</v>
      </c>
      <c r="F73">
        <v>-1.5746009999999999</v>
      </c>
      <c r="G73">
        <v>0.195269</v>
      </c>
      <c r="H73">
        <v>1.8134060000000001</v>
      </c>
      <c r="I73">
        <v>774.33325200000002</v>
      </c>
      <c r="J73">
        <v>19.547599999999999</v>
      </c>
      <c r="K73" t="s">
        <v>33</v>
      </c>
      <c r="S73">
        <v>0</v>
      </c>
      <c r="T73">
        <f t="shared" si="33"/>
        <v>21.020522</v>
      </c>
      <c r="U73">
        <f t="shared" si="34"/>
        <v>-28.468088000000002</v>
      </c>
      <c r="V73">
        <f t="shared" si="80"/>
        <v>6.1209049999999996</v>
      </c>
      <c r="W73" t="str">
        <f t="shared" si="50"/>
        <v xml:space="preserve"> </v>
      </c>
      <c r="X73" t="str">
        <f t="shared" si="51"/>
        <v xml:space="preserve"> </v>
      </c>
      <c r="Y73" t="str">
        <f t="shared" si="35"/>
        <v xml:space="preserve"> </v>
      </c>
      <c r="Z73" t="str">
        <f t="shared" si="52"/>
        <v xml:space="preserve"> </v>
      </c>
      <c r="AA73" t="str">
        <f t="shared" si="53"/>
        <v xml:space="preserve"> </v>
      </c>
      <c r="AB73" t="str">
        <f t="shared" si="36"/>
        <v xml:space="preserve"> </v>
      </c>
      <c r="AC73" t="str">
        <f t="shared" si="54"/>
        <v xml:space="preserve"> </v>
      </c>
      <c r="AD73" t="str">
        <f t="shared" si="55"/>
        <v xml:space="preserve"> </v>
      </c>
      <c r="AE73" t="str">
        <f t="shared" si="37"/>
        <v xml:space="preserve"> </v>
      </c>
      <c r="AF73" t="str">
        <f t="shared" si="56"/>
        <v xml:space="preserve"> </v>
      </c>
      <c r="AG73" t="str">
        <f t="shared" si="57"/>
        <v xml:space="preserve"> </v>
      </c>
      <c r="AH73" t="str">
        <f t="shared" si="38"/>
        <v xml:space="preserve"> </v>
      </c>
      <c r="AI73" t="str">
        <f t="shared" si="58"/>
        <v xml:space="preserve"> </v>
      </c>
      <c r="AJ73" t="str">
        <f t="shared" si="59"/>
        <v xml:space="preserve"> </v>
      </c>
      <c r="AK73" t="str">
        <f t="shared" si="39"/>
        <v xml:space="preserve"> </v>
      </c>
      <c r="AL73" t="str">
        <f t="shared" si="60"/>
        <v xml:space="preserve"> </v>
      </c>
      <c r="AM73" t="str">
        <f t="shared" si="61"/>
        <v xml:space="preserve"> </v>
      </c>
      <c r="AN73" t="str">
        <f t="shared" si="40"/>
        <v xml:space="preserve"> </v>
      </c>
      <c r="AO73" t="str">
        <f t="shared" si="62"/>
        <v xml:space="preserve"> </v>
      </c>
      <c r="AP73" t="str">
        <f t="shared" si="63"/>
        <v xml:space="preserve"> </v>
      </c>
      <c r="AQ73" t="str">
        <f t="shared" si="41"/>
        <v xml:space="preserve"> </v>
      </c>
      <c r="AR73" t="str">
        <f t="shared" si="64"/>
        <v xml:space="preserve"> </v>
      </c>
      <c r="AS73" t="str">
        <f t="shared" si="65"/>
        <v xml:space="preserve"> </v>
      </c>
      <c r="AT73" t="str">
        <f t="shared" si="42"/>
        <v xml:space="preserve"> </v>
      </c>
      <c r="AU73" t="str">
        <f t="shared" si="66"/>
        <v xml:space="preserve"> </v>
      </c>
      <c r="AV73" t="str">
        <f t="shared" si="67"/>
        <v xml:space="preserve"> </v>
      </c>
      <c r="AW73" t="str">
        <f t="shared" si="43"/>
        <v xml:space="preserve"> </v>
      </c>
      <c r="AX73" t="str">
        <f t="shared" si="68"/>
        <v xml:space="preserve"> </v>
      </c>
      <c r="AY73" t="str">
        <f t="shared" si="69"/>
        <v xml:space="preserve"> </v>
      </c>
      <c r="AZ73" t="str">
        <f t="shared" si="44"/>
        <v xml:space="preserve"> </v>
      </c>
      <c r="BA73" t="str">
        <f t="shared" si="70"/>
        <v xml:space="preserve"> </v>
      </c>
      <c r="BB73" t="str">
        <f t="shared" si="71"/>
        <v xml:space="preserve"> </v>
      </c>
      <c r="BC73" t="str">
        <f t="shared" si="45"/>
        <v xml:space="preserve"> </v>
      </c>
      <c r="BD73" t="str">
        <f t="shared" si="72"/>
        <v xml:space="preserve"> </v>
      </c>
      <c r="BE73" t="str">
        <f t="shared" si="73"/>
        <v xml:space="preserve"> </v>
      </c>
      <c r="BF73" t="str">
        <f t="shared" si="46"/>
        <v xml:space="preserve"> </v>
      </c>
      <c r="BG73" t="str">
        <f t="shared" si="74"/>
        <v xml:space="preserve"> </v>
      </c>
      <c r="BH73" t="str">
        <f t="shared" si="75"/>
        <v xml:space="preserve"> </v>
      </c>
      <c r="BI73" t="str">
        <f t="shared" si="47"/>
        <v xml:space="preserve"> </v>
      </c>
      <c r="BJ73" t="str">
        <f t="shared" si="76"/>
        <v xml:space="preserve"> </v>
      </c>
      <c r="BK73" t="str">
        <f t="shared" si="77"/>
        <v xml:space="preserve"> </v>
      </c>
      <c r="BL73" t="str">
        <f t="shared" si="48"/>
        <v xml:space="preserve"> </v>
      </c>
      <c r="BM73" t="str">
        <f t="shared" si="78"/>
        <v xml:space="preserve"> </v>
      </c>
      <c r="BN73" t="str">
        <f t="shared" si="79"/>
        <v xml:space="preserve"> </v>
      </c>
      <c r="BO73" t="str">
        <f t="shared" si="49"/>
        <v xml:space="preserve"> </v>
      </c>
    </row>
    <row r="74" spans="1:67" x14ac:dyDescent="0.25">
      <c r="B74">
        <v>21.128753</v>
      </c>
      <c r="C74">
        <v>-28.456215</v>
      </c>
      <c r="D74">
        <v>-3.8401999999999999E-2</v>
      </c>
      <c r="E74">
        <v>6.1186499999999997</v>
      </c>
      <c r="F74">
        <v>-1.445989</v>
      </c>
      <c r="G74">
        <v>0.239675</v>
      </c>
      <c r="H74">
        <v>1.813396</v>
      </c>
      <c r="I74">
        <v>774.33978300000001</v>
      </c>
      <c r="J74">
        <v>19.546900000000001</v>
      </c>
      <c r="K74" t="s">
        <v>33</v>
      </c>
      <c r="S74">
        <v>0</v>
      </c>
      <c r="T74">
        <f t="shared" si="33"/>
        <v>21.128753</v>
      </c>
      <c r="U74">
        <f t="shared" si="34"/>
        <v>-28.456215</v>
      </c>
      <c r="V74">
        <f t="shared" si="80"/>
        <v>6.1186499999999997</v>
      </c>
      <c r="W74" t="str">
        <f t="shared" si="50"/>
        <v xml:space="preserve"> </v>
      </c>
      <c r="X74" t="str">
        <f t="shared" si="51"/>
        <v xml:space="preserve"> </v>
      </c>
      <c r="Y74" t="str">
        <f t="shared" si="35"/>
        <v xml:space="preserve"> </v>
      </c>
      <c r="Z74" t="str">
        <f t="shared" si="52"/>
        <v xml:space="preserve"> </v>
      </c>
      <c r="AA74" t="str">
        <f t="shared" si="53"/>
        <v xml:space="preserve"> </v>
      </c>
      <c r="AB74" t="str">
        <f t="shared" si="36"/>
        <v xml:space="preserve"> </v>
      </c>
      <c r="AC74" t="str">
        <f t="shared" si="54"/>
        <v xml:space="preserve"> </v>
      </c>
      <c r="AD74" t="str">
        <f t="shared" si="55"/>
        <v xml:space="preserve"> </v>
      </c>
      <c r="AE74" t="str">
        <f t="shared" si="37"/>
        <v xml:space="preserve"> </v>
      </c>
      <c r="AF74" t="str">
        <f t="shared" si="56"/>
        <v xml:space="preserve"> </v>
      </c>
      <c r="AG74" t="str">
        <f t="shared" si="57"/>
        <v xml:space="preserve"> </v>
      </c>
      <c r="AH74" t="str">
        <f t="shared" si="38"/>
        <v xml:space="preserve"> </v>
      </c>
      <c r="AI74" t="str">
        <f t="shared" si="58"/>
        <v xml:space="preserve"> </v>
      </c>
      <c r="AJ74" t="str">
        <f t="shared" si="59"/>
        <v xml:space="preserve"> </v>
      </c>
      <c r="AK74" t="str">
        <f t="shared" si="39"/>
        <v xml:space="preserve"> </v>
      </c>
      <c r="AL74" t="str">
        <f t="shared" si="60"/>
        <v xml:space="preserve"> </v>
      </c>
      <c r="AM74" t="str">
        <f t="shared" si="61"/>
        <v xml:space="preserve"> </v>
      </c>
      <c r="AN74" t="str">
        <f t="shared" si="40"/>
        <v xml:space="preserve"> </v>
      </c>
      <c r="AO74" t="str">
        <f t="shared" si="62"/>
        <v xml:space="preserve"> </v>
      </c>
      <c r="AP74" t="str">
        <f t="shared" si="63"/>
        <v xml:space="preserve"> </v>
      </c>
      <c r="AQ74" t="str">
        <f t="shared" si="41"/>
        <v xml:space="preserve"> </v>
      </c>
      <c r="AR74" t="str">
        <f t="shared" si="64"/>
        <v xml:space="preserve"> </v>
      </c>
      <c r="AS74" t="str">
        <f t="shared" si="65"/>
        <v xml:space="preserve"> </v>
      </c>
      <c r="AT74" t="str">
        <f t="shared" si="42"/>
        <v xml:space="preserve"> </v>
      </c>
      <c r="AU74" t="str">
        <f t="shared" si="66"/>
        <v xml:space="preserve"> </v>
      </c>
      <c r="AV74" t="str">
        <f t="shared" si="67"/>
        <v xml:space="preserve"> </v>
      </c>
      <c r="AW74" t="str">
        <f t="shared" si="43"/>
        <v xml:space="preserve"> </v>
      </c>
      <c r="AX74" t="str">
        <f t="shared" si="68"/>
        <v xml:space="preserve"> </v>
      </c>
      <c r="AY74" t="str">
        <f t="shared" si="69"/>
        <v xml:space="preserve"> </v>
      </c>
      <c r="AZ74" t="str">
        <f t="shared" si="44"/>
        <v xml:space="preserve"> </v>
      </c>
      <c r="BA74" t="str">
        <f t="shared" si="70"/>
        <v xml:space="preserve"> </v>
      </c>
      <c r="BB74" t="str">
        <f t="shared" si="71"/>
        <v xml:space="preserve"> </v>
      </c>
      <c r="BC74" t="str">
        <f t="shared" si="45"/>
        <v xml:space="preserve"> </v>
      </c>
      <c r="BD74" t="str">
        <f t="shared" si="72"/>
        <v xml:space="preserve"> </v>
      </c>
      <c r="BE74" t="str">
        <f t="shared" si="73"/>
        <v xml:space="preserve"> </v>
      </c>
      <c r="BF74" t="str">
        <f t="shared" si="46"/>
        <v xml:space="preserve"> </v>
      </c>
      <c r="BG74" t="str">
        <f t="shared" si="74"/>
        <v xml:space="preserve"> </v>
      </c>
      <c r="BH74" t="str">
        <f t="shared" si="75"/>
        <v xml:space="preserve"> </v>
      </c>
      <c r="BI74" t="str">
        <f t="shared" si="47"/>
        <v xml:space="preserve"> </v>
      </c>
      <c r="BJ74" t="str">
        <f t="shared" si="76"/>
        <v xml:space="preserve"> </v>
      </c>
      <c r="BK74" t="str">
        <f t="shared" si="77"/>
        <v xml:space="preserve"> </v>
      </c>
      <c r="BL74" t="str">
        <f t="shared" si="48"/>
        <v xml:space="preserve"> </v>
      </c>
      <c r="BM74" t="str">
        <f t="shared" si="78"/>
        <v xml:space="preserve"> </v>
      </c>
      <c r="BN74" t="str">
        <f t="shared" si="79"/>
        <v xml:space="preserve"> </v>
      </c>
      <c r="BO74" t="str">
        <f t="shared" si="49"/>
        <v xml:space="preserve"> </v>
      </c>
    </row>
    <row r="75" spans="1:67" x14ac:dyDescent="0.25">
      <c r="T75" t="str">
        <f t="shared" si="33"/>
        <v xml:space="preserve"> </v>
      </c>
      <c r="U75" t="str">
        <f t="shared" si="34"/>
        <v xml:space="preserve"> </v>
      </c>
      <c r="V75" t="str">
        <f t="shared" si="80"/>
        <v xml:space="preserve"> </v>
      </c>
      <c r="W75" t="str">
        <f t="shared" si="50"/>
        <v xml:space="preserve"> </v>
      </c>
      <c r="X75" t="str">
        <f t="shared" si="51"/>
        <v xml:space="preserve"> </v>
      </c>
      <c r="Y75" t="str">
        <f t="shared" si="35"/>
        <v xml:space="preserve"> </v>
      </c>
      <c r="Z75" t="str">
        <f t="shared" si="52"/>
        <v xml:space="preserve"> </v>
      </c>
      <c r="AA75" t="str">
        <f t="shared" si="53"/>
        <v xml:space="preserve"> </v>
      </c>
      <c r="AB75" t="str">
        <f t="shared" si="36"/>
        <v xml:space="preserve"> </v>
      </c>
      <c r="AC75" t="str">
        <f t="shared" si="54"/>
        <v xml:space="preserve"> </v>
      </c>
      <c r="AD75" t="str">
        <f t="shared" si="55"/>
        <v xml:space="preserve"> </v>
      </c>
      <c r="AE75" t="str">
        <f t="shared" si="37"/>
        <v xml:space="preserve"> </v>
      </c>
      <c r="AF75" t="str">
        <f t="shared" si="56"/>
        <v xml:space="preserve"> </v>
      </c>
      <c r="AG75" t="str">
        <f t="shared" si="57"/>
        <v xml:space="preserve"> </v>
      </c>
      <c r="AH75" t="str">
        <f t="shared" si="38"/>
        <v xml:space="preserve"> </v>
      </c>
      <c r="AI75" t="str">
        <f t="shared" si="58"/>
        <v xml:space="preserve"> </v>
      </c>
      <c r="AJ75" t="str">
        <f t="shared" si="59"/>
        <v xml:space="preserve"> </v>
      </c>
      <c r="AK75" t="str">
        <f t="shared" si="39"/>
        <v xml:space="preserve"> </v>
      </c>
      <c r="AL75" t="str">
        <f t="shared" si="60"/>
        <v xml:space="preserve"> </v>
      </c>
      <c r="AM75" t="str">
        <f t="shared" si="61"/>
        <v xml:space="preserve"> </v>
      </c>
      <c r="AN75" t="str">
        <f t="shared" si="40"/>
        <v xml:space="preserve"> </v>
      </c>
      <c r="AO75" t="str">
        <f t="shared" si="62"/>
        <v xml:space="preserve"> </v>
      </c>
      <c r="AP75" t="str">
        <f t="shared" si="63"/>
        <v xml:space="preserve"> </v>
      </c>
      <c r="AQ75" t="str">
        <f t="shared" si="41"/>
        <v xml:space="preserve"> </v>
      </c>
      <c r="AR75" t="str">
        <f t="shared" si="64"/>
        <v xml:space="preserve"> </v>
      </c>
      <c r="AS75" t="str">
        <f t="shared" si="65"/>
        <v xml:space="preserve"> </v>
      </c>
      <c r="AT75" t="str">
        <f t="shared" si="42"/>
        <v xml:space="preserve"> </v>
      </c>
      <c r="AU75" t="str">
        <f t="shared" si="66"/>
        <v xml:space="preserve"> </v>
      </c>
      <c r="AV75" t="str">
        <f t="shared" si="67"/>
        <v xml:space="preserve"> </v>
      </c>
      <c r="AW75" t="str">
        <f t="shared" si="43"/>
        <v xml:space="preserve"> </v>
      </c>
      <c r="AX75" t="str">
        <f t="shared" si="68"/>
        <v xml:space="preserve"> </v>
      </c>
      <c r="AY75" t="str">
        <f t="shared" si="69"/>
        <v xml:space="preserve"> </v>
      </c>
      <c r="AZ75" t="str">
        <f t="shared" si="44"/>
        <v xml:space="preserve"> </v>
      </c>
      <c r="BA75" t="str">
        <f t="shared" si="70"/>
        <v xml:space="preserve"> </v>
      </c>
      <c r="BB75" t="str">
        <f t="shared" si="71"/>
        <v xml:space="preserve"> </v>
      </c>
      <c r="BC75" t="str">
        <f t="shared" si="45"/>
        <v xml:space="preserve"> </v>
      </c>
      <c r="BD75" t="str">
        <f t="shared" si="72"/>
        <v xml:space="preserve"> </v>
      </c>
      <c r="BE75" t="str">
        <f t="shared" si="73"/>
        <v xml:space="preserve"> </v>
      </c>
      <c r="BF75" t="str">
        <f t="shared" si="46"/>
        <v xml:space="preserve"> </v>
      </c>
      <c r="BG75" t="str">
        <f t="shared" si="74"/>
        <v xml:space="preserve"> </v>
      </c>
      <c r="BH75" t="str">
        <f t="shared" si="75"/>
        <v xml:space="preserve"> </v>
      </c>
      <c r="BI75" t="str">
        <f t="shared" si="47"/>
        <v xml:space="preserve"> </v>
      </c>
      <c r="BJ75" t="str">
        <f t="shared" si="76"/>
        <v xml:space="preserve"> </v>
      </c>
      <c r="BK75" t="str">
        <f t="shared" si="77"/>
        <v xml:space="preserve"> </v>
      </c>
      <c r="BL75" t="str">
        <f t="shared" si="48"/>
        <v xml:space="preserve"> </v>
      </c>
      <c r="BM75" t="str">
        <f t="shared" si="78"/>
        <v xml:space="preserve"> </v>
      </c>
      <c r="BN75" t="str">
        <f t="shared" si="79"/>
        <v xml:space="preserve"> </v>
      </c>
      <c r="BO75" t="str">
        <f t="shared" si="49"/>
        <v xml:space="preserve"> </v>
      </c>
    </row>
    <row r="76" spans="1:67" x14ac:dyDescent="0.25">
      <c r="A76" t="s">
        <v>0</v>
      </c>
      <c r="T76" t="str">
        <f t="shared" si="33"/>
        <v xml:space="preserve"> </v>
      </c>
      <c r="U76" t="str">
        <f t="shared" si="34"/>
        <v xml:space="preserve"> </v>
      </c>
      <c r="V76" t="str">
        <f t="shared" si="80"/>
        <v xml:space="preserve"> </v>
      </c>
      <c r="W76" t="str">
        <f t="shared" si="50"/>
        <v xml:space="preserve"> </v>
      </c>
      <c r="X76" t="str">
        <f t="shared" si="51"/>
        <v xml:space="preserve"> </v>
      </c>
      <c r="Y76" t="str">
        <f t="shared" si="35"/>
        <v xml:space="preserve"> </v>
      </c>
      <c r="Z76" t="str">
        <f t="shared" si="52"/>
        <v xml:space="preserve"> </v>
      </c>
      <c r="AA76" t="str">
        <f t="shared" si="53"/>
        <v xml:space="preserve"> </v>
      </c>
      <c r="AB76" t="str">
        <f t="shared" si="36"/>
        <v xml:space="preserve"> </v>
      </c>
      <c r="AC76" t="str">
        <f t="shared" si="54"/>
        <v xml:space="preserve"> </v>
      </c>
      <c r="AD76" t="str">
        <f t="shared" si="55"/>
        <v xml:space="preserve"> </v>
      </c>
      <c r="AE76" t="str">
        <f t="shared" si="37"/>
        <v xml:space="preserve"> </v>
      </c>
      <c r="AF76" t="str">
        <f t="shared" si="56"/>
        <v xml:space="preserve"> </v>
      </c>
      <c r="AG76" t="str">
        <f t="shared" si="57"/>
        <v xml:space="preserve"> </v>
      </c>
      <c r="AH76" t="str">
        <f t="shared" si="38"/>
        <v xml:space="preserve"> </v>
      </c>
      <c r="AI76" t="str">
        <f t="shared" si="58"/>
        <v xml:space="preserve"> </v>
      </c>
      <c r="AJ76" t="str">
        <f t="shared" si="59"/>
        <v xml:space="preserve"> </v>
      </c>
      <c r="AK76" t="str">
        <f t="shared" si="39"/>
        <v xml:space="preserve"> </v>
      </c>
      <c r="AL76" t="str">
        <f t="shared" si="60"/>
        <v xml:space="preserve"> </v>
      </c>
      <c r="AM76" t="str">
        <f t="shared" si="61"/>
        <v xml:space="preserve"> </v>
      </c>
      <c r="AN76" t="str">
        <f t="shared" si="40"/>
        <v xml:space="preserve"> </v>
      </c>
      <c r="AO76" t="str">
        <f t="shared" si="62"/>
        <v xml:space="preserve"> </v>
      </c>
      <c r="AP76" t="str">
        <f t="shared" si="63"/>
        <v xml:space="preserve"> </v>
      </c>
      <c r="AQ76" t="str">
        <f t="shared" si="41"/>
        <v xml:space="preserve"> </v>
      </c>
      <c r="AR76" t="str">
        <f t="shared" si="64"/>
        <v xml:space="preserve"> </v>
      </c>
      <c r="AS76" t="str">
        <f t="shared" si="65"/>
        <v xml:space="preserve"> </v>
      </c>
      <c r="AT76" t="str">
        <f t="shared" si="42"/>
        <v xml:space="preserve"> </v>
      </c>
      <c r="AU76" t="str">
        <f t="shared" si="66"/>
        <v xml:space="preserve"> </v>
      </c>
      <c r="AV76" t="str">
        <f t="shared" si="67"/>
        <v xml:space="preserve"> </v>
      </c>
      <c r="AW76" t="str">
        <f t="shared" si="43"/>
        <v xml:space="preserve"> </v>
      </c>
      <c r="AX76" t="str">
        <f t="shared" si="68"/>
        <v xml:space="preserve"> </v>
      </c>
      <c r="AY76" t="str">
        <f t="shared" si="69"/>
        <v xml:space="preserve"> </v>
      </c>
      <c r="AZ76" t="str">
        <f t="shared" si="44"/>
        <v xml:space="preserve"> </v>
      </c>
      <c r="BA76" t="str">
        <f t="shared" si="70"/>
        <v xml:space="preserve"> </v>
      </c>
      <c r="BB76" t="str">
        <f t="shared" si="71"/>
        <v xml:space="preserve"> </v>
      </c>
      <c r="BC76" t="str">
        <f t="shared" si="45"/>
        <v xml:space="preserve"> </v>
      </c>
      <c r="BD76" t="str">
        <f t="shared" si="72"/>
        <v xml:space="preserve"> </v>
      </c>
      <c r="BE76" t="str">
        <f t="shared" si="73"/>
        <v xml:space="preserve"> </v>
      </c>
      <c r="BF76" t="str">
        <f t="shared" si="46"/>
        <v xml:space="preserve"> </v>
      </c>
      <c r="BG76" t="str">
        <f t="shared" si="74"/>
        <v xml:space="preserve"> </v>
      </c>
      <c r="BH76" t="str">
        <f t="shared" si="75"/>
        <v xml:space="preserve"> </v>
      </c>
      <c r="BI76" t="str">
        <f t="shared" si="47"/>
        <v xml:space="preserve"> </v>
      </c>
      <c r="BJ76" t="str">
        <f t="shared" si="76"/>
        <v xml:space="preserve"> </v>
      </c>
      <c r="BK76" t="str">
        <f t="shared" si="77"/>
        <v xml:space="preserve"> </v>
      </c>
      <c r="BL76" t="str">
        <f t="shared" si="48"/>
        <v xml:space="preserve"> </v>
      </c>
      <c r="BM76" t="str">
        <f t="shared" si="78"/>
        <v xml:space="preserve"> </v>
      </c>
      <c r="BN76" t="str">
        <f t="shared" si="79"/>
        <v xml:space="preserve"> </v>
      </c>
      <c r="BO76" t="str">
        <f t="shared" si="49"/>
        <v xml:space="preserve"> </v>
      </c>
    </row>
    <row r="77" spans="1:67" x14ac:dyDescent="0.25">
      <c r="A77" t="s">
        <v>1</v>
      </c>
      <c r="B77">
        <v>2</v>
      </c>
      <c r="T77" t="str">
        <f t="shared" si="33"/>
        <v xml:space="preserve"> </v>
      </c>
      <c r="U77" t="str">
        <f t="shared" si="34"/>
        <v xml:space="preserve"> </v>
      </c>
      <c r="V77" t="str">
        <f t="shared" si="80"/>
        <v xml:space="preserve"> </v>
      </c>
      <c r="W77" t="str">
        <f t="shared" si="50"/>
        <v xml:space="preserve"> </v>
      </c>
      <c r="X77" t="str">
        <f t="shared" si="51"/>
        <v xml:space="preserve"> </v>
      </c>
      <c r="Y77" t="str">
        <f t="shared" si="35"/>
        <v xml:space="preserve"> </v>
      </c>
      <c r="Z77" t="str">
        <f t="shared" si="52"/>
        <v xml:space="preserve"> </v>
      </c>
      <c r="AA77" t="str">
        <f t="shared" si="53"/>
        <v xml:space="preserve"> </v>
      </c>
      <c r="AB77" t="str">
        <f t="shared" si="36"/>
        <v xml:space="preserve"> </v>
      </c>
      <c r="AC77" t="str">
        <f t="shared" si="54"/>
        <v xml:space="preserve"> </v>
      </c>
      <c r="AD77" t="str">
        <f t="shared" si="55"/>
        <v xml:space="preserve"> </v>
      </c>
      <c r="AE77" t="str">
        <f t="shared" si="37"/>
        <v xml:space="preserve"> </v>
      </c>
      <c r="AF77" t="str">
        <f t="shared" si="56"/>
        <v xml:space="preserve"> </v>
      </c>
      <c r="AG77" t="str">
        <f t="shared" si="57"/>
        <v xml:space="preserve"> </v>
      </c>
      <c r="AH77" t="str">
        <f t="shared" si="38"/>
        <v xml:space="preserve"> </v>
      </c>
      <c r="AI77" t="str">
        <f t="shared" si="58"/>
        <v xml:space="preserve"> </v>
      </c>
      <c r="AJ77" t="str">
        <f t="shared" si="59"/>
        <v xml:space="preserve"> </v>
      </c>
      <c r="AK77" t="str">
        <f t="shared" si="39"/>
        <v xml:space="preserve"> </v>
      </c>
      <c r="AL77" t="str">
        <f t="shared" si="60"/>
        <v xml:space="preserve"> </v>
      </c>
      <c r="AM77" t="str">
        <f t="shared" si="61"/>
        <v xml:space="preserve"> </v>
      </c>
      <c r="AN77" t="str">
        <f t="shared" si="40"/>
        <v xml:space="preserve"> </v>
      </c>
      <c r="AO77" t="str">
        <f t="shared" si="62"/>
        <v xml:space="preserve"> </v>
      </c>
      <c r="AP77" t="str">
        <f t="shared" si="63"/>
        <v xml:space="preserve"> </v>
      </c>
      <c r="AQ77" t="str">
        <f t="shared" si="41"/>
        <v xml:space="preserve"> </v>
      </c>
      <c r="AR77" t="str">
        <f t="shared" si="64"/>
        <v xml:space="preserve"> </v>
      </c>
      <c r="AS77" t="str">
        <f t="shared" si="65"/>
        <v xml:space="preserve"> </v>
      </c>
      <c r="AT77" t="str">
        <f t="shared" si="42"/>
        <v xml:space="preserve"> </v>
      </c>
      <c r="AU77" t="str">
        <f t="shared" si="66"/>
        <v xml:space="preserve"> </v>
      </c>
      <c r="AV77" t="str">
        <f t="shared" si="67"/>
        <v xml:space="preserve"> </v>
      </c>
      <c r="AW77" t="str">
        <f t="shared" si="43"/>
        <v xml:space="preserve"> </v>
      </c>
      <c r="AX77" t="str">
        <f t="shared" si="68"/>
        <v xml:space="preserve"> </v>
      </c>
      <c r="AY77" t="str">
        <f t="shared" si="69"/>
        <v xml:space="preserve"> </v>
      </c>
      <c r="AZ77" t="str">
        <f t="shared" si="44"/>
        <v xml:space="preserve"> </v>
      </c>
      <c r="BA77" t="str">
        <f t="shared" si="70"/>
        <v xml:space="preserve"> </v>
      </c>
      <c r="BB77" t="str">
        <f t="shared" si="71"/>
        <v xml:space="preserve"> </v>
      </c>
      <c r="BC77" t="str">
        <f t="shared" si="45"/>
        <v xml:space="preserve"> </v>
      </c>
      <c r="BD77" t="str">
        <f t="shared" si="72"/>
        <v xml:space="preserve"> </v>
      </c>
      <c r="BE77" t="str">
        <f t="shared" si="73"/>
        <v xml:space="preserve"> </v>
      </c>
      <c r="BF77" t="str">
        <f t="shared" si="46"/>
        <v xml:space="preserve"> </v>
      </c>
      <c r="BG77" t="str">
        <f t="shared" si="74"/>
        <v xml:space="preserve"> </v>
      </c>
      <c r="BH77" t="str">
        <f t="shared" si="75"/>
        <v xml:space="preserve"> </v>
      </c>
      <c r="BI77" t="str">
        <f t="shared" si="47"/>
        <v xml:space="preserve"> </v>
      </c>
      <c r="BJ77" t="str">
        <f t="shared" si="76"/>
        <v xml:space="preserve"> </v>
      </c>
      <c r="BK77" t="str">
        <f t="shared" si="77"/>
        <v xml:space="preserve"> </v>
      </c>
      <c r="BL77" t="str">
        <f t="shared" si="48"/>
        <v xml:space="preserve"> </v>
      </c>
      <c r="BM77" t="str">
        <f t="shared" si="78"/>
        <v xml:space="preserve"> </v>
      </c>
      <c r="BN77" t="str">
        <f t="shared" si="79"/>
        <v xml:space="preserve"> </v>
      </c>
      <c r="BO77" t="str">
        <f t="shared" si="49"/>
        <v xml:space="preserve"> </v>
      </c>
    </row>
    <row r="78" spans="1:67" x14ac:dyDescent="0.25">
      <c r="A78" t="s">
        <v>2</v>
      </c>
      <c r="B78">
        <v>2</v>
      </c>
      <c r="T78" t="str">
        <f t="shared" si="33"/>
        <v xml:space="preserve"> </v>
      </c>
      <c r="U78" t="str">
        <f t="shared" si="34"/>
        <v xml:space="preserve"> </v>
      </c>
      <c r="V78" t="str">
        <f t="shared" si="80"/>
        <v xml:space="preserve"> </v>
      </c>
      <c r="W78" t="str">
        <f t="shared" si="50"/>
        <v xml:space="preserve"> </v>
      </c>
      <c r="X78" t="str">
        <f t="shared" si="51"/>
        <v xml:space="preserve"> </v>
      </c>
      <c r="Y78" t="str">
        <f t="shared" si="35"/>
        <v xml:space="preserve"> </v>
      </c>
      <c r="Z78" t="str">
        <f t="shared" si="52"/>
        <v xml:space="preserve"> </v>
      </c>
      <c r="AA78" t="str">
        <f t="shared" si="53"/>
        <v xml:space="preserve"> </v>
      </c>
      <c r="AB78" t="str">
        <f t="shared" si="36"/>
        <v xml:space="preserve"> </v>
      </c>
      <c r="AC78" t="str">
        <f t="shared" si="54"/>
        <v xml:space="preserve"> </v>
      </c>
      <c r="AD78" t="str">
        <f t="shared" si="55"/>
        <v xml:space="preserve"> </v>
      </c>
      <c r="AE78" t="str">
        <f t="shared" si="37"/>
        <v xml:space="preserve"> </v>
      </c>
      <c r="AF78" t="str">
        <f t="shared" si="56"/>
        <v xml:space="preserve"> </v>
      </c>
      <c r="AG78" t="str">
        <f t="shared" si="57"/>
        <v xml:space="preserve"> </v>
      </c>
      <c r="AH78" t="str">
        <f t="shared" si="38"/>
        <v xml:space="preserve"> </v>
      </c>
      <c r="AI78" t="str">
        <f t="shared" si="58"/>
        <v xml:space="preserve"> </v>
      </c>
      <c r="AJ78" t="str">
        <f t="shared" si="59"/>
        <v xml:space="preserve"> </v>
      </c>
      <c r="AK78" t="str">
        <f t="shared" si="39"/>
        <v xml:space="preserve"> </v>
      </c>
      <c r="AL78" t="str">
        <f t="shared" si="60"/>
        <v xml:space="preserve"> </v>
      </c>
      <c r="AM78" t="str">
        <f t="shared" si="61"/>
        <v xml:space="preserve"> </v>
      </c>
      <c r="AN78" t="str">
        <f t="shared" si="40"/>
        <v xml:space="preserve"> </v>
      </c>
      <c r="AO78" t="str">
        <f t="shared" si="62"/>
        <v xml:space="preserve"> </v>
      </c>
      <c r="AP78" t="str">
        <f t="shared" si="63"/>
        <v xml:space="preserve"> </v>
      </c>
      <c r="AQ78" t="str">
        <f t="shared" si="41"/>
        <v xml:space="preserve"> </v>
      </c>
      <c r="AR78" t="str">
        <f t="shared" si="64"/>
        <v xml:space="preserve"> </v>
      </c>
      <c r="AS78" t="str">
        <f t="shared" si="65"/>
        <v xml:space="preserve"> </v>
      </c>
      <c r="AT78" t="str">
        <f t="shared" si="42"/>
        <v xml:space="preserve"> </v>
      </c>
      <c r="AU78" t="str">
        <f t="shared" si="66"/>
        <v xml:space="preserve"> </v>
      </c>
      <c r="AV78" t="str">
        <f t="shared" si="67"/>
        <v xml:space="preserve"> </v>
      </c>
      <c r="AW78" t="str">
        <f t="shared" si="43"/>
        <v xml:space="preserve"> </v>
      </c>
      <c r="AX78" t="str">
        <f t="shared" si="68"/>
        <v xml:space="preserve"> </v>
      </c>
      <c r="AY78" t="str">
        <f t="shared" si="69"/>
        <v xml:space="preserve"> </v>
      </c>
      <c r="AZ78" t="str">
        <f t="shared" si="44"/>
        <v xml:space="preserve"> </v>
      </c>
      <c r="BA78" t="str">
        <f t="shared" si="70"/>
        <v xml:space="preserve"> </v>
      </c>
      <c r="BB78" t="str">
        <f t="shared" si="71"/>
        <v xml:space="preserve"> </v>
      </c>
      <c r="BC78" t="str">
        <f t="shared" si="45"/>
        <v xml:space="preserve"> </v>
      </c>
      <c r="BD78" t="str">
        <f t="shared" si="72"/>
        <v xml:space="preserve"> </v>
      </c>
      <c r="BE78" t="str">
        <f t="shared" si="73"/>
        <v xml:space="preserve"> </v>
      </c>
      <c r="BF78" t="str">
        <f t="shared" si="46"/>
        <v xml:space="preserve"> </v>
      </c>
      <c r="BG78" t="str">
        <f t="shared" si="74"/>
        <v xml:space="preserve"> </v>
      </c>
      <c r="BH78" t="str">
        <f t="shared" si="75"/>
        <v xml:space="preserve"> </v>
      </c>
      <c r="BI78" t="str">
        <f t="shared" si="47"/>
        <v xml:space="preserve"> </v>
      </c>
      <c r="BJ78" t="str">
        <f t="shared" si="76"/>
        <v xml:space="preserve"> </v>
      </c>
      <c r="BK78" t="str">
        <f t="shared" si="77"/>
        <v xml:space="preserve"> </v>
      </c>
      <c r="BL78" t="str">
        <f t="shared" si="48"/>
        <v xml:space="preserve"> </v>
      </c>
      <c r="BM78" t="str">
        <f t="shared" si="78"/>
        <v xml:space="preserve"> </v>
      </c>
      <c r="BN78" t="str">
        <f t="shared" si="79"/>
        <v xml:space="preserve"> </v>
      </c>
      <c r="BO78" t="str">
        <f t="shared" si="49"/>
        <v xml:space="preserve"> </v>
      </c>
    </row>
    <row r="79" spans="1:67" x14ac:dyDescent="0.25">
      <c r="A79" t="s">
        <v>3</v>
      </c>
      <c r="B79" t="s">
        <v>4</v>
      </c>
      <c r="T79" t="str">
        <f t="shared" si="33"/>
        <v xml:space="preserve"> </v>
      </c>
      <c r="U79" t="str">
        <f t="shared" si="34"/>
        <v xml:space="preserve"> </v>
      </c>
      <c r="V79" t="str">
        <f t="shared" si="80"/>
        <v xml:space="preserve"> </v>
      </c>
      <c r="W79" t="str">
        <f t="shared" si="50"/>
        <v xml:space="preserve"> </v>
      </c>
      <c r="X79" t="str">
        <f t="shared" si="51"/>
        <v xml:space="preserve"> </v>
      </c>
      <c r="Y79" t="str">
        <f t="shared" si="35"/>
        <v xml:space="preserve"> </v>
      </c>
      <c r="Z79" t="str">
        <f t="shared" si="52"/>
        <v xml:space="preserve"> </v>
      </c>
      <c r="AA79" t="str">
        <f t="shared" si="53"/>
        <v xml:space="preserve"> </v>
      </c>
      <c r="AB79" t="str">
        <f t="shared" si="36"/>
        <v xml:space="preserve"> </v>
      </c>
      <c r="AC79" t="str">
        <f t="shared" si="54"/>
        <v xml:space="preserve"> </v>
      </c>
      <c r="AD79" t="str">
        <f t="shared" si="55"/>
        <v xml:space="preserve"> </v>
      </c>
      <c r="AE79" t="str">
        <f t="shared" si="37"/>
        <v xml:space="preserve"> </v>
      </c>
      <c r="AF79" t="str">
        <f t="shared" si="56"/>
        <v xml:space="preserve"> </v>
      </c>
      <c r="AG79" t="str">
        <f t="shared" si="57"/>
        <v xml:space="preserve"> </v>
      </c>
      <c r="AH79" t="str">
        <f t="shared" si="38"/>
        <v xml:space="preserve"> </v>
      </c>
      <c r="AI79" t="str">
        <f t="shared" si="58"/>
        <v xml:space="preserve"> </v>
      </c>
      <c r="AJ79" t="str">
        <f t="shared" si="59"/>
        <v xml:space="preserve"> </v>
      </c>
      <c r="AK79" t="str">
        <f t="shared" si="39"/>
        <v xml:space="preserve"> </v>
      </c>
      <c r="AL79" t="str">
        <f t="shared" si="60"/>
        <v xml:space="preserve"> </v>
      </c>
      <c r="AM79" t="str">
        <f t="shared" si="61"/>
        <v xml:space="preserve"> </v>
      </c>
      <c r="AN79" t="str">
        <f t="shared" si="40"/>
        <v xml:space="preserve"> </v>
      </c>
      <c r="AO79" t="str">
        <f t="shared" si="62"/>
        <v xml:space="preserve"> </v>
      </c>
      <c r="AP79" t="str">
        <f t="shared" si="63"/>
        <v xml:space="preserve"> </v>
      </c>
      <c r="AQ79" t="str">
        <f t="shared" si="41"/>
        <v xml:space="preserve"> </v>
      </c>
      <c r="AR79" t="str">
        <f t="shared" si="64"/>
        <v xml:space="preserve"> </v>
      </c>
      <c r="AS79" t="str">
        <f t="shared" si="65"/>
        <v xml:space="preserve"> </v>
      </c>
      <c r="AT79" t="str">
        <f t="shared" si="42"/>
        <v xml:space="preserve"> </v>
      </c>
      <c r="AU79" t="str">
        <f t="shared" si="66"/>
        <v xml:space="preserve"> </v>
      </c>
      <c r="AV79" t="str">
        <f t="shared" si="67"/>
        <v xml:space="preserve"> </v>
      </c>
      <c r="AW79" t="str">
        <f t="shared" si="43"/>
        <v xml:space="preserve"> </v>
      </c>
      <c r="AX79" t="str">
        <f t="shared" si="68"/>
        <v xml:space="preserve"> </v>
      </c>
      <c r="AY79" t="str">
        <f t="shared" si="69"/>
        <v xml:space="preserve"> </v>
      </c>
      <c r="AZ79" t="str">
        <f t="shared" si="44"/>
        <v xml:space="preserve"> </v>
      </c>
      <c r="BA79" t="str">
        <f t="shared" si="70"/>
        <v xml:space="preserve"> </v>
      </c>
      <c r="BB79" t="str">
        <f t="shared" si="71"/>
        <v xml:space="preserve"> </v>
      </c>
      <c r="BC79" t="str">
        <f t="shared" si="45"/>
        <v xml:space="preserve"> </v>
      </c>
      <c r="BD79" t="str">
        <f t="shared" si="72"/>
        <v xml:space="preserve"> </v>
      </c>
      <c r="BE79" t="str">
        <f t="shared" si="73"/>
        <v xml:space="preserve"> </v>
      </c>
      <c r="BF79" t="str">
        <f t="shared" si="46"/>
        <v xml:space="preserve"> </v>
      </c>
      <c r="BG79" t="str">
        <f t="shared" si="74"/>
        <v xml:space="preserve"> </v>
      </c>
      <c r="BH79" t="str">
        <f t="shared" si="75"/>
        <v xml:space="preserve"> </v>
      </c>
      <c r="BI79" t="str">
        <f t="shared" si="47"/>
        <v xml:space="preserve"> </v>
      </c>
      <c r="BJ79" t="str">
        <f t="shared" si="76"/>
        <v xml:space="preserve"> </v>
      </c>
      <c r="BK79" t="str">
        <f t="shared" si="77"/>
        <v xml:space="preserve"> </v>
      </c>
      <c r="BL79" t="str">
        <f t="shared" si="48"/>
        <v xml:space="preserve"> </v>
      </c>
      <c r="BM79" t="str">
        <f t="shared" si="78"/>
        <v xml:space="preserve"> </v>
      </c>
      <c r="BN79" t="str">
        <f t="shared" si="79"/>
        <v xml:space="preserve"> </v>
      </c>
      <c r="BO79" t="str">
        <f t="shared" si="49"/>
        <v xml:space="preserve"> </v>
      </c>
    </row>
    <row r="80" spans="1:67" x14ac:dyDescent="0.25">
      <c r="A80" t="s">
        <v>5</v>
      </c>
      <c r="B80" t="s">
        <v>6</v>
      </c>
      <c r="T80" t="str">
        <f t="shared" si="33"/>
        <v xml:space="preserve"> </v>
      </c>
      <c r="U80" t="str">
        <f t="shared" si="34"/>
        <v xml:space="preserve"> </v>
      </c>
      <c r="V80" t="str">
        <f t="shared" si="80"/>
        <v xml:space="preserve"> </v>
      </c>
      <c r="W80" t="str">
        <f t="shared" si="50"/>
        <v xml:space="preserve"> </v>
      </c>
      <c r="X80" t="str">
        <f t="shared" si="51"/>
        <v xml:space="preserve"> </v>
      </c>
      <c r="Y80" t="str">
        <f t="shared" si="35"/>
        <v xml:space="preserve"> </v>
      </c>
      <c r="Z80" t="str">
        <f t="shared" si="52"/>
        <v xml:space="preserve"> </v>
      </c>
      <c r="AA80" t="str">
        <f t="shared" si="53"/>
        <v xml:space="preserve"> </v>
      </c>
      <c r="AB80" t="str">
        <f t="shared" si="36"/>
        <v xml:space="preserve"> </v>
      </c>
      <c r="AC80" t="str">
        <f t="shared" si="54"/>
        <v xml:space="preserve"> </v>
      </c>
      <c r="AD80" t="str">
        <f t="shared" si="55"/>
        <v xml:space="preserve"> </v>
      </c>
      <c r="AE80" t="str">
        <f t="shared" si="37"/>
        <v xml:space="preserve"> </v>
      </c>
      <c r="AF80" t="str">
        <f t="shared" si="56"/>
        <v xml:space="preserve"> </v>
      </c>
      <c r="AG80" t="str">
        <f t="shared" si="57"/>
        <v xml:space="preserve"> </v>
      </c>
      <c r="AH80" t="str">
        <f t="shared" si="38"/>
        <v xml:space="preserve"> </v>
      </c>
      <c r="AI80" t="str">
        <f t="shared" si="58"/>
        <v xml:space="preserve"> </v>
      </c>
      <c r="AJ80" t="str">
        <f t="shared" si="59"/>
        <v xml:space="preserve"> </v>
      </c>
      <c r="AK80" t="str">
        <f t="shared" si="39"/>
        <v xml:space="preserve"> </v>
      </c>
      <c r="AL80" t="str">
        <f t="shared" si="60"/>
        <v xml:space="preserve"> </v>
      </c>
      <c r="AM80" t="str">
        <f t="shared" si="61"/>
        <v xml:space="preserve"> </v>
      </c>
      <c r="AN80" t="str">
        <f t="shared" si="40"/>
        <v xml:space="preserve"> </v>
      </c>
      <c r="AO80" t="str">
        <f t="shared" si="62"/>
        <v xml:space="preserve"> </v>
      </c>
      <c r="AP80" t="str">
        <f t="shared" si="63"/>
        <v xml:space="preserve"> </v>
      </c>
      <c r="AQ80" t="str">
        <f t="shared" si="41"/>
        <v xml:space="preserve"> </v>
      </c>
      <c r="AR80" t="str">
        <f t="shared" si="64"/>
        <v xml:space="preserve"> </v>
      </c>
      <c r="AS80" t="str">
        <f t="shared" si="65"/>
        <v xml:space="preserve"> </v>
      </c>
      <c r="AT80" t="str">
        <f t="shared" si="42"/>
        <v xml:space="preserve"> </v>
      </c>
      <c r="AU80" t="str">
        <f t="shared" si="66"/>
        <v xml:space="preserve"> </v>
      </c>
      <c r="AV80" t="str">
        <f t="shared" si="67"/>
        <v xml:space="preserve"> </v>
      </c>
      <c r="AW80" t="str">
        <f t="shared" si="43"/>
        <v xml:space="preserve"> </v>
      </c>
      <c r="AX80" t="str">
        <f t="shared" si="68"/>
        <v xml:space="preserve"> </v>
      </c>
      <c r="AY80" t="str">
        <f t="shared" si="69"/>
        <v xml:space="preserve"> </v>
      </c>
      <c r="AZ80" t="str">
        <f t="shared" si="44"/>
        <v xml:space="preserve"> </v>
      </c>
      <c r="BA80" t="str">
        <f t="shared" si="70"/>
        <v xml:space="preserve"> </v>
      </c>
      <c r="BB80" t="str">
        <f t="shared" si="71"/>
        <v xml:space="preserve"> </v>
      </c>
      <c r="BC80" t="str">
        <f t="shared" si="45"/>
        <v xml:space="preserve"> </v>
      </c>
      <c r="BD80" t="str">
        <f t="shared" si="72"/>
        <v xml:space="preserve"> </v>
      </c>
      <c r="BE80" t="str">
        <f t="shared" si="73"/>
        <v xml:space="preserve"> </v>
      </c>
      <c r="BF80" t="str">
        <f t="shared" si="46"/>
        <v xml:space="preserve"> </v>
      </c>
      <c r="BG80" t="str">
        <f t="shared" si="74"/>
        <v xml:space="preserve"> </v>
      </c>
      <c r="BH80" t="str">
        <f t="shared" si="75"/>
        <v xml:space="preserve"> </v>
      </c>
      <c r="BI80" t="str">
        <f t="shared" si="47"/>
        <v xml:space="preserve"> </v>
      </c>
      <c r="BJ80" t="str">
        <f t="shared" si="76"/>
        <v xml:space="preserve"> </v>
      </c>
      <c r="BK80" t="str">
        <f t="shared" si="77"/>
        <v xml:space="preserve"> </v>
      </c>
      <c r="BL80" t="str">
        <f t="shared" si="48"/>
        <v xml:space="preserve"> </v>
      </c>
      <c r="BM80" t="str">
        <f t="shared" si="78"/>
        <v xml:space="preserve"> </v>
      </c>
      <c r="BN80" t="str">
        <f t="shared" si="79"/>
        <v xml:space="preserve"> </v>
      </c>
      <c r="BO80" t="str">
        <f t="shared" si="49"/>
        <v xml:space="preserve"> </v>
      </c>
    </row>
    <row r="81" spans="1:67" x14ac:dyDescent="0.25">
      <c r="A81" t="s">
        <v>7</v>
      </c>
      <c r="B81" t="s">
        <v>8</v>
      </c>
      <c r="T81" t="str">
        <f t="shared" si="33"/>
        <v xml:space="preserve"> </v>
      </c>
      <c r="U81" t="str">
        <f t="shared" si="34"/>
        <v xml:space="preserve"> </v>
      </c>
      <c r="V81" t="str">
        <f t="shared" si="80"/>
        <v xml:space="preserve"> </v>
      </c>
      <c r="W81" t="str">
        <f t="shared" si="50"/>
        <v xml:space="preserve"> </v>
      </c>
      <c r="X81" t="str">
        <f t="shared" si="51"/>
        <v xml:space="preserve"> </v>
      </c>
      <c r="Y81" t="str">
        <f t="shared" si="35"/>
        <v xml:space="preserve"> </v>
      </c>
      <c r="Z81" t="str">
        <f t="shared" si="52"/>
        <v xml:space="preserve"> </v>
      </c>
      <c r="AA81" t="str">
        <f t="shared" si="53"/>
        <v xml:space="preserve"> </v>
      </c>
      <c r="AB81" t="str">
        <f t="shared" si="36"/>
        <v xml:space="preserve"> </v>
      </c>
      <c r="AC81" t="str">
        <f t="shared" si="54"/>
        <v xml:space="preserve"> </v>
      </c>
      <c r="AD81" t="str">
        <f t="shared" si="55"/>
        <v xml:space="preserve"> </v>
      </c>
      <c r="AE81" t="str">
        <f t="shared" si="37"/>
        <v xml:space="preserve"> </v>
      </c>
      <c r="AF81" t="str">
        <f t="shared" si="56"/>
        <v xml:space="preserve"> </v>
      </c>
      <c r="AG81" t="str">
        <f t="shared" si="57"/>
        <v xml:space="preserve"> </v>
      </c>
      <c r="AH81" t="str">
        <f t="shared" si="38"/>
        <v xml:space="preserve"> </v>
      </c>
      <c r="AI81" t="str">
        <f t="shared" si="58"/>
        <v xml:space="preserve"> </v>
      </c>
      <c r="AJ81" t="str">
        <f t="shared" si="59"/>
        <v xml:space="preserve"> </v>
      </c>
      <c r="AK81" t="str">
        <f t="shared" si="39"/>
        <v xml:space="preserve"> </v>
      </c>
      <c r="AL81" t="str">
        <f t="shared" si="60"/>
        <v xml:space="preserve"> </v>
      </c>
      <c r="AM81" t="str">
        <f t="shared" si="61"/>
        <v xml:space="preserve"> </v>
      </c>
      <c r="AN81" t="str">
        <f t="shared" si="40"/>
        <v xml:space="preserve"> </v>
      </c>
      <c r="AO81" t="str">
        <f t="shared" si="62"/>
        <v xml:space="preserve"> </v>
      </c>
      <c r="AP81" t="str">
        <f t="shared" si="63"/>
        <v xml:space="preserve"> </v>
      </c>
      <c r="AQ81" t="str">
        <f t="shared" si="41"/>
        <v xml:space="preserve"> </v>
      </c>
      <c r="AR81" t="str">
        <f t="shared" si="64"/>
        <v xml:space="preserve"> </v>
      </c>
      <c r="AS81" t="str">
        <f t="shared" si="65"/>
        <v xml:space="preserve"> </v>
      </c>
      <c r="AT81" t="str">
        <f t="shared" si="42"/>
        <v xml:space="preserve"> </v>
      </c>
      <c r="AU81" t="str">
        <f t="shared" si="66"/>
        <v xml:space="preserve"> </v>
      </c>
      <c r="AV81" t="str">
        <f t="shared" si="67"/>
        <v xml:space="preserve"> </v>
      </c>
      <c r="AW81" t="str">
        <f t="shared" si="43"/>
        <v xml:space="preserve"> </v>
      </c>
      <c r="AX81" t="str">
        <f t="shared" si="68"/>
        <v xml:space="preserve"> </v>
      </c>
      <c r="AY81" t="str">
        <f t="shared" si="69"/>
        <v xml:space="preserve"> </v>
      </c>
      <c r="AZ81" t="str">
        <f t="shared" si="44"/>
        <v xml:space="preserve"> </v>
      </c>
      <c r="BA81" t="str">
        <f t="shared" si="70"/>
        <v xml:space="preserve"> </v>
      </c>
      <c r="BB81" t="str">
        <f t="shared" si="71"/>
        <v xml:space="preserve"> </v>
      </c>
      <c r="BC81" t="str">
        <f t="shared" si="45"/>
        <v xml:space="preserve"> </v>
      </c>
      <c r="BD81" t="str">
        <f t="shared" si="72"/>
        <v xml:space="preserve"> </v>
      </c>
      <c r="BE81" t="str">
        <f t="shared" si="73"/>
        <v xml:space="preserve"> </v>
      </c>
      <c r="BF81" t="str">
        <f t="shared" si="46"/>
        <v xml:space="preserve"> </v>
      </c>
      <c r="BG81" t="str">
        <f t="shared" si="74"/>
        <v xml:space="preserve"> </v>
      </c>
      <c r="BH81" t="str">
        <f t="shared" si="75"/>
        <v xml:space="preserve"> </v>
      </c>
      <c r="BI81" t="str">
        <f t="shared" si="47"/>
        <v xml:space="preserve"> </v>
      </c>
      <c r="BJ81" t="str">
        <f t="shared" si="76"/>
        <v xml:space="preserve"> </v>
      </c>
      <c r="BK81" t="str">
        <f t="shared" si="77"/>
        <v xml:space="preserve"> </v>
      </c>
      <c r="BL81" t="str">
        <f t="shared" si="48"/>
        <v xml:space="preserve"> </v>
      </c>
      <c r="BM81" t="str">
        <f t="shared" si="78"/>
        <v xml:space="preserve"> </v>
      </c>
      <c r="BN81" t="str">
        <f t="shared" si="79"/>
        <v xml:space="preserve"> </v>
      </c>
      <c r="BO81" t="str">
        <f t="shared" si="49"/>
        <v xml:space="preserve"> </v>
      </c>
    </row>
    <row r="82" spans="1:67" x14ac:dyDescent="0.25">
      <c r="A82" t="s">
        <v>9</v>
      </c>
      <c r="B82" t="s">
        <v>8</v>
      </c>
      <c r="T82" t="str">
        <f t="shared" si="33"/>
        <v xml:space="preserve"> </v>
      </c>
      <c r="U82" t="str">
        <f t="shared" si="34"/>
        <v xml:space="preserve"> </v>
      </c>
      <c r="V82" t="str">
        <f t="shared" si="80"/>
        <v xml:space="preserve"> </v>
      </c>
      <c r="W82" t="str">
        <f t="shared" si="50"/>
        <v xml:space="preserve"> </v>
      </c>
      <c r="X82" t="str">
        <f t="shared" si="51"/>
        <v xml:space="preserve"> </v>
      </c>
      <c r="Y82" t="str">
        <f t="shared" si="35"/>
        <v xml:space="preserve"> </v>
      </c>
      <c r="Z82" t="str">
        <f t="shared" si="52"/>
        <v xml:space="preserve"> </v>
      </c>
      <c r="AA82" t="str">
        <f t="shared" si="53"/>
        <v xml:space="preserve"> </v>
      </c>
      <c r="AB82" t="str">
        <f t="shared" si="36"/>
        <v xml:space="preserve"> </v>
      </c>
      <c r="AC82" t="str">
        <f t="shared" si="54"/>
        <v xml:space="preserve"> </v>
      </c>
      <c r="AD82" t="str">
        <f t="shared" si="55"/>
        <v xml:space="preserve"> </v>
      </c>
      <c r="AE82" t="str">
        <f t="shared" si="37"/>
        <v xml:space="preserve"> </v>
      </c>
      <c r="AF82" t="str">
        <f t="shared" si="56"/>
        <v xml:space="preserve"> </v>
      </c>
      <c r="AG82" t="str">
        <f t="shared" si="57"/>
        <v xml:space="preserve"> </v>
      </c>
      <c r="AH82" t="str">
        <f t="shared" si="38"/>
        <v xml:space="preserve"> </v>
      </c>
      <c r="AI82" t="str">
        <f t="shared" si="58"/>
        <v xml:space="preserve"> </v>
      </c>
      <c r="AJ82" t="str">
        <f t="shared" si="59"/>
        <v xml:space="preserve"> </v>
      </c>
      <c r="AK82" t="str">
        <f t="shared" si="39"/>
        <v xml:space="preserve"> </v>
      </c>
      <c r="AL82" t="str">
        <f t="shared" si="60"/>
        <v xml:space="preserve"> </v>
      </c>
      <c r="AM82" t="str">
        <f t="shared" si="61"/>
        <v xml:space="preserve"> </v>
      </c>
      <c r="AN82" t="str">
        <f t="shared" si="40"/>
        <v xml:space="preserve"> </v>
      </c>
      <c r="AO82" t="str">
        <f t="shared" si="62"/>
        <v xml:space="preserve"> </v>
      </c>
      <c r="AP82" t="str">
        <f t="shared" si="63"/>
        <v xml:space="preserve"> </v>
      </c>
      <c r="AQ82" t="str">
        <f t="shared" si="41"/>
        <v xml:space="preserve"> </v>
      </c>
      <c r="AR82" t="str">
        <f t="shared" si="64"/>
        <v xml:space="preserve"> </v>
      </c>
      <c r="AS82" t="str">
        <f t="shared" si="65"/>
        <v xml:space="preserve"> </v>
      </c>
      <c r="AT82" t="str">
        <f t="shared" si="42"/>
        <v xml:space="preserve"> </v>
      </c>
      <c r="AU82" t="str">
        <f t="shared" si="66"/>
        <v xml:space="preserve"> </v>
      </c>
      <c r="AV82" t="str">
        <f t="shared" si="67"/>
        <v xml:space="preserve"> </v>
      </c>
      <c r="AW82" t="str">
        <f t="shared" si="43"/>
        <v xml:space="preserve"> </v>
      </c>
      <c r="AX82" t="str">
        <f t="shared" si="68"/>
        <v xml:space="preserve"> </v>
      </c>
      <c r="AY82" t="str">
        <f t="shared" si="69"/>
        <v xml:space="preserve"> </v>
      </c>
      <c r="AZ82" t="str">
        <f t="shared" si="44"/>
        <v xml:space="preserve"> </v>
      </c>
      <c r="BA82" t="str">
        <f t="shared" si="70"/>
        <v xml:space="preserve"> </v>
      </c>
      <c r="BB82" t="str">
        <f t="shared" si="71"/>
        <v xml:space="preserve"> </v>
      </c>
      <c r="BC82" t="str">
        <f t="shared" si="45"/>
        <v xml:space="preserve"> </v>
      </c>
      <c r="BD82" t="str">
        <f t="shared" si="72"/>
        <v xml:space="preserve"> </v>
      </c>
      <c r="BE82" t="str">
        <f t="shared" si="73"/>
        <v xml:space="preserve"> </v>
      </c>
      <c r="BF82" t="str">
        <f t="shared" si="46"/>
        <v xml:space="preserve"> </v>
      </c>
      <c r="BG82" t="str">
        <f t="shared" si="74"/>
        <v xml:space="preserve"> </v>
      </c>
      <c r="BH82" t="str">
        <f t="shared" si="75"/>
        <v xml:space="preserve"> </v>
      </c>
      <c r="BI82" t="str">
        <f t="shared" si="47"/>
        <v xml:space="preserve"> </v>
      </c>
      <c r="BJ82" t="str">
        <f t="shared" si="76"/>
        <v xml:space="preserve"> </v>
      </c>
      <c r="BK82" t="str">
        <f t="shared" si="77"/>
        <v xml:space="preserve"> </v>
      </c>
      <c r="BL82" t="str">
        <f t="shared" si="48"/>
        <v xml:space="preserve"> </v>
      </c>
      <c r="BM82" t="str">
        <f t="shared" si="78"/>
        <v xml:space="preserve"> </v>
      </c>
      <c r="BN82" t="str">
        <f t="shared" si="79"/>
        <v xml:space="preserve"> </v>
      </c>
      <c r="BO82" t="str">
        <f t="shared" si="49"/>
        <v xml:space="preserve"> </v>
      </c>
    </row>
    <row r="83" spans="1:67" x14ac:dyDescent="0.25">
      <c r="A83" t="s">
        <v>10</v>
      </c>
      <c r="B83" t="s">
        <v>11</v>
      </c>
      <c r="T83" t="str">
        <f t="shared" si="33"/>
        <v xml:space="preserve"> </v>
      </c>
      <c r="U83" t="str">
        <f t="shared" si="34"/>
        <v xml:space="preserve"> </v>
      </c>
      <c r="V83" t="str">
        <f t="shared" si="80"/>
        <v xml:space="preserve"> </v>
      </c>
      <c r="W83" t="str">
        <f t="shared" si="50"/>
        <v xml:space="preserve"> </v>
      </c>
      <c r="X83" t="str">
        <f t="shared" si="51"/>
        <v xml:space="preserve"> </v>
      </c>
      <c r="Y83" t="str">
        <f t="shared" si="35"/>
        <v xml:space="preserve"> </v>
      </c>
      <c r="Z83" t="str">
        <f t="shared" si="52"/>
        <v xml:space="preserve"> </v>
      </c>
      <c r="AA83" t="str">
        <f t="shared" si="53"/>
        <v xml:space="preserve"> </v>
      </c>
      <c r="AB83" t="str">
        <f t="shared" si="36"/>
        <v xml:space="preserve"> </v>
      </c>
      <c r="AC83" t="str">
        <f t="shared" si="54"/>
        <v xml:space="preserve"> </v>
      </c>
      <c r="AD83" t="str">
        <f t="shared" si="55"/>
        <v xml:space="preserve"> </v>
      </c>
      <c r="AE83" t="str">
        <f t="shared" si="37"/>
        <v xml:space="preserve"> </v>
      </c>
      <c r="AF83" t="str">
        <f t="shared" si="56"/>
        <v xml:space="preserve"> </v>
      </c>
      <c r="AG83" t="str">
        <f t="shared" si="57"/>
        <v xml:space="preserve"> </v>
      </c>
      <c r="AH83" t="str">
        <f t="shared" si="38"/>
        <v xml:space="preserve"> </v>
      </c>
      <c r="AI83" t="str">
        <f t="shared" si="58"/>
        <v xml:space="preserve"> </v>
      </c>
      <c r="AJ83" t="str">
        <f t="shared" si="59"/>
        <v xml:space="preserve"> </v>
      </c>
      <c r="AK83" t="str">
        <f t="shared" si="39"/>
        <v xml:space="preserve"> </v>
      </c>
      <c r="AL83" t="str">
        <f t="shared" si="60"/>
        <v xml:space="preserve"> </v>
      </c>
      <c r="AM83" t="str">
        <f t="shared" si="61"/>
        <v xml:space="preserve"> </v>
      </c>
      <c r="AN83" t="str">
        <f t="shared" si="40"/>
        <v xml:space="preserve"> </v>
      </c>
      <c r="AO83" t="str">
        <f t="shared" si="62"/>
        <v xml:space="preserve"> </v>
      </c>
      <c r="AP83" t="str">
        <f t="shared" si="63"/>
        <v xml:space="preserve"> </v>
      </c>
      <c r="AQ83" t="str">
        <f t="shared" si="41"/>
        <v xml:space="preserve"> </v>
      </c>
      <c r="AR83" t="str">
        <f t="shared" si="64"/>
        <v xml:space="preserve"> </v>
      </c>
      <c r="AS83" t="str">
        <f t="shared" si="65"/>
        <v xml:space="preserve"> </v>
      </c>
      <c r="AT83" t="str">
        <f t="shared" si="42"/>
        <v xml:space="preserve"> </v>
      </c>
      <c r="AU83" t="str">
        <f t="shared" si="66"/>
        <v xml:space="preserve"> </v>
      </c>
      <c r="AV83" t="str">
        <f t="shared" si="67"/>
        <v xml:space="preserve"> </v>
      </c>
      <c r="AW83" t="str">
        <f t="shared" si="43"/>
        <v xml:space="preserve"> </v>
      </c>
      <c r="AX83" t="str">
        <f t="shared" si="68"/>
        <v xml:space="preserve"> </v>
      </c>
      <c r="AY83" t="str">
        <f t="shared" si="69"/>
        <v xml:space="preserve"> </v>
      </c>
      <c r="AZ83" t="str">
        <f t="shared" si="44"/>
        <v xml:space="preserve"> </v>
      </c>
      <c r="BA83" t="str">
        <f t="shared" si="70"/>
        <v xml:space="preserve"> </v>
      </c>
      <c r="BB83" t="str">
        <f t="shared" si="71"/>
        <v xml:space="preserve"> </v>
      </c>
      <c r="BC83" t="str">
        <f t="shared" si="45"/>
        <v xml:space="preserve"> </v>
      </c>
      <c r="BD83" t="str">
        <f t="shared" si="72"/>
        <v xml:space="preserve"> </v>
      </c>
      <c r="BE83" t="str">
        <f t="shared" si="73"/>
        <v xml:space="preserve"> </v>
      </c>
      <c r="BF83" t="str">
        <f t="shared" si="46"/>
        <v xml:space="preserve"> </v>
      </c>
      <c r="BG83" t="str">
        <f t="shared" si="74"/>
        <v xml:space="preserve"> </v>
      </c>
      <c r="BH83" t="str">
        <f t="shared" si="75"/>
        <v xml:space="preserve"> </v>
      </c>
      <c r="BI83" t="str">
        <f t="shared" si="47"/>
        <v xml:space="preserve"> </v>
      </c>
      <c r="BJ83" t="str">
        <f t="shared" si="76"/>
        <v xml:space="preserve"> </v>
      </c>
      <c r="BK83" t="str">
        <f t="shared" si="77"/>
        <v xml:space="preserve"> </v>
      </c>
      <c r="BL83" t="str">
        <f t="shared" si="48"/>
        <v xml:space="preserve"> </v>
      </c>
      <c r="BM83" t="str">
        <f t="shared" si="78"/>
        <v xml:space="preserve"> </v>
      </c>
      <c r="BN83" t="str">
        <f t="shared" si="79"/>
        <v xml:space="preserve"> </v>
      </c>
      <c r="BO83" t="str">
        <f t="shared" si="49"/>
        <v xml:space="preserve"> </v>
      </c>
    </row>
    <row r="84" spans="1:67" x14ac:dyDescent="0.25">
      <c r="A84" t="s">
        <v>12</v>
      </c>
      <c r="B84" t="s">
        <v>13</v>
      </c>
      <c r="T84" t="str">
        <f t="shared" si="33"/>
        <v xml:space="preserve"> </v>
      </c>
      <c r="U84" t="str">
        <f t="shared" si="34"/>
        <v xml:space="preserve"> </v>
      </c>
      <c r="V84" t="str">
        <f t="shared" si="80"/>
        <v xml:space="preserve"> </v>
      </c>
      <c r="W84" t="str">
        <f t="shared" si="50"/>
        <v xml:space="preserve"> </v>
      </c>
      <c r="X84" t="str">
        <f t="shared" si="51"/>
        <v xml:space="preserve"> </v>
      </c>
      <c r="Y84" t="str">
        <f t="shared" si="35"/>
        <v xml:space="preserve"> </v>
      </c>
      <c r="Z84" t="str">
        <f t="shared" si="52"/>
        <v xml:space="preserve"> </v>
      </c>
      <c r="AA84" t="str">
        <f t="shared" si="53"/>
        <v xml:space="preserve"> </v>
      </c>
      <c r="AB84" t="str">
        <f t="shared" si="36"/>
        <v xml:space="preserve"> </v>
      </c>
      <c r="AC84" t="str">
        <f t="shared" si="54"/>
        <v xml:space="preserve"> </v>
      </c>
      <c r="AD84" t="str">
        <f t="shared" si="55"/>
        <v xml:space="preserve"> </v>
      </c>
      <c r="AE84" t="str">
        <f t="shared" si="37"/>
        <v xml:space="preserve"> </v>
      </c>
      <c r="AF84" t="str">
        <f t="shared" si="56"/>
        <v xml:space="preserve"> </v>
      </c>
      <c r="AG84" t="str">
        <f t="shared" si="57"/>
        <v xml:space="preserve"> </v>
      </c>
      <c r="AH84" t="str">
        <f t="shared" si="38"/>
        <v xml:space="preserve"> </v>
      </c>
      <c r="AI84" t="str">
        <f t="shared" si="58"/>
        <v xml:space="preserve"> </v>
      </c>
      <c r="AJ84" t="str">
        <f t="shared" si="59"/>
        <v xml:space="preserve"> </v>
      </c>
      <c r="AK84" t="str">
        <f t="shared" si="39"/>
        <v xml:space="preserve"> </v>
      </c>
      <c r="AL84" t="str">
        <f t="shared" si="60"/>
        <v xml:space="preserve"> </v>
      </c>
      <c r="AM84" t="str">
        <f t="shared" si="61"/>
        <v xml:space="preserve"> </v>
      </c>
      <c r="AN84" t="str">
        <f t="shared" si="40"/>
        <v xml:space="preserve"> </v>
      </c>
      <c r="AO84" t="str">
        <f t="shared" si="62"/>
        <v xml:space="preserve"> </v>
      </c>
      <c r="AP84" t="str">
        <f t="shared" si="63"/>
        <v xml:space="preserve"> </v>
      </c>
      <c r="AQ84" t="str">
        <f t="shared" si="41"/>
        <v xml:space="preserve"> </v>
      </c>
      <c r="AR84" t="str">
        <f t="shared" si="64"/>
        <v xml:space="preserve"> </v>
      </c>
      <c r="AS84" t="str">
        <f t="shared" si="65"/>
        <v xml:space="preserve"> </v>
      </c>
      <c r="AT84" t="str">
        <f t="shared" si="42"/>
        <v xml:space="preserve"> </v>
      </c>
      <c r="AU84" t="str">
        <f t="shared" si="66"/>
        <v xml:space="preserve"> </v>
      </c>
      <c r="AV84" t="str">
        <f t="shared" si="67"/>
        <v xml:space="preserve"> </v>
      </c>
      <c r="AW84" t="str">
        <f t="shared" si="43"/>
        <v xml:space="preserve"> </v>
      </c>
      <c r="AX84" t="str">
        <f t="shared" si="68"/>
        <v xml:space="preserve"> </v>
      </c>
      <c r="AY84" t="str">
        <f t="shared" si="69"/>
        <v xml:space="preserve"> </v>
      </c>
      <c r="AZ84" t="str">
        <f t="shared" si="44"/>
        <v xml:space="preserve"> </v>
      </c>
      <c r="BA84" t="str">
        <f t="shared" si="70"/>
        <v xml:space="preserve"> </v>
      </c>
      <c r="BB84" t="str">
        <f t="shared" si="71"/>
        <v xml:space="preserve"> </v>
      </c>
      <c r="BC84" t="str">
        <f t="shared" si="45"/>
        <v xml:space="preserve"> </v>
      </c>
      <c r="BD84" t="str">
        <f t="shared" si="72"/>
        <v xml:space="preserve"> </v>
      </c>
      <c r="BE84" t="str">
        <f t="shared" si="73"/>
        <v xml:space="preserve"> </v>
      </c>
      <c r="BF84" t="str">
        <f t="shared" si="46"/>
        <v xml:space="preserve"> </v>
      </c>
      <c r="BG84" t="str">
        <f t="shared" si="74"/>
        <v xml:space="preserve"> </v>
      </c>
      <c r="BH84" t="str">
        <f t="shared" si="75"/>
        <v xml:space="preserve"> </v>
      </c>
      <c r="BI84" t="str">
        <f t="shared" si="47"/>
        <v xml:space="preserve"> </v>
      </c>
      <c r="BJ84" t="str">
        <f t="shared" si="76"/>
        <v xml:space="preserve"> </v>
      </c>
      <c r="BK84" t="str">
        <f t="shared" si="77"/>
        <v xml:space="preserve"> </v>
      </c>
      <c r="BL84" t="str">
        <f t="shared" si="48"/>
        <v xml:space="preserve"> </v>
      </c>
      <c r="BM84" t="str">
        <f t="shared" si="78"/>
        <v xml:space="preserve"> </v>
      </c>
      <c r="BN84" t="str">
        <f t="shared" si="79"/>
        <v xml:space="preserve"> </v>
      </c>
      <c r="BO84" t="str">
        <f t="shared" si="49"/>
        <v xml:space="preserve"> </v>
      </c>
    </row>
    <row r="85" spans="1:67" x14ac:dyDescent="0.25">
      <c r="A85" t="s">
        <v>14</v>
      </c>
      <c r="B85" s="1">
        <v>42275</v>
      </c>
      <c r="T85" t="str">
        <f t="shared" si="33"/>
        <v xml:space="preserve"> </v>
      </c>
      <c r="U85" t="str">
        <f t="shared" si="34"/>
        <v xml:space="preserve"> </v>
      </c>
      <c r="V85" t="str">
        <f t="shared" si="80"/>
        <v xml:space="preserve"> </v>
      </c>
      <c r="W85" t="str">
        <f t="shared" si="50"/>
        <v xml:space="preserve"> </v>
      </c>
      <c r="X85" t="str">
        <f t="shared" si="51"/>
        <v xml:space="preserve"> </v>
      </c>
      <c r="Y85" t="str">
        <f t="shared" si="35"/>
        <v xml:space="preserve"> </v>
      </c>
      <c r="Z85" t="str">
        <f t="shared" si="52"/>
        <v xml:space="preserve"> </v>
      </c>
      <c r="AA85" t="str">
        <f t="shared" si="53"/>
        <v xml:space="preserve"> </v>
      </c>
      <c r="AB85" t="str">
        <f t="shared" si="36"/>
        <v xml:space="preserve"> </v>
      </c>
      <c r="AC85" t="str">
        <f t="shared" si="54"/>
        <v xml:space="preserve"> </v>
      </c>
      <c r="AD85" t="str">
        <f t="shared" si="55"/>
        <v xml:space="preserve"> </v>
      </c>
      <c r="AE85" t="str">
        <f t="shared" si="37"/>
        <v xml:space="preserve"> </v>
      </c>
      <c r="AF85" t="str">
        <f t="shared" si="56"/>
        <v xml:space="preserve"> </v>
      </c>
      <c r="AG85" t="str">
        <f t="shared" si="57"/>
        <v xml:space="preserve"> </v>
      </c>
      <c r="AH85" t="str">
        <f t="shared" si="38"/>
        <v xml:space="preserve"> </v>
      </c>
      <c r="AI85" t="str">
        <f t="shared" si="58"/>
        <v xml:space="preserve"> </v>
      </c>
      <c r="AJ85" t="str">
        <f t="shared" si="59"/>
        <v xml:space="preserve"> </v>
      </c>
      <c r="AK85" t="str">
        <f t="shared" si="39"/>
        <v xml:space="preserve"> </v>
      </c>
      <c r="AL85" t="str">
        <f t="shared" si="60"/>
        <v xml:space="preserve"> </v>
      </c>
      <c r="AM85" t="str">
        <f t="shared" si="61"/>
        <v xml:space="preserve"> </v>
      </c>
      <c r="AN85" t="str">
        <f t="shared" si="40"/>
        <v xml:space="preserve"> </v>
      </c>
      <c r="AO85" t="str">
        <f t="shared" si="62"/>
        <v xml:space="preserve"> </v>
      </c>
      <c r="AP85" t="str">
        <f t="shared" si="63"/>
        <v xml:space="preserve"> </v>
      </c>
      <c r="AQ85" t="str">
        <f t="shared" si="41"/>
        <v xml:space="preserve"> </v>
      </c>
      <c r="AR85" t="str">
        <f t="shared" si="64"/>
        <v xml:space="preserve"> </v>
      </c>
      <c r="AS85" t="str">
        <f t="shared" si="65"/>
        <v xml:space="preserve"> </v>
      </c>
      <c r="AT85" t="str">
        <f t="shared" si="42"/>
        <v xml:space="preserve"> </v>
      </c>
      <c r="AU85" t="str">
        <f t="shared" si="66"/>
        <v xml:space="preserve"> </v>
      </c>
      <c r="AV85" t="str">
        <f t="shared" si="67"/>
        <v xml:space="preserve"> </v>
      </c>
      <c r="AW85" t="str">
        <f t="shared" si="43"/>
        <v xml:space="preserve"> </v>
      </c>
      <c r="AX85" t="str">
        <f t="shared" si="68"/>
        <v xml:space="preserve"> </v>
      </c>
      <c r="AY85" t="str">
        <f t="shared" si="69"/>
        <v xml:space="preserve"> </v>
      </c>
      <c r="AZ85" t="str">
        <f t="shared" si="44"/>
        <v xml:space="preserve"> </v>
      </c>
      <c r="BA85" t="str">
        <f t="shared" si="70"/>
        <v xml:space="preserve"> </v>
      </c>
      <c r="BB85" t="str">
        <f t="shared" si="71"/>
        <v xml:space="preserve"> </v>
      </c>
      <c r="BC85" t="str">
        <f t="shared" si="45"/>
        <v xml:space="preserve"> </v>
      </c>
      <c r="BD85" t="str">
        <f t="shared" si="72"/>
        <v xml:space="preserve"> </v>
      </c>
      <c r="BE85" t="str">
        <f t="shared" si="73"/>
        <v xml:space="preserve"> </v>
      </c>
      <c r="BF85" t="str">
        <f t="shared" si="46"/>
        <v xml:space="preserve"> </v>
      </c>
      <c r="BG85" t="str">
        <f t="shared" si="74"/>
        <v xml:space="preserve"> </v>
      </c>
      <c r="BH85" t="str">
        <f t="shared" si="75"/>
        <v xml:space="preserve"> </v>
      </c>
      <c r="BI85" t="str">
        <f t="shared" si="47"/>
        <v xml:space="preserve"> </v>
      </c>
      <c r="BJ85" t="str">
        <f t="shared" si="76"/>
        <v xml:space="preserve"> </v>
      </c>
      <c r="BK85" t="str">
        <f t="shared" si="77"/>
        <v xml:space="preserve"> </v>
      </c>
      <c r="BL85" t="str">
        <f t="shared" si="48"/>
        <v xml:space="preserve"> </v>
      </c>
      <c r="BM85" t="str">
        <f t="shared" si="78"/>
        <v xml:space="preserve"> </v>
      </c>
      <c r="BN85" t="str">
        <f t="shared" si="79"/>
        <v xml:space="preserve"> </v>
      </c>
      <c r="BO85" t="str">
        <f t="shared" si="49"/>
        <v xml:space="preserve"> </v>
      </c>
    </row>
    <row r="86" spans="1:67" x14ac:dyDescent="0.25">
      <c r="A86" t="s">
        <v>15</v>
      </c>
      <c r="B86" s="2">
        <v>8.5384027777777767E-3</v>
      </c>
      <c r="T86" t="str">
        <f t="shared" si="33"/>
        <v xml:space="preserve"> </v>
      </c>
      <c r="U86" t="str">
        <f t="shared" si="34"/>
        <v xml:space="preserve"> </v>
      </c>
      <c r="V86" t="str">
        <f t="shared" si="80"/>
        <v xml:space="preserve"> </v>
      </c>
      <c r="W86" t="str">
        <f t="shared" si="50"/>
        <v xml:space="preserve"> </v>
      </c>
      <c r="X86" t="str">
        <f t="shared" si="51"/>
        <v xml:space="preserve"> </v>
      </c>
      <c r="Y86" t="str">
        <f t="shared" si="35"/>
        <v xml:space="preserve"> </v>
      </c>
      <c r="Z86" t="str">
        <f t="shared" si="52"/>
        <v xml:space="preserve"> </v>
      </c>
      <c r="AA86" t="str">
        <f t="shared" si="53"/>
        <v xml:space="preserve"> </v>
      </c>
      <c r="AB86" t="str">
        <f t="shared" si="36"/>
        <v xml:space="preserve"> </v>
      </c>
      <c r="AC86" t="str">
        <f t="shared" si="54"/>
        <v xml:space="preserve"> </v>
      </c>
      <c r="AD86" t="str">
        <f t="shared" si="55"/>
        <v xml:space="preserve"> </v>
      </c>
      <c r="AE86" t="str">
        <f t="shared" si="37"/>
        <v xml:space="preserve"> </v>
      </c>
      <c r="AF86" t="str">
        <f t="shared" si="56"/>
        <v xml:space="preserve"> </v>
      </c>
      <c r="AG86" t="str">
        <f t="shared" si="57"/>
        <v xml:space="preserve"> </v>
      </c>
      <c r="AH86" t="str">
        <f t="shared" si="38"/>
        <v xml:space="preserve"> </v>
      </c>
      <c r="AI86" t="str">
        <f t="shared" si="58"/>
        <v xml:space="preserve"> </v>
      </c>
      <c r="AJ86" t="str">
        <f t="shared" si="59"/>
        <v xml:space="preserve"> </v>
      </c>
      <c r="AK86" t="str">
        <f t="shared" si="39"/>
        <v xml:space="preserve"> </v>
      </c>
      <c r="AL86" t="str">
        <f t="shared" si="60"/>
        <v xml:space="preserve"> </v>
      </c>
      <c r="AM86" t="str">
        <f t="shared" si="61"/>
        <v xml:space="preserve"> </v>
      </c>
      <c r="AN86" t="str">
        <f t="shared" si="40"/>
        <v xml:space="preserve"> </v>
      </c>
      <c r="AO86" t="str">
        <f t="shared" si="62"/>
        <v xml:space="preserve"> </v>
      </c>
      <c r="AP86" t="str">
        <f t="shared" si="63"/>
        <v xml:space="preserve"> </v>
      </c>
      <c r="AQ86" t="str">
        <f t="shared" si="41"/>
        <v xml:space="preserve"> </v>
      </c>
      <c r="AR86" t="str">
        <f t="shared" si="64"/>
        <v xml:space="preserve"> </v>
      </c>
      <c r="AS86" t="str">
        <f t="shared" si="65"/>
        <v xml:space="preserve"> </v>
      </c>
      <c r="AT86" t="str">
        <f t="shared" si="42"/>
        <v xml:space="preserve"> </v>
      </c>
      <c r="AU86" t="str">
        <f t="shared" si="66"/>
        <v xml:space="preserve"> </v>
      </c>
      <c r="AV86" t="str">
        <f t="shared" si="67"/>
        <v xml:space="preserve"> </v>
      </c>
      <c r="AW86" t="str">
        <f t="shared" si="43"/>
        <v xml:space="preserve"> </v>
      </c>
      <c r="AX86" t="str">
        <f t="shared" si="68"/>
        <v xml:space="preserve"> </v>
      </c>
      <c r="AY86" t="str">
        <f t="shared" si="69"/>
        <v xml:space="preserve"> </v>
      </c>
      <c r="AZ86" t="str">
        <f t="shared" si="44"/>
        <v xml:space="preserve"> </v>
      </c>
      <c r="BA86" t="str">
        <f t="shared" si="70"/>
        <v xml:space="preserve"> </v>
      </c>
      <c r="BB86" t="str">
        <f t="shared" si="71"/>
        <v xml:space="preserve"> </v>
      </c>
      <c r="BC86" t="str">
        <f t="shared" si="45"/>
        <v xml:space="preserve"> </v>
      </c>
      <c r="BD86" t="str">
        <f t="shared" si="72"/>
        <v xml:space="preserve"> </v>
      </c>
      <c r="BE86" t="str">
        <f t="shared" si="73"/>
        <v xml:space="preserve"> </v>
      </c>
      <c r="BF86" t="str">
        <f t="shared" si="46"/>
        <v xml:space="preserve"> </v>
      </c>
      <c r="BG86" t="str">
        <f t="shared" si="74"/>
        <v xml:space="preserve"> </v>
      </c>
      <c r="BH86" t="str">
        <f t="shared" si="75"/>
        <v xml:space="preserve"> </v>
      </c>
      <c r="BI86" t="str">
        <f t="shared" si="47"/>
        <v xml:space="preserve"> </v>
      </c>
      <c r="BJ86" t="str">
        <f t="shared" si="76"/>
        <v xml:space="preserve"> </v>
      </c>
      <c r="BK86" t="str">
        <f t="shared" si="77"/>
        <v xml:space="preserve"> </v>
      </c>
      <c r="BL86" t="str">
        <f t="shared" si="48"/>
        <v xml:space="preserve"> </v>
      </c>
      <c r="BM86" t="str">
        <f t="shared" si="78"/>
        <v xml:space="preserve"> </v>
      </c>
      <c r="BN86" t="str">
        <f t="shared" si="79"/>
        <v xml:space="preserve"> </v>
      </c>
      <c r="BO86" t="str">
        <f t="shared" si="49"/>
        <v xml:space="preserve"> </v>
      </c>
    </row>
    <row r="87" spans="1:67" x14ac:dyDescent="0.25">
      <c r="A87" t="s">
        <v>16</v>
      </c>
      <c r="T87" t="str">
        <f t="shared" si="33"/>
        <v xml:space="preserve"> </v>
      </c>
      <c r="U87" t="str">
        <f t="shared" si="34"/>
        <v xml:space="preserve"> </v>
      </c>
      <c r="V87" t="str">
        <f t="shared" si="80"/>
        <v xml:space="preserve"> </v>
      </c>
      <c r="W87" t="str">
        <f t="shared" ref="W87:W118" si="81">IF($S87=0,IF($K87=CONCATENATE(W$22," degrees"),$B87," ")," ")</f>
        <v xml:space="preserve"> </v>
      </c>
      <c r="X87" t="str">
        <f t="shared" ref="X87:X118" si="82">IF($S87=0,IF($K87=CONCATENATE(W$22," degrees"),$C87," ")," ")</f>
        <v xml:space="preserve"> </v>
      </c>
      <c r="Y87" t="str">
        <f t="shared" si="35"/>
        <v xml:space="preserve"> </v>
      </c>
      <c r="Z87" t="str">
        <f t="shared" ref="Z87:Z118" si="83">IF($S87=0,IF($K87=CONCATENATE(Z$22," degrees"),$B87," ")," ")</f>
        <v xml:space="preserve"> </v>
      </c>
      <c r="AA87" t="str">
        <f t="shared" ref="AA87:AA118" si="84">IF($S87=0,IF($K87=CONCATENATE(Z$22," degrees"),$C87," ")," ")</f>
        <v xml:space="preserve"> </v>
      </c>
      <c r="AB87" t="str">
        <f t="shared" si="36"/>
        <v xml:space="preserve"> </v>
      </c>
      <c r="AC87" t="str">
        <f t="shared" ref="AC87:AC118" si="85">IF($S87=0,IF($K87=CONCATENATE(AC$22," degrees"),$B87," ")," ")</f>
        <v xml:space="preserve"> </v>
      </c>
      <c r="AD87" t="str">
        <f t="shared" ref="AD87:AD118" si="86">IF($S87=0,IF($K87=CONCATENATE(AC$22," degrees"),$C87," ")," ")</f>
        <v xml:space="preserve"> </v>
      </c>
      <c r="AE87" t="str">
        <f t="shared" si="37"/>
        <v xml:space="preserve"> </v>
      </c>
      <c r="AF87" t="str">
        <f t="shared" ref="AF87:AF118" si="87">IF($S87=0,IF($K87=CONCATENATE(AF$22," degrees"),$B87," ")," ")</f>
        <v xml:space="preserve"> </v>
      </c>
      <c r="AG87" t="str">
        <f t="shared" ref="AG87:AG118" si="88">IF($S87=0,IF($K87=CONCATENATE(AF$22," degrees"),$C87," ")," ")</f>
        <v xml:space="preserve"> </v>
      </c>
      <c r="AH87" t="str">
        <f t="shared" si="38"/>
        <v xml:space="preserve"> </v>
      </c>
      <c r="AI87" t="str">
        <f t="shared" ref="AI87:AI118" si="89">IF($S87=0,IF($K87=CONCATENATE(AI$22," degrees"),$B87," ")," ")</f>
        <v xml:space="preserve"> </v>
      </c>
      <c r="AJ87" t="str">
        <f t="shared" ref="AJ87:AJ118" si="90">IF($S87=0,IF($K87=CONCATENATE(AI$22," degrees"),$C87," ")," ")</f>
        <v xml:space="preserve"> </v>
      </c>
      <c r="AK87" t="str">
        <f t="shared" si="39"/>
        <v xml:space="preserve"> </v>
      </c>
      <c r="AL87" t="str">
        <f t="shared" ref="AL87:AL118" si="91">IF($S87=0,IF($K87=CONCATENATE(AL$22," degrees"),$B87," ")," ")</f>
        <v xml:space="preserve"> </v>
      </c>
      <c r="AM87" t="str">
        <f t="shared" ref="AM87:AM118" si="92">IF($S87=0,IF($K87=CONCATENATE(AL$22," degrees"),$C87," ")," ")</f>
        <v xml:space="preserve"> </v>
      </c>
      <c r="AN87" t="str">
        <f t="shared" si="40"/>
        <v xml:space="preserve"> </v>
      </c>
      <c r="AO87" t="str">
        <f t="shared" ref="AO87:AO118" si="93">IF($S87=0,IF($K87=CONCATENATE(AO$22," degrees"),$B87," ")," ")</f>
        <v xml:space="preserve"> </v>
      </c>
      <c r="AP87" t="str">
        <f t="shared" ref="AP87:AP118" si="94">IF($S87=0,IF($K87=CONCATENATE(AO$22," degrees"),$C87," ")," ")</f>
        <v xml:space="preserve"> </v>
      </c>
      <c r="AQ87" t="str">
        <f t="shared" si="41"/>
        <v xml:space="preserve"> </v>
      </c>
      <c r="AR87" t="str">
        <f t="shared" ref="AR87:AR118" si="95">IF($S87=1,IF($K87=CONCATENATE(AR$22," degrees"),$B87," ")," ")</f>
        <v xml:space="preserve"> </v>
      </c>
      <c r="AS87" t="str">
        <f t="shared" ref="AS87:AS118" si="96">IF($S87=1,IF($K87=CONCATENATE(AR$22," degrees"),$C87," ")," ")</f>
        <v xml:space="preserve"> </v>
      </c>
      <c r="AT87" t="str">
        <f t="shared" si="42"/>
        <v xml:space="preserve"> </v>
      </c>
      <c r="AU87" t="str">
        <f t="shared" ref="AU87:AU118" si="97">IF($S87=1,IF($K87=CONCATENATE(AU$22," degrees"),$B87," ")," ")</f>
        <v xml:space="preserve"> </v>
      </c>
      <c r="AV87" t="str">
        <f t="shared" ref="AV87:AV118" si="98">IF($S87=1,IF($K87=CONCATENATE(AU$22," degrees"),$C87," ")," ")</f>
        <v xml:space="preserve"> </v>
      </c>
      <c r="AW87" t="str">
        <f t="shared" si="43"/>
        <v xml:space="preserve"> </v>
      </c>
      <c r="AX87" t="str">
        <f t="shared" ref="AX87:AX118" si="99">IF($S87=1,IF($K87=CONCATENATE(AX$22," degrees"),$B87," ")," ")</f>
        <v xml:space="preserve"> </v>
      </c>
      <c r="AY87" t="str">
        <f t="shared" ref="AY87:AY118" si="100">IF($S87=1,IF($K87=CONCATENATE(AX$22," degrees"),$C87," ")," ")</f>
        <v xml:space="preserve"> </v>
      </c>
      <c r="AZ87" t="str">
        <f t="shared" si="44"/>
        <v xml:space="preserve"> </v>
      </c>
      <c r="BA87" t="str">
        <f t="shared" ref="BA87:BA118" si="101">IF($S87=1,IF($K87=CONCATENATE(BA$22," degrees"),$B87," ")," ")</f>
        <v xml:space="preserve"> </v>
      </c>
      <c r="BB87" t="str">
        <f t="shared" ref="BB87:BB118" si="102">IF($S87=1,IF($K87=CONCATENATE(BA$22," degrees"),$C87," ")," ")</f>
        <v xml:space="preserve"> </v>
      </c>
      <c r="BC87" t="str">
        <f t="shared" si="45"/>
        <v xml:space="preserve"> </v>
      </c>
      <c r="BD87" t="str">
        <f t="shared" ref="BD87:BD118" si="103">IF($S87=1,IF($K87=CONCATENATE(BD$22," degrees"),$B87," ")," ")</f>
        <v xml:space="preserve"> </v>
      </c>
      <c r="BE87" t="str">
        <f t="shared" ref="BE87:BE118" si="104">IF($S87=1,IF($K87=CONCATENATE(BD$22," degrees"),$C87," ")," ")</f>
        <v xml:space="preserve"> </v>
      </c>
      <c r="BF87" t="str">
        <f t="shared" si="46"/>
        <v xml:space="preserve"> </v>
      </c>
      <c r="BG87" t="str">
        <f t="shared" ref="BG87:BG118" si="105">IF($S87=1,IF($K87=CONCATENATE(BG$22," degrees"),$B87," ")," ")</f>
        <v xml:space="preserve"> </v>
      </c>
      <c r="BH87" t="str">
        <f t="shared" ref="BH87:BH118" si="106">IF($S87=1,IF($K87=CONCATENATE(BG$22," degrees"),$C87," ")," ")</f>
        <v xml:space="preserve"> </v>
      </c>
      <c r="BI87" t="str">
        <f t="shared" si="47"/>
        <v xml:space="preserve"> </v>
      </c>
      <c r="BJ87" t="str">
        <f t="shared" ref="BJ87:BJ118" si="107">IF($S87=1,IF($K87=CONCATENATE(BJ$22," degrees"),$B87," ")," ")</f>
        <v xml:space="preserve"> </v>
      </c>
      <c r="BK87" t="str">
        <f t="shared" ref="BK87:BK118" si="108">IF($S87=1,IF($K87=CONCATENATE(BJ$22," degrees"),$C87," ")," ")</f>
        <v xml:space="preserve"> </v>
      </c>
      <c r="BL87" t="str">
        <f t="shared" si="48"/>
        <v xml:space="preserve"> </v>
      </c>
      <c r="BM87" t="str">
        <f t="shared" ref="BM87:BM118" si="109">IF($S87=1,IF($K87=CONCATENATE(BM$22," degrees"),$B87," ")," ")</f>
        <v xml:space="preserve"> </v>
      </c>
      <c r="BN87" t="str">
        <f t="shared" ref="BN87:BN118" si="110">IF($S87=1,IF($K87=CONCATENATE(BM$22," degrees"),$C87," ")," ")</f>
        <v xml:space="preserve"> </v>
      </c>
      <c r="BO87" t="str">
        <f t="shared" si="49"/>
        <v xml:space="preserve"> </v>
      </c>
    </row>
    <row r="88" spans="1:67" x14ac:dyDescent="0.25">
      <c r="T88" t="str">
        <f t="shared" ref="T88:T151" si="111">IF($S88=0,IF($K88=CONCATENATE(T$22," degrees"),$B88," ")," ")</f>
        <v xml:space="preserve"> </v>
      </c>
      <c r="U88" t="str">
        <f t="shared" ref="U88:U151" si="112">IF($S88=0,IF($K88=CONCATENATE(T$22," degrees"),$C88," ")," ")</f>
        <v xml:space="preserve"> </v>
      </c>
      <c r="V88" t="str">
        <f t="shared" si="80"/>
        <v xml:space="preserve"> </v>
      </c>
      <c r="W88" t="str">
        <f t="shared" si="81"/>
        <v xml:space="preserve"> </v>
      </c>
      <c r="X88" t="str">
        <f t="shared" si="82"/>
        <v xml:space="preserve"> </v>
      </c>
      <c r="Y88" t="str">
        <f t="shared" ref="Y88:Y151" si="113">IF($S88=0,IF($K88=CONCATENATE(W$22," degrees"),$E88," ")," ")</f>
        <v xml:space="preserve"> </v>
      </c>
      <c r="Z88" t="str">
        <f t="shared" si="83"/>
        <v xml:space="preserve"> </v>
      </c>
      <c r="AA88" t="str">
        <f t="shared" si="84"/>
        <v xml:space="preserve"> </v>
      </c>
      <c r="AB88" t="str">
        <f t="shared" ref="AB88:AB151" si="114">IF($S88=0,IF($K88=CONCATENATE(Z$22," degrees"),$E88," ")," ")</f>
        <v xml:space="preserve"> </v>
      </c>
      <c r="AC88" t="str">
        <f t="shared" si="85"/>
        <v xml:space="preserve"> </v>
      </c>
      <c r="AD88" t="str">
        <f t="shared" si="86"/>
        <v xml:space="preserve"> </v>
      </c>
      <c r="AE88" t="str">
        <f t="shared" ref="AE88:AE151" si="115">IF($S88=0,IF($K88=CONCATENATE(AC$22," degrees"),$E88," ")," ")</f>
        <v xml:space="preserve"> </v>
      </c>
      <c r="AF88" t="str">
        <f t="shared" si="87"/>
        <v xml:space="preserve"> </v>
      </c>
      <c r="AG88" t="str">
        <f t="shared" si="88"/>
        <v xml:space="preserve"> </v>
      </c>
      <c r="AH88" t="str">
        <f t="shared" ref="AH88:AH151" si="116">IF($S88=0,IF($K88=CONCATENATE(AF$22," degrees"),$E88," ")," ")</f>
        <v xml:space="preserve"> </v>
      </c>
      <c r="AI88" t="str">
        <f t="shared" si="89"/>
        <v xml:space="preserve"> </v>
      </c>
      <c r="AJ88" t="str">
        <f t="shared" si="90"/>
        <v xml:space="preserve"> </v>
      </c>
      <c r="AK88" t="str">
        <f t="shared" ref="AK88:AK151" si="117">IF($S88=0,IF($K88=CONCATENATE(AI$22," degrees"),$E88," ")," ")</f>
        <v xml:space="preserve"> </v>
      </c>
      <c r="AL88" t="str">
        <f t="shared" si="91"/>
        <v xml:space="preserve"> </v>
      </c>
      <c r="AM88" t="str">
        <f t="shared" si="92"/>
        <v xml:space="preserve"> </v>
      </c>
      <c r="AN88" t="str">
        <f t="shared" ref="AN88:AN151" si="118">IF($S88=0,IF($K88=CONCATENATE(AL$22," degrees"),$E88," ")," ")</f>
        <v xml:space="preserve"> </v>
      </c>
      <c r="AO88" t="str">
        <f t="shared" si="93"/>
        <v xml:space="preserve"> </v>
      </c>
      <c r="AP88" t="str">
        <f t="shared" si="94"/>
        <v xml:space="preserve"> </v>
      </c>
      <c r="AQ88" t="str">
        <f t="shared" ref="AQ88:AQ151" si="119">IF($S88=0,IF($K88=CONCATENATE(AO$22," degrees"),$E88," ")," ")</f>
        <v xml:space="preserve"> </v>
      </c>
      <c r="AR88" t="str">
        <f t="shared" si="95"/>
        <v xml:space="preserve"> </v>
      </c>
      <c r="AS88" t="str">
        <f t="shared" si="96"/>
        <v xml:space="preserve"> </v>
      </c>
      <c r="AT88" t="str">
        <f t="shared" ref="AT88:AT151" si="120">IF($S88=1,IF($K88=CONCATENATE(AR$22," degrees"),$E88," ")," ")</f>
        <v xml:space="preserve"> </v>
      </c>
      <c r="AU88" t="str">
        <f t="shared" si="97"/>
        <v xml:space="preserve"> </v>
      </c>
      <c r="AV88" t="str">
        <f t="shared" si="98"/>
        <v xml:space="preserve"> </v>
      </c>
      <c r="AW88" t="str">
        <f t="shared" ref="AW88:AW151" si="121">IF($S88=1,IF($K88=CONCATENATE(AU$22," degrees"),$E88," ")," ")</f>
        <v xml:space="preserve"> </v>
      </c>
      <c r="AX88" t="str">
        <f t="shared" si="99"/>
        <v xml:space="preserve"> </v>
      </c>
      <c r="AY88" t="str">
        <f t="shared" si="100"/>
        <v xml:space="preserve"> </v>
      </c>
      <c r="AZ88" t="str">
        <f t="shared" ref="AZ88:AZ151" si="122">IF($S88=1,IF($K88=CONCATENATE(AX$22," degrees"),$E88," ")," ")</f>
        <v xml:space="preserve"> </v>
      </c>
      <c r="BA88" t="str">
        <f t="shared" si="101"/>
        <v xml:space="preserve"> </v>
      </c>
      <c r="BB88" t="str">
        <f t="shared" si="102"/>
        <v xml:space="preserve"> </v>
      </c>
      <c r="BC88" t="str">
        <f t="shared" ref="BC88:BC151" si="123">IF($S88=1,IF($K88=CONCATENATE(BA$22," degrees"),$E88," ")," ")</f>
        <v xml:space="preserve"> </v>
      </c>
      <c r="BD88" t="str">
        <f t="shared" si="103"/>
        <v xml:space="preserve"> </v>
      </c>
      <c r="BE88" t="str">
        <f t="shared" si="104"/>
        <v xml:space="preserve"> </v>
      </c>
      <c r="BF88" t="str">
        <f t="shared" ref="BF88:BF151" si="124">IF($S88=1,IF($K88=CONCATENATE(BD$22," degrees"),$E88," ")," ")</f>
        <v xml:space="preserve"> </v>
      </c>
      <c r="BG88" t="str">
        <f t="shared" si="105"/>
        <v xml:space="preserve"> </v>
      </c>
      <c r="BH88" t="str">
        <f t="shared" si="106"/>
        <v xml:space="preserve"> </v>
      </c>
      <c r="BI88" t="str">
        <f t="shared" ref="BI88:BI151" si="125">IF($S88=1,IF($K88=CONCATENATE(BG$22," degrees"),$E88," ")," ")</f>
        <v xml:space="preserve"> </v>
      </c>
      <c r="BJ88" t="str">
        <f t="shared" si="107"/>
        <v xml:space="preserve"> </v>
      </c>
      <c r="BK88" t="str">
        <f t="shared" si="108"/>
        <v xml:space="preserve"> </v>
      </c>
      <c r="BL88" t="str">
        <f t="shared" ref="BL88:BL151" si="126">IF($S88=1,IF($K88=CONCATENATE(BJ$22," degrees"),$E88," ")," ")</f>
        <v xml:space="preserve"> </v>
      </c>
      <c r="BM88" t="str">
        <f t="shared" si="109"/>
        <v xml:space="preserve"> </v>
      </c>
      <c r="BN88" t="str">
        <f t="shared" si="110"/>
        <v xml:space="preserve"> </v>
      </c>
      <c r="BO88" t="str">
        <f t="shared" ref="BO88:BO151" si="127">IF($S88=1,IF($K88=CONCATENATE(BM$22," degrees"),$E88," ")," ")</f>
        <v xml:space="preserve"> </v>
      </c>
    </row>
    <row r="89" spans="1:67" x14ac:dyDescent="0.25">
      <c r="A89" t="s">
        <v>17</v>
      </c>
      <c r="B89">
        <v>9</v>
      </c>
      <c r="T89" t="str">
        <f t="shared" si="111"/>
        <v xml:space="preserve"> </v>
      </c>
      <c r="U89" t="str">
        <f t="shared" si="112"/>
        <v xml:space="preserve"> </v>
      </c>
      <c r="V89" t="str">
        <f t="shared" si="80"/>
        <v xml:space="preserve"> </v>
      </c>
      <c r="W89" t="str">
        <f t="shared" si="81"/>
        <v xml:space="preserve"> </v>
      </c>
      <c r="X89" t="str">
        <f t="shared" si="82"/>
        <v xml:space="preserve"> </v>
      </c>
      <c r="Y89" t="str">
        <f t="shared" si="113"/>
        <v xml:space="preserve"> </v>
      </c>
      <c r="Z89" t="str">
        <f t="shared" si="83"/>
        <v xml:space="preserve"> </v>
      </c>
      <c r="AA89" t="str">
        <f t="shared" si="84"/>
        <v xml:space="preserve"> </v>
      </c>
      <c r="AB89" t="str">
        <f t="shared" si="114"/>
        <v xml:space="preserve"> </v>
      </c>
      <c r="AC89" t="str">
        <f t="shared" si="85"/>
        <v xml:space="preserve"> </v>
      </c>
      <c r="AD89" t="str">
        <f t="shared" si="86"/>
        <v xml:space="preserve"> </v>
      </c>
      <c r="AE89" t="str">
        <f t="shared" si="115"/>
        <v xml:space="preserve"> </v>
      </c>
      <c r="AF89" t="str">
        <f t="shared" si="87"/>
        <v xml:space="preserve"> </v>
      </c>
      <c r="AG89" t="str">
        <f t="shared" si="88"/>
        <v xml:space="preserve"> </v>
      </c>
      <c r="AH89" t="str">
        <f t="shared" si="116"/>
        <v xml:space="preserve"> </v>
      </c>
      <c r="AI89" t="str">
        <f t="shared" si="89"/>
        <v xml:space="preserve"> </v>
      </c>
      <c r="AJ89" t="str">
        <f t="shared" si="90"/>
        <v xml:space="preserve"> </v>
      </c>
      <c r="AK89" t="str">
        <f t="shared" si="117"/>
        <v xml:space="preserve"> </v>
      </c>
      <c r="AL89" t="str">
        <f t="shared" si="91"/>
        <v xml:space="preserve"> </v>
      </c>
      <c r="AM89" t="str">
        <f t="shared" si="92"/>
        <v xml:space="preserve"> </v>
      </c>
      <c r="AN89" t="str">
        <f t="shared" si="118"/>
        <v xml:space="preserve"> </v>
      </c>
      <c r="AO89" t="str">
        <f t="shared" si="93"/>
        <v xml:space="preserve"> </v>
      </c>
      <c r="AP89" t="str">
        <f t="shared" si="94"/>
        <v xml:space="preserve"> </v>
      </c>
      <c r="AQ89" t="str">
        <f t="shared" si="119"/>
        <v xml:space="preserve"> </v>
      </c>
      <c r="AR89" t="str">
        <f t="shared" si="95"/>
        <v xml:space="preserve"> </v>
      </c>
      <c r="AS89" t="str">
        <f t="shared" si="96"/>
        <v xml:space="preserve"> </v>
      </c>
      <c r="AT89" t="str">
        <f t="shared" si="120"/>
        <v xml:space="preserve"> </v>
      </c>
      <c r="AU89" t="str">
        <f t="shared" si="97"/>
        <v xml:space="preserve"> </v>
      </c>
      <c r="AV89" t="str">
        <f t="shared" si="98"/>
        <v xml:space="preserve"> </v>
      </c>
      <c r="AW89" t="str">
        <f t="shared" si="121"/>
        <v xml:space="preserve"> </v>
      </c>
      <c r="AX89" t="str">
        <f t="shared" si="99"/>
        <v xml:space="preserve"> </v>
      </c>
      <c r="AY89" t="str">
        <f t="shared" si="100"/>
        <v xml:space="preserve"> </v>
      </c>
      <c r="AZ89" t="str">
        <f t="shared" si="122"/>
        <v xml:space="preserve"> </v>
      </c>
      <c r="BA89" t="str">
        <f t="shared" si="101"/>
        <v xml:space="preserve"> </v>
      </c>
      <c r="BB89" t="str">
        <f t="shared" si="102"/>
        <v xml:space="preserve"> </v>
      </c>
      <c r="BC89" t="str">
        <f t="shared" si="123"/>
        <v xml:space="preserve"> </v>
      </c>
      <c r="BD89" t="str">
        <f t="shared" si="103"/>
        <v xml:space="preserve"> </v>
      </c>
      <c r="BE89" t="str">
        <f t="shared" si="104"/>
        <v xml:space="preserve"> </v>
      </c>
      <c r="BF89" t="str">
        <f t="shared" si="124"/>
        <v xml:space="preserve"> </v>
      </c>
      <c r="BG89" t="str">
        <f t="shared" si="105"/>
        <v xml:space="preserve"> </v>
      </c>
      <c r="BH89" t="str">
        <f t="shared" si="106"/>
        <v xml:space="preserve"> </v>
      </c>
      <c r="BI89" t="str">
        <f t="shared" si="125"/>
        <v xml:space="preserve"> </v>
      </c>
      <c r="BJ89" t="str">
        <f t="shared" si="107"/>
        <v xml:space="preserve"> </v>
      </c>
      <c r="BK89" t="str">
        <f t="shared" si="108"/>
        <v xml:space="preserve"> </v>
      </c>
      <c r="BL89" t="str">
        <f t="shared" si="126"/>
        <v xml:space="preserve"> </v>
      </c>
      <c r="BM89" t="str">
        <f t="shared" si="109"/>
        <v xml:space="preserve"> </v>
      </c>
      <c r="BN89" t="str">
        <f t="shared" si="110"/>
        <v xml:space="preserve"> </v>
      </c>
      <c r="BO89" t="str">
        <f t="shared" si="127"/>
        <v xml:space="preserve"> </v>
      </c>
    </row>
    <row r="90" spans="1:67" x14ac:dyDescent="0.25">
      <c r="A90" t="s">
        <v>18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T90" t="str">
        <f t="shared" si="111"/>
        <v xml:space="preserve"> </v>
      </c>
      <c r="U90" t="str">
        <f t="shared" si="112"/>
        <v xml:space="preserve"> </v>
      </c>
      <c r="V90" t="str">
        <f t="shared" si="80"/>
        <v xml:space="preserve"> </v>
      </c>
      <c r="W90" t="str">
        <f t="shared" si="81"/>
        <v xml:space="preserve"> </v>
      </c>
      <c r="X90" t="str">
        <f t="shared" si="82"/>
        <v xml:space="preserve"> </v>
      </c>
      <c r="Y90" t="str">
        <f t="shared" si="113"/>
        <v xml:space="preserve"> </v>
      </c>
      <c r="Z90" t="str">
        <f t="shared" si="83"/>
        <v xml:space="preserve"> </v>
      </c>
      <c r="AA90" t="str">
        <f t="shared" si="84"/>
        <v xml:space="preserve"> </v>
      </c>
      <c r="AB90" t="str">
        <f t="shared" si="114"/>
        <v xml:space="preserve"> </v>
      </c>
      <c r="AC90" t="str">
        <f t="shared" si="85"/>
        <v xml:space="preserve"> </v>
      </c>
      <c r="AD90" t="str">
        <f t="shared" si="86"/>
        <v xml:space="preserve"> </v>
      </c>
      <c r="AE90" t="str">
        <f t="shared" si="115"/>
        <v xml:space="preserve"> </v>
      </c>
      <c r="AF90" t="str">
        <f t="shared" si="87"/>
        <v xml:space="preserve"> </v>
      </c>
      <c r="AG90" t="str">
        <f t="shared" si="88"/>
        <v xml:space="preserve"> </v>
      </c>
      <c r="AH90" t="str">
        <f t="shared" si="116"/>
        <v xml:space="preserve"> </v>
      </c>
      <c r="AI90" t="str">
        <f t="shared" si="89"/>
        <v xml:space="preserve"> </v>
      </c>
      <c r="AJ90" t="str">
        <f t="shared" si="90"/>
        <v xml:space="preserve"> </v>
      </c>
      <c r="AK90" t="str">
        <f t="shared" si="117"/>
        <v xml:space="preserve"> </v>
      </c>
      <c r="AL90" t="str">
        <f t="shared" si="91"/>
        <v xml:space="preserve"> </v>
      </c>
      <c r="AM90" t="str">
        <f t="shared" si="92"/>
        <v xml:space="preserve"> </v>
      </c>
      <c r="AN90" t="str">
        <f t="shared" si="118"/>
        <v xml:space="preserve"> </v>
      </c>
      <c r="AO90" t="str">
        <f t="shared" si="93"/>
        <v xml:space="preserve"> </v>
      </c>
      <c r="AP90" t="str">
        <f t="shared" si="94"/>
        <v xml:space="preserve"> </v>
      </c>
      <c r="AQ90" t="str">
        <f t="shared" si="119"/>
        <v xml:space="preserve"> </v>
      </c>
      <c r="AR90" t="str">
        <f t="shared" si="95"/>
        <v xml:space="preserve"> </v>
      </c>
      <c r="AS90" t="str">
        <f t="shared" si="96"/>
        <v xml:space="preserve"> </v>
      </c>
      <c r="AT90" t="str">
        <f t="shared" si="120"/>
        <v xml:space="preserve"> </v>
      </c>
      <c r="AU90" t="str">
        <f t="shared" si="97"/>
        <v xml:space="preserve"> </v>
      </c>
      <c r="AV90" t="str">
        <f t="shared" si="98"/>
        <v xml:space="preserve"> </v>
      </c>
      <c r="AW90" t="str">
        <f t="shared" si="121"/>
        <v xml:space="preserve"> </v>
      </c>
      <c r="AX90" t="str">
        <f t="shared" si="99"/>
        <v xml:space="preserve"> </v>
      </c>
      <c r="AY90" t="str">
        <f t="shared" si="100"/>
        <v xml:space="preserve"> </v>
      </c>
      <c r="AZ90" t="str">
        <f t="shared" si="122"/>
        <v xml:space="preserve"> </v>
      </c>
      <c r="BA90" t="str">
        <f t="shared" si="101"/>
        <v xml:space="preserve"> </v>
      </c>
      <c r="BB90" t="str">
        <f t="shared" si="102"/>
        <v xml:space="preserve"> </v>
      </c>
      <c r="BC90" t="str">
        <f t="shared" si="123"/>
        <v xml:space="preserve"> </v>
      </c>
      <c r="BD90" t="str">
        <f t="shared" si="103"/>
        <v xml:space="preserve"> </v>
      </c>
      <c r="BE90" t="str">
        <f t="shared" si="104"/>
        <v xml:space="preserve"> </v>
      </c>
      <c r="BF90" t="str">
        <f t="shared" si="124"/>
        <v xml:space="preserve"> </v>
      </c>
      <c r="BG90" t="str">
        <f t="shared" si="105"/>
        <v xml:space="preserve"> </v>
      </c>
      <c r="BH90" t="str">
        <f t="shared" si="106"/>
        <v xml:space="preserve"> </v>
      </c>
      <c r="BI90" t="str">
        <f t="shared" si="125"/>
        <v xml:space="preserve"> </v>
      </c>
      <c r="BJ90" t="str">
        <f t="shared" si="107"/>
        <v xml:space="preserve"> </v>
      </c>
      <c r="BK90" t="str">
        <f t="shared" si="108"/>
        <v xml:space="preserve"> </v>
      </c>
      <c r="BL90" t="str">
        <f t="shared" si="126"/>
        <v xml:space="preserve"> </v>
      </c>
      <c r="BM90" t="str">
        <f t="shared" si="109"/>
        <v xml:space="preserve"> </v>
      </c>
      <c r="BN90" t="str">
        <f t="shared" si="110"/>
        <v xml:space="preserve"> </v>
      </c>
      <c r="BO90" t="str">
        <f t="shared" si="127"/>
        <v xml:space="preserve"> </v>
      </c>
    </row>
    <row r="91" spans="1:67" x14ac:dyDescent="0.25">
      <c r="A91" t="s">
        <v>14</v>
      </c>
      <c r="B91" s="1">
        <v>42276</v>
      </c>
      <c r="C91" s="1">
        <v>42276</v>
      </c>
      <c r="D91" s="1">
        <v>42276</v>
      </c>
      <c r="E91" s="1">
        <v>42276</v>
      </c>
      <c r="F91" s="1">
        <v>42276</v>
      </c>
      <c r="G91" s="1">
        <v>42276</v>
      </c>
      <c r="H91" s="1">
        <v>42276</v>
      </c>
      <c r="I91" s="1">
        <v>42276</v>
      </c>
      <c r="J91" s="1">
        <v>42276</v>
      </c>
      <c r="T91" t="str">
        <f t="shared" si="111"/>
        <v xml:space="preserve"> </v>
      </c>
      <c r="U91" t="str">
        <f t="shared" si="112"/>
        <v xml:space="preserve"> </v>
      </c>
      <c r="V91" t="str">
        <f t="shared" si="80"/>
        <v xml:space="preserve"> </v>
      </c>
      <c r="W91" t="str">
        <f t="shared" si="81"/>
        <v xml:space="preserve"> </v>
      </c>
      <c r="X91" t="str">
        <f t="shared" si="82"/>
        <v xml:space="preserve"> </v>
      </c>
      <c r="Y91" t="str">
        <f t="shared" si="113"/>
        <v xml:space="preserve"> </v>
      </c>
      <c r="Z91" t="str">
        <f t="shared" si="83"/>
        <v xml:space="preserve"> </v>
      </c>
      <c r="AA91" t="str">
        <f t="shared" si="84"/>
        <v xml:space="preserve"> </v>
      </c>
      <c r="AB91" t="str">
        <f t="shared" si="114"/>
        <v xml:space="preserve"> </v>
      </c>
      <c r="AC91" t="str">
        <f t="shared" si="85"/>
        <v xml:space="preserve"> </v>
      </c>
      <c r="AD91" t="str">
        <f t="shared" si="86"/>
        <v xml:space="preserve"> </v>
      </c>
      <c r="AE91" t="str">
        <f t="shared" si="115"/>
        <v xml:space="preserve"> </v>
      </c>
      <c r="AF91" t="str">
        <f t="shared" si="87"/>
        <v xml:space="preserve"> </v>
      </c>
      <c r="AG91" t="str">
        <f t="shared" si="88"/>
        <v xml:space="preserve"> </v>
      </c>
      <c r="AH91" t="str">
        <f t="shared" si="116"/>
        <v xml:space="preserve"> </v>
      </c>
      <c r="AI91" t="str">
        <f t="shared" si="89"/>
        <v xml:space="preserve"> </v>
      </c>
      <c r="AJ91" t="str">
        <f t="shared" si="90"/>
        <v xml:space="preserve"> </v>
      </c>
      <c r="AK91" t="str">
        <f t="shared" si="117"/>
        <v xml:space="preserve"> </v>
      </c>
      <c r="AL91" t="str">
        <f t="shared" si="91"/>
        <v xml:space="preserve"> </v>
      </c>
      <c r="AM91" t="str">
        <f t="shared" si="92"/>
        <v xml:space="preserve"> </v>
      </c>
      <c r="AN91" t="str">
        <f t="shared" si="118"/>
        <v xml:space="preserve"> </v>
      </c>
      <c r="AO91" t="str">
        <f t="shared" si="93"/>
        <v xml:space="preserve"> </v>
      </c>
      <c r="AP91" t="str">
        <f t="shared" si="94"/>
        <v xml:space="preserve"> </v>
      </c>
      <c r="AQ91" t="str">
        <f t="shared" si="119"/>
        <v xml:space="preserve"> </v>
      </c>
      <c r="AR91" t="str">
        <f t="shared" si="95"/>
        <v xml:space="preserve"> </v>
      </c>
      <c r="AS91" t="str">
        <f t="shared" si="96"/>
        <v xml:space="preserve"> </v>
      </c>
      <c r="AT91" t="str">
        <f t="shared" si="120"/>
        <v xml:space="preserve"> </v>
      </c>
      <c r="AU91" t="str">
        <f t="shared" si="97"/>
        <v xml:space="preserve"> </v>
      </c>
      <c r="AV91" t="str">
        <f t="shared" si="98"/>
        <v xml:space="preserve"> </v>
      </c>
      <c r="AW91" t="str">
        <f t="shared" si="121"/>
        <v xml:space="preserve"> </v>
      </c>
      <c r="AX91" t="str">
        <f t="shared" si="99"/>
        <v xml:space="preserve"> </v>
      </c>
      <c r="AY91" t="str">
        <f t="shared" si="100"/>
        <v xml:space="preserve"> </v>
      </c>
      <c r="AZ91" t="str">
        <f t="shared" si="122"/>
        <v xml:space="preserve"> </v>
      </c>
      <c r="BA91" t="str">
        <f t="shared" si="101"/>
        <v xml:space="preserve"> </v>
      </c>
      <c r="BB91" t="str">
        <f t="shared" si="102"/>
        <v xml:space="preserve"> </v>
      </c>
      <c r="BC91" t="str">
        <f t="shared" si="123"/>
        <v xml:space="preserve"> </v>
      </c>
      <c r="BD91" t="str">
        <f t="shared" si="103"/>
        <v xml:space="preserve"> </v>
      </c>
      <c r="BE91" t="str">
        <f t="shared" si="104"/>
        <v xml:space="preserve"> </v>
      </c>
      <c r="BF91" t="str">
        <f t="shared" si="124"/>
        <v xml:space="preserve"> </v>
      </c>
      <c r="BG91" t="str">
        <f t="shared" si="105"/>
        <v xml:space="preserve"> </v>
      </c>
      <c r="BH91" t="str">
        <f t="shared" si="106"/>
        <v xml:space="preserve"> </v>
      </c>
      <c r="BI91" t="str">
        <f t="shared" si="125"/>
        <v xml:space="preserve"> </v>
      </c>
      <c r="BJ91" t="str">
        <f t="shared" si="107"/>
        <v xml:space="preserve"> </v>
      </c>
      <c r="BK91" t="str">
        <f t="shared" si="108"/>
        <v xml:space="preserve"> </v>
      </c>
      <c r="BL91" t="str">
        <f t="shared" si="126"/>
        <v xml:space="preserve"> </v>
      </c>
      <c r="BM91" t="str">
        <f t="shared" si="109"/>
        <v xml:space="preserve"> </v>
      </c>
      <c r="BN91" t="str">
        <f t="shared" si="110"/>
        <v xml:space="preserve"> </v>
      </c>
      <c r="BO91" t="str">
        <f t="shared" si="127"/>
        <v xml:space="preserve"> </v>
      </c>
    </row>
    <row r="92" spans="1:67" x14ac:dyDescent="0.25">
      <c r="A92" t="s">
        <v>15</v>
      </c>
      <c r="B92" s="2">
        <v>7.1463194444444439E-3</v>
      </c>
      <c r="C92" s="2">
        <v>7.1463194444444439E-3</v>
      </c>
      <c r="D92" s="2">
        <v>7.1463194444444439E-3</v>
      </c>
      <c r="E92" s="2">
        <v>7.1463194444444439E-3</v>
      </c>
      <c r="F92" s="2">
        <v>7.1463194444444439E-3</v>
      </c>
      <c r="G92" s="2">
        <v>7.1463194444444439E-3</v>
      </c>
      <c r="H92" s="2">
        <v>7.1463194444444439E-3</v>
      </c>
      <c r="I92" s="2">
        <v>7.1463194444444439E-3</v>
      </c>
      <c r="J92" s="2">
        <v>7.1463194444444439E-3</v>
      </c>
      <c r="T92" t="str">
        <f t="shared" si="111"/>
        <v xml:space="preserve"> </v>
      </c>
      <c r="U92" t="str">
        <f t="shared" si="112"/>
        <v xml:space="preserve"> </v>
      </c>
      <c r="V92" t="str">
        <f t="shared" si="80"/>
        <v xml:space="preserve"> </v>
      </c>
      <c r="W92" t="str">
        <f t="shared" si="81"/>
        <v xml:space="preserve"> </v>
      </c>
      <c r="X92" t="str">
        <f t="shared" si="82"/>
        <v xml:space="preserve"> </v>
      </c>
      <c r="Y92" t="str">
        <f t="shared" si="113"/>
        <v xml:space="preserve"> </v>
      </c>
      <c r="Z92" t="str">
        <f t="shared" si="83"/>
        <v xml:space="preserve"> </v>
      </c>
      <c r="AA92" t="str">
        <f t="shared" si="84"/>
        <v xml:space="preserve"> </v>
      </c>
      <c r="AB92" t="str">
        <f t="shared" si="114"/>
        <v xml:space="preserve"> </v>
      </c>
      <c r="AC92" t="str">
        <f t="shared" si="85"/>
        <v xml:space="preserve"> </v>
      </c>
      <c r="AD92" t="str">
        <f t="shared" si="86"/>
        <v xml:space="preserve"> </v>
      </c>
      <c r="AE92" t="str">
        <f t="shared" si="115"/>
        <v xml:space="preserve"> </v>
      </c>
      <c r="AF92" t="str">
        <f t="shared" si="87"/>
        <v xml:space="preserve"> </v>
      </c>
      <c r="AG92" t="str">
        <f t="shared" si="88"/>
        <v xml:space="preserve"> </v>
      </c>
      <c r="AH92" t="str">
        <f t="shared" si="116"/>
        <v xml:space="preserve"> </v>
      </c>
      <c r="AI92" t="str">
        <f t="shared" si="89"/>
        <v xml:space="preserve"> </v>
      </c>
      <c r="AJ92" t="str">
        <f t="shared" si="90"/>
        <v xml:space="preserve"> </v>
      </c>
      <c r="AK92" t="str">
        <f t="shared" si="117"/>
        <v xml:space="preserve"> </v>
      </c>
      <c r="AL92" t="str">
        <f t="shared" si="91"/>
        <v xml:space="preserve"> </v>
      </c>
      <c r="AM92" t="str">
        <f t="shared" si="92"/>
        <v xml:space="preserve"> </v>
      </c>
      <c r="AN92" t="str">
        <f t="shared" si="118"/>
        <v xml:space="preserve"> </v>
      </c>
      <c r="AO92" t="str">
        <f t="shared" si="93"/>
        <v xml:space="preserve"> </v>
      </c>
      <c r="AP92" t="str">
        <f t="shared" si="94"/>
        <v xml:space="preserve"> </v>
      </c>
      <c r="AQ92" t="str">
        <f t="shared" si="119"/>
        <v xml:space="preserve"> </v>
      </c>
      <c r="AR92" t="str">
        <f t="shared" si="95"/>
        <v xml:space="preserve"> </v>
      </c>
      <c r="AS92" t="str">
        <f t="shared" si="96"/>
        <v xml:space="preserve"> </v>
      </c>
      <c r="AT92" t="str">
        <f t="shared" si="120"/>
        <v xml:space="preserve"> </v>
      </c>
      <c r="AU92" t="str">
        <f t="shared" si="97"/>
        <v xml:space="preserve"> </v>
      </c>
      <c r="AV92" t="str">
        <f t="shared" si="98"/>
        <v xml:space="preserve"> </v>
      </c>
      <c r="AW92" t="str">
        <f t="shared" si="121"/>
        <v xml:space="preserve"> </v>
      </c>
      <c r="AX92" t="str">
        <f t="shared" si="99"/>
        <v xml:space="preserve"> </v>
      </c>
      <c r="AY92" t="str">
        <f t="shared" si="100"/>
        <v xml:space="preserve"> </v>
      </c>
      <c r="AZ92" t="str">
        <f t="shared" si="122"/>
        <v xml:space="preserve"> </v>
      </c>
      <c r="BA92" t="str">
        <f t="shared" si="101"/>
        <v xml:space="preserve"> </v>
      </c>
      <c r="BB92" t="str">
        <f t="shared" si="102"/>
        <v xml:space="preserve"> </v>
      </c>
      <c r="BC92" t="str">
        <f t="shared" si="123"/>
        <v xml:space="preserve"> </v>
      </c>
      <c r="BD92" t="str">
        <f t="shared" si="103"/>
        <v xml:space="preserve"> </v>
      </c>
      <c r="BE92" t="str">
        <f t="shared" si="104"/>
        <v xml:space="preserve"> </v>
      </c>
      <c r="BF92" t="str">
        <f t="shared" si="124"/>
        <v xml:space="preserve"> </v>
      </c>
      <c r="BG92" t="str">
        <f t="shared" si="105"/>
        <v xml:space="preserve"> </v>
      </c>
      <c r="BH92" t="str">
        <f t="shared" si="106"/>
        <v xml:space="preserve"> </v>
      </c>
      <c r="BI92" t="str">
        <f t="shared" si="125"/>
        <v xml:space="preserve"> </v>
      </c>
      <c r="BJ92" t="str">
        <f t="shared" si="107"/>
        <v xml:space="preserve"> </v>
      </c>
      <c r="BK92" t="str">
        <f t="shared" si="108"/>
        <v xml:space="preserve"> </v>
      </c>
      <c r="BL92" t="str">
        <f t="shared" si="126"/>
        <v xml:space="preserve"> </v>
      </c>
      <c r="BM92" t="str">
        <f t="shared" si="109"/>
        <v xml:space="preserve"> </v>
      </c>
      <c r="BN92" t="str">
        <f t="shared" si="110"/>
        <v xml:space="preserve"> </v>
      </c>
      <c r="BO92" t="str">
        <f t="shared" si="127"/>
        <v xml:space="preserve"> </v>
      </c>
    </row>
    <row r="93" spans="1:67" x14ac:dyDescent="0.25">
      <c r="A93" t="s">
        <v>19</v>
      </c>
      <c r="B93" t="s">
        <v>15</v>
      </c>
      <c r="C93" t="s">
        <v>15</v>
      </c>
      <c r="D93" t="s">
        <v>15</v>
      </c>
      <c r="E93" t="s">
        <v>15</v>
      </c>
      <c r="F93" t="s">
        <v>15</v>
      </c>
      <c r="G93" t="s">
        <v>15</v>
      </c>
      <c r="H93" t="s">
        <v>15</v>
      </c>
      <c r="I93" t="s">
        <v>15</v>
      </c>
      <c r="J93" t="s">
        <v>15</v>
      </c>
      <c r="T93" t="str">
        <f t="shared" si="111"/>
        <v xml:space="preserve"> </v>
      </c>
      <c r="U93" t="str">
        <f t="shared" si="112"/>
        <v xml:space="preserve"> </v>
      </c>
      <c r="V93" t="str">
        <f t="shared" si="80"/>
        <v xml:space="preserve"> </v>
      </c>
      <c r="W93" t="str">
        <f t="shared" si="81"/>
        <v xml:space="preserve"> </v>
      </c>
      <c r="X93" t="str">
        <f t="shared" si="82"/>
        <v xml:space="preserve"> </v>
      </c>
      <c r="Y93" t="str">
        <f t="shared" si="113"/>
        <v xml:space="preserve"> </v>
      </c>
      <c r="Z93" t="str">
        <f t="shared" si="83"/>
        <v xml:space="preserve"> </v>
      </c>
      <c r="AA93" t="str">
        <f t="shared" si="84"/>
        <v xml:space="preserve"> </v>
      </c>
      <c r="AB93" t="str">
        <f t="shared" si="114"/>
        <v xml:space="preserve"> </v>
      </c>
      <c r="AC93" t="str">
        <f t="shared" si="85"/>
        <v xml:space="preserve"> </v>
      </c>
      <c r="AD93" t="str">
        <f t="shared" si="86"/>
        <v xml:space="preserve"> </v>
      </c>
      <c r="AE93" t="str">
        <f t="shared" si="115"/>
        <v xml:space="preserve"> </v>
      </c>
      <c r="AF93" t="str">
        <f t="shared" si="87"/>
        <v xml:space="preserve"> </v>
      </c>
      <c r="AG93" t="str">
        <f t="shared" si="88"/>
        <v xml:space="preserve"> </v>
      </c>
      <c r="AH93" t="str">
        <f t="shared" si="116"/>
        <v xml:space="preserve"> </v>
      </c>
      <c r="AI93" t="str">
        <f t="shared" si="89"/>
        <v xml:space="preserve"> </v>
      </c>
      <c r="AJ93" t="str">
        <f t="shared" si="90"/>
        <v xml:space="preserve"> </v>
      </c>
      <c r="AK93" t="str">
        <f t="shared" si="117"/>
        <v xml:space="preserve"> </v>
      </c>
      <c r="AL93" t="str">
        <f t="shared" si="91"/>
        <v xml:space="preserve"> </v>
      </c>
      <c r="AM93" t="str">
        <f t="shared" si="92"/>
        <v xml:space="preserve"> </v>
      </c>
      <c r="AN93" t="str">
        <f t="shared" si="118"/>
        <v xml:space="preserve"> </v>
      </c>
      <c r="AO93" t="str">
        <f t="shared" si="93"/>
        <v xml:space="preserve"> </v>
      </c>
      <c r="AP93" t="str">
        <f t="shared" si="94"/>
        <v xml:space="preserve"> </v>
      </c>
      <c r="AQ93" t="str">
        <f t="shared" si="119"/>
        <v xml:space="preserve"> </v>
      </c>
      <c r="AR93" t="str">
        <f t="shared" si="95"/>
        <v xml:space="preserve"> </v>
      </c>
      <c r="AS93" t="str">
        <f t="shared" si="96"/>
        <v xml:space="preserve"> </v>
      </c>
      <c r="AT93" t="str">
        <f t="shared" si="120"/>
        <v xml:space="preserve"> </v>
      </c>
      <c r="AU93" t="str">
        <f t="shared" si="97"/>
        <v xml:space="preserve"> </v>
      </c>
      <c r="AV93" t="str">
        <f t="shared" si="98"/>
        <v xml:space="preserve"> </v>
      </c>
      <c r="AW93" t="str">
        <f t="shared" si="121"/>
        <v xml:space="preserve"> </v>
      </c>
      <c r="AX93" t="str">
        <f t="shared" si="99"/>
        <v xml:space="preserve"> </v>
      </c>
      <c r="AY93" t="str">
        <f t="shared" si="100"/>
        <v xml:space="preserve"> </v>
      </c>
      <c r="AZ93" t="str">
        <f t="shared" si="122"/>
        <v xml:space="preserve"> </v>
      </c>
      <c r="BA93" t="str">
        <f t="shared" si="101"/>
        <v xml:space="preserve"> </v>
      </c>
      <c r="BB93" t="str">
        <f t="shared" si="102"/>
        <v xml:space="preserve"> </v>
      </c>
      <c r="BC93" t="str">
        <f t="shared" si="123"/>
        <v xml:space="preserve"> </v>
      </c>
      <c r="BD93" t="str">
        <f t="shared" si="103"/>
        <v xml:space="preserve"> </v>
      </c>
      <c r="BE93" t="str">
        <f t="shared" si="104"/>
        <v xml:space="preserve"> </v>
      </c>
      <c r="BF93" t="str">
        <f t="shared" si="124"/>
        <v xml:space="preserve"> </v>
      </c>
      <c r="BG93" t="str">
        <f t="shared" si="105"/>
        <v xml:space="preserve"> </v>
      </c>
      <c r="BH93" t="str">
        <f t="shared" si="106"/>
        <v xml:space="preserve"> </v>
      </c>
      <c r="BI93" t="str">
        <f t="shared" si="125"/>
        <v xml:space="preserve"> </v>
      </c>
      <c r="BJ93" t="str">
        <f t="shared" si="107"/>
        <v xml:space="preserve"> </v>
      </c>
      <c r="BK93" t="str">
        <f t="shared" si="108"/>
        <v xml:space="preserve"> </v>
      </c>
      <c r="BL93" t="str">
        <f t="shared" si="126"/>
        <v xml:space="preserve"> </v>
      </c>
      <c r="BM93" t="str">
        <f t="shared" si="109"/>
        <v xml:space="preserve"> </v>
      </c>
      <c r="BN93" t="str">
        <f t="shared" si="110"/>
        <v xml:space="preserve"> </v>
      </c>
      <c r="BO93" t="str">
        <f t="shared" si="127"/>
        <v xml:space="preserve"> </v>
      </c>
    </row>
    <row r="94" spans="1:67" x14ac:dyDescent="0.25">
      <c r="A94" t="s">
        <v>20</v>
      </c>
      <c r="B94" s="3">
        <v>9999</v>
      </c>
      <c r="C94" s="3">
        <v>9999</v>
      </c>
      <c r="D94" s="3">
        <v>9999</v>
      </c>
      <c r="E94" s="3">
        <v>9999</v>
      </c>
      <c r="F94" s="3">
        <v>9999</v>
      </c>
      <c r="G94" s="3">
        <v>9999</v>
      </c>
      <c r="H94" s="3">
        <v>9999</v>
      </c>
      <c r="I94" s="3">
        <v>0</v>
      </c>
      <c r="J94" s="3">
        <v>0</v>
      </c>
      <c r="T94" t="str">
        <f t="shared" si="111"/>
        <v xml:space="preserve"> </v>
      </c>
      <c r="U94" t="str">
        <f t="shared" si="112"/>
        <v xml:space="preserve"> </v>
      </c>
      <c r="V94" t="str">
        <f t="shared" si="80"/>
        <v xml:space="preserve"> </v>
      </c>
      <c r="W94" t="str">
        <f t="shared" si="81"/>
        <v xml:space="preserve"> </v>
      </c>
      <c r="X94" t="str">
        <f t="shared" si="82"/>
        <v xml:space="preserve"> </v>
      </c>
      <c r="Y94" t="str">
        <f t="shared" si="113"/>
        <v xml:space="preserve"> </v>
      </c>
      <c r="Z94" t="str">
        <f t="shared" si="83"/>
        <v xml:space="preserve"> </v>
      </c>
      <c r="AA94" t="str">
        <f t="shared" si="84"/>
        <v xml:space="preserve"> </v>
      </c>
      <c r="AB94" t="str">
        <f t="shared" si="114"/>
        <v xml:space="preserve"> </v>
      </c>
      <c r="AC94" t="str">
        <f t="shared" si="85"/>
        <v xml:space="preserve"> </v>
      </c>
      <c r="AD94" t="str">
        <f t="shared" si="86"/>
        <v xml:space="preserve"> </v>
      </c>
      <c r="AE94" t="str">
        <f t="shared" si="115"/>
        <v xml:space="preserve"> </v>
      </c>
      <c r="AF94" t="str">
        <f t="shared" si="87"/>
        <v xml:space="preserve"> </v>
      </c>
      <c r="AG94" t="str">
        <f t="shared" si="88"/>
        <v xml:space="preserve"> </v>
      </c>
      <c r="AH94" t="str">
        <f t="shared" si="116"/>
        <v xml:space="preserve"> </v>
      </c>
      <c r="AI94" t="str">
        <f t="shared" si="89"/>
        <v xml:space="preserve"> </v>
      </c>
      <c r="AJ94" t="str">
        <f t="shared" si="90"/>
        <v xml:space="preserve"> </v>
      </c>
      <c r="AK94" t="str">
        <f t="shared" si="117"/>
        <v xml:space="preserve"> </v>
      </c>
      <c r="AL94" t="str">
        <f t="shared" si="91"/>
        <v xml:space="preserve"> </v>
      </c>
      <c r="AM94" t="str">
        <f t="shared" si="92"/>
        <v xml:space="preserve"> </v>
      </c>
      <c r="AN94" t="str">
        <f t="shared" si="118"/>
        <v xml:space="preserve"> </v>
      </c>
      <c r="AO94" t="str">
        <f t="shared" si="93"/>
        <v xml:space="preserve"> </v>
      </c>
      <c r="AP94" t="str">
        <f t="shared" si="94"/>
        <v xml:space="preserve"> </v>
      </c>
      <c r="AQ94" t="str">
        <f t="shared" si="119"/>
        <v xml:space="preserve"> </v>
      </c>
      <c r="AR94" t="str">
        <f t="shared" si="95"/>
        <v xml:space="preserve"> </v>
      </c>
      <c r="AS94" t="str">
        <f t="shared" si="96"/>
        <v xml:space="preserve"> </v>
      </c>
      <c r="AT94" t="str">
        <f t="shared" si="120"/>
        <v xml:space="preserve"> </v>
      </c>
      <c r="AU94" t="str">
        <f t="shared" si="97"/>
        <v xml:space="preserve"> </v>
      </c>
      <c r="AV94" t="str">
        <f t="shared" si="98"/>
        <v xml:space="preserve"> </v>
      </c>
      <c r="AW94" t="str">
        <f t="shared" si="121"/>
        <v xml:space="preserve"> </v>
      </c>
      <c r="AX94" t="str">
        <f t="shared" si="99"/>
        <v xml:space="preserve"> </v>
      </c>
      <c r="AY94" t="str">
        <f t="shared" si="100"/>
        <v xml:space="preserve"> </v>
      </c>
      <c r="AZ94" t="str">
        <f t="shared" si="122"/>
        <v xml:space="preserve"> </v>
      </c>
      <c r="BA94" t="str">
        <f t="shared" si="101"/>
        <v xml:space="preserve"> </v>
      </c>
      <c r="BB94" t="str">
        <f t="shared" si="102"/>
        <v xml:space="preserve"> </v>
      </c>
      <c r="BC94" t="str">
        <f t="shared" si="123"/>
        <v xml:space="preserve"> </v>
      </c>
      <c r="BD94" t="str">
        <f t="shared" si="103"/>
        <v xml:space="preserve"> </v>
      </c>
      <c r="BE94" t="str">
        <f t="shared" si="104"/>
        <v xml:space="preserve"> </v>
      </c>
      <c r="BF94" t="str">
        <f t="shared" si="124"/>
        <v xml:space="preserve"> </v>
      </c>
      <c r="BG94" t="str">
        <f t="shared" si="105"/>
        <v xml:space="preserve"> </v>
      </c>
      <c r="BH94" t="str">
        <f t="shared" si="106"/>
        <v xml:space="preserve"> </v>
      </c>
      <c r="BI94" t="str">
        <f t="shared" si="125"/>
        <v xml:space="preserve"> </v>
      </c>
      <c r="BJ94" t="str">
        <f t="shared" si="107"/>
        <v xml:space="preserve"> </v>
      </c>
      <c r="BK94" t="str">
        <f t="shared" si="108"/>
        <v xml:space="preserve"> </v>
      </c>
      <c r="BL94" t="str">
        <f t="shared" si="126"/>
        <v xml:space="preserve"> </v>
      </c>
      <c r="BM94" t="str">
        <f t="shared" si="109"/>
        <v xml:space="preserve"> </v>
      </c>
      <c r="BN94" t="str">
        <f t="shared" si="110"/>
        <v xml:space="preserve"> </v>
      </c>
      <c r="BO94" t="str">
        <f t="shared" si="127"/>
        <v xml:space="preserve"> </v>
      </c>
    </row>
    <row r="95" spans="1:67" x14ac:dyDescent="0.25">
      <c r="A95" t="s">
        <v>21</v>
      </c>
      <c r="B95">
        <v>10000</v>
      </c>
      <c r="C95">
        <v>10000</v>
      </c>
      <c r="D95">
        <v>10000</v>
      </c>
      <c r="E95">
        <v>10000</v>
      </c>
      <c r="F95">
        <v>10000</v>
      </c>
      <c r="G95">
        <v>10000</v>
      </c>
      <c r="H95">
        <v>10000</v>
      </c>
      <c r="I95">
        <v>1</v>
      </c>
      <c r="J95">
        <v>1</v>
      </c>
      <c r="T95" t="str">
        <f t="shared" si="111"/>
        <v xml:space="preserve"> </v>
      </c>
      <c r="U95" t="str">
        <f t="shared" si="112"/>
        <v xml:space="preserve"> </v>
      </c>
      <c r="V95" t="str">
        <f t="shared" si="80"/>
        <v xml:space="preserve"> </v>
      </c>
      <c r="W95" t="str">
        <f t="shared" si="81"/>
        <v xml:space="preserve"> </v>
      </c>
      <c r="X95" t="str">
        <f t="shared" si="82"/>
        <v xml:space="preserve"> </v>
      </c>
      <c r="Y95" t="str">
        <f t="shared" si="113"/>
        <v xml:space="preserve"> </v>
      </c>
      <c r="Z95" t="str">
        <f t="shared" si="83"/>
        <v xml:space="preserve"> </v>
      </c>
      <c r="AA95" t="str">
        <f t="shared" si="84"/>
        <v xml:space="preserve"> </v>
      </c>
      <c r="AB95" t="str">
        <f t="shared" si="114"/>
        <v xml:space="preserve"> </v>
      </c>
      <c r="AC95" t="str">
        <f t="shared" si="85"/>
        <v xml:space="preserve"> </v>
      </c>
      <c r="AD95" t="str">
        <f t="shared" si="86"/>
        <v xml:space="preserve"> </v>
      </c>
      <c r="AE95" t="str">
        <f t="shared" si="115"/>
        <v xml:space="preserve"> </v>
      </c>
      <c r="AF95" t="str">
        <f t="shared" si="87"/>
        <v xml:space="preserve"> </v>
      </c>
      <c r="AG95" t="str">
        <f t="shared" si="88"/>
        <v xml:space="preserve"> </v>
      </c>
      <c r="AH95" t="str">
        <f t="shared" si="116"/>
        <v xml:space="preserve"> </v>
      </c>
      <c r="AI95" t="str">
        <f t="shared" si="89"/>
        <v xml:space="preserve"> </v>
      </c>
      <c r="AJ95" t="str">
        <f t="shared" si="90"/>
        <v xml:space="preserve"> </v>
      </c>
      <c r="AK95" t="str">
        <f t="shared" si="117"/>
        <v xml:space="preserve"> </v>
      </c>
      <c r="AL95" t="str">
        <f t="shared" si="91"/>
        <v xml:space="preserve"> </v>
      </c>
      <c r="AM95" t="str">
        <f t="shared" si="92"/>
        <v xml:space="preserve"> </v>
      </c>
      <c r="AN95" t="str">
        <f t="shared" si="118"/>
        <v xml:space="preserve"> </v>
      </c>
      <c r="AO95" t="str">
        <f t="shared" si="93"/>
        <v xml:space="preserve"> </v>
      </c>
      <c r="AP95" t="str">
        <f t="shared" si="94"/>
        <v xml:space="preserve"> </v>
      </c>
      <c r="AQ95" t="str">
        <f t="shared" si="119"/>
        <v xml:space="preserve"> </v>
      </c>
      <c r="AR95" t="str">
        <f t="shared" si="95"/>
        <v xml:space="preserve"> </v>
      </c>
      <c r="AS95" t="str">
        <f t="shared" si="96"/>
        <v xml:space="preserve"> </v>
      </c>
      <c r="AT95" t="str">
        <f t="shared" si="120"/>
        <v xml:space="preserve"> </v>
      </c>
      <c r="AU95" t="str">
        <f t="shared" si="97"/>
        <v xml:space="preserve"> </v>
      </c>
      <c r="AV95" t="str">
        <f t="shared" si="98"/>
        <v xml:space="preserve"> </v>
      </c>
      <c r="AW95" t="str">
        <f t="shared" si="121"/>
        <v xml:space="preserve"> </v>
      </c>
      <c r="AX95" t="str">
        <f t="shared" si="99"/>
        <v xml:space="preserve"> </v>
      </c>
      <c r="AY95" t="str">
        <f t="shared" si="100"/>
        <v xml:space="preserve"> </v>
      </c>
      <c r="AZ95" t="str">
        <f t="shared" si="122"/>
        <v xml:space="preserve"> </v>
      </c>
      <c r="BA95" t="str">
        <f t="shared" si="101"/>
        <v xml:space="preserve"> </v>
      </c>
      <c r="BB95" t="str">
        <f t="shared" si="102"/>
        <v xml:space="preserve"> </v>
      </c>
      <c r="BC95" t="str">
        <f t="shared" si="123"/>
        <v xml:space="preserve"> </v>
      </c>
      <c r="BD95" t="str">
        <f t="shared" si="103"/>
        <v xml:space="preserve"> </v>
      </c>
      <c r="BE95" t="str">
        <f t="shared" si="104"/>
        <v xml:space="preserve"> </v>
      </c>
      <c r="BF95" t="str">
        <f t="shared" si="124"/>
        <v xml:space="preserve"> </v>
      </c>
      <c r="BG95" t="str">
        <f t="shared" si="105"/>
        <v xml:space="preserve"> </v>
      </c>
      <c r="BH95" t="str">
        <f t="shared" si="106"/>
        <v xml:space="preserve"> </v>
      </c>
      <c r="BI95" t="str">
        <f t="shared" si="125"/>
        <v xml:space="preserve"> </v>
      </c>
      <c r="BJ95" t="str">
        <f t="shared" si="107"/>
        <v xml:space="preserve"> </v>
      </c>
      <c r="BK95" t="str">
        <f t="shared" si="108"/>
        <v xml:space="preserve"> </v>
      </c>
      <c r="BL95" t="str">
        <f t="shared" si="126"/>
        <v xml:space="preserve"> </v>
      </c>
      <c r="BM95" t="str">
        <f t="shared" si="109"/>
        <v xml:space="preserve"> </v>
      </c>
      <c r="BN95" t="str">
        <f t="shared" si="110"/>
        <v xml:space="preserve"> </v>
      </c>
      <c r="BO95" t="str">
        <f t="shared" si="127"/>
        <v xml:space="preserve"> </v>
      </c>
    </row>
    <row r="96" spans="1:67" x14ac:dyDescent="0.25">
      <c r="A96" t="s">
        <v>16</v>
      </c>
      <c r="T96" t="str">
        <f t="shared" si="111"/>
        <v xml:space="preserve"> </v>
      </c>
      <c r="U96" t="str">
        <f t="shared" si="112"/>
        <v xml:space="preserve"> </v>
      </c>
      <c r="V96" t="str">
        <f t="shared" si="80"/>
        <v xml:space="preserve"> </v>
      </c>
      <c r="W96" t="str">
        <f t="shared" si="81"/>
        <v xml:space="preserve"> </v>
      </c>
      <c r="X96" t="str">
        <f t="shared" si="82"/>
        <v xml:space="preserve"> </v>
      </c>
      <c r="Y96" t="str">
        <f t="shared" si="113"/>
        <v xml:space="preserve"> </v>
      </c>
      <c r="Z96" t="str">
        <f t="shared" si="83"/>
        <v xml:space="preserve"> </v>
      </c>
      <c r="AA96" t="str">
        <f t="shared" si="84"/>
        <v xml:space="preserve"> </v>
      </c>
      <c r="AB96" t="str">
        <f t="shared" si="114"/>
        <v xml:space="preserve"> </v>
      </c>
      <c r="AC96" t="str">
        <f t="shared" si="85"/>
        <v xml:space="preserve"> </v>
      </c>
      <c r="AD96" t="str">
        <f t="shared" si="86"/>
        <v xml:space="preserve"> </v>
      </c>
      <c r="AE96" t="str">
        <f t="shared" si="115"/>
        <v xml:space="preserve"> </v>
      </c>
      <c r="AF96" t="str">
        <f t="shared" si="87"/>
        <v xml:space="preserve"> </v>
      </c>
      <c r="AG96" t="str">
        <f t="shared" si="88"/>
        <v xml:space="preserve"> </v>
      </c>
      <c r="AH96" t="str">
        <f t="shared" si="116"/>
        <v xml:space="preserve"> </v>
      </c>
      <c r="AI96" t="str">
        <f t="shared" si="89"/>
        <v xml:space="preserve"> </v>
      </c>
      <c r="AJ96" t="str">
        <f t="shared" si="90"/>
        <v xml:space="preserve"> </v>
      </c>
      <c r="AK96" t="str">
        <f t="shared" si="117"/>
        <v xml:space="preserve"> </v>
      </c>
      <c r="AL96" t="str">
        <f t="shared" si="91"/>
        <v xml:space="preserve"> </v>
      </c>
      <c r="AM96" t="str">
        <f t="shared" si="92"/>
        <v xml:space="preserve"> </v>
      </c>
      <c r="AN96" t="str">
        <f t="shared" si="118"/>
        <v xml:space="preserve"> </v>
      </c>
      <c r="AO96" t="str">
        <f t="shared" si="93"/>
        <v xml:space="preserve"> </v>
      </c>
      <c r="AP96" t="str">
        <f t="shared" si="94"/>
        <v xml:space="preserve"> </v>
      </c>
      <c r="AQ96" t="str">
        <f t="shared" si="119"/>
        <v xml:space="preserve"> </v>
      </c>
      <c r="AR96" t="str">
        <f t="shared" si="95"/>
        <v xml:space="preserve"> </v>
      </c>
      <c r="AS96" t="str">
        <f t="shared" si="96"/>
        <v xml:space="preserve"> </v>
      </c>
      <c r="AT96" t="str">
        <f t="shared" si="120"/>
        <v xml:space="preserve"> </v>
      </c>
      <c r="AU96" t="str">
        <f t="shared" si="97"/>
        <v xml:space="preserve"> </v>
      </c>
      <c r="AV96" t="str">
        <f t="shared" si="98"/>
        <v xml:space="preserve"> </v>
      </c>
      <c r="AW96" t="str">
        <f t="shared" si="121"/>
        <v xml:space="preserve"> </v>
      </c>
      <c r="AX96" t="str">
        <f t="shared" si="99"/>
        <v xml:space="preserve"> </v>
      </c>
      <c r="AY96" t="str">
        <f t="shared" si="100"/>
        <v xml:space="preserve"> </v>
      </c>
      <c r="AZ96" t="str">
        <f t="shared" si="122"/>
        <v xml:space="preserve"> </v>
      </c>
      <c r="BA96" t="str">
        <f t="shared" si="101"/>
        <v xml:space="preserve"> </v>
      </c>
      <c r="BB96" t="str">
        <f t="shared" si="102"/>
        <v xml:space="preserve"> </v>
      </c>
      <c r="BC96" t="str">
        <f t="shared" si="123"/>
        <v xml:space="preserve"> </v>
      </c>
      <c r="BD96" t="str">
        <f t="shared" si="103"/>
        <v xml:space="preserve"> </v>
      </c>
      <c r="BE96" t="str">
        <f t="shared" si="104"/>
        <v xml:space="preserve"> </v>
      </c>
      <c r="BF96" t="str">
        <f t="shared" si="124"/>
        <v xml:space="preserve"> </v>
      </c>
      <c r="BG96" t="str">
        <f t="shared" si="105"/>
        <v xml:space="preserve"> </v>
      </c>
      <c r="BH96" t="str">
        <f t="shared" si="106"/>
        <v xml:space="preserve"> </v>
      </c>
      <c r="BI96" t="str">
        <f t="shared" si="125"/>
        <v xml:space="preserve"> </v>
      </c>
      <c r="BJ96" t="str">
        <f t="shared" si="107"/>
        <v xml:space="preserve"> </v>
      </c>
      <c r="BK96" t="str">
        <f t="shared" si="108"/>
        <v xml:space="preserve"> </v>
      </c>
      <c r="BL96" t="str">
        <f t="shared" si="126"/>
        <v xml:space="preserve"> </v>
      </c>
      <c r="BM96" t="str">
        <f t="shared" si="109"/>
        <v xml:space="preserve"> </v>
      </c>
      <c r="BN96" t="str">
        <f t="shared" si="110"/>
        <v xml:space="preserve"> </v>
      </c>
      <c r="BO96" t="str">
        <f t="shared" si="127"/>
        <v xml:space="preserve"> </v>
      </c>
    </row>
    <row r="97" spans="1:67" x14ac:dyDescent="0.25">
      <c r="A97" t="s">
        <v>22</v>
      </c>
      <c r="B97" t="s">
        <v>23</v>
      </c>
      <c r="C97" t="s">
        <v>24</v>
      </c>
      <c r="D97" t="s">
        <v>25</v>
      </c>
      <c r="E97" t="s">
        <v>26</v>
      </c>
      <c r="F97" t="s">
        <v>27</v>
      </c>
      <c r="G97" t="s">
        <v>28</v>
      </c>
      <c r="H97" t="s">
        <v>29</v>
      </c>
      <c r="I97" t="s">
        <v>30</v>
      </c>
      <c r="J97" t="s">
        <v>31</v>
      </c>
      <c r="K97" t="s">
        <v>32</v>
      </c>
      <c r="T97" t="str">
        <f t="shared" si="111"/>
        <v xml:space="preserve"> </v>
      </c>
      <c r="U97" t="str">
        <f t="shared" si="112"/>
        <v xml:space="preserve"> </v>
      </c>
      <c r="V97" t="str">
        <f t="shared" si="80"/>
        <v xml:space="preserve"> </v>
      </c>
      <c r="W97" t="str">
        <f t="shared" si="81"/>
        <v xml:space="preserve"> </v>
      </c>
      <c r="X97" t="str">
        <f t="shared" si="82"/>
        <v xml:space="preserve"> </v>
      </c>
      <c r="Y97" t="str">
        <f t="shared" si="113"/>
        <v xml:space="preserve"> </v>
      </c>
      <c r="Z97" t="str">
        <f t="shared" si="83"/>
        <v xml:space="preserve"> </v>
      </c>
      <c r="AA97" t="str">
        <f t="shared" si="84"/>
        <v xml:space="preserve"> </v>
      </c>
      <c r="AB97" t="str">
        <f t="shared" si="114"/>
        <v xml:space="preserve"> </v>
      </c>
      <c r="AC97" t="str">
        <f t="shared" si="85"/>
        <v xml:space="preserve"> </v>
      </c>
      <c r="AD97" t="str">
        <f t="shared" si="86"/>
        <v xml:space="preserve"> </v>
      </c>
      <c r="AE97" t="str">
        <f t="shared" si="115"/>
        <v xml:space="preserve"> </v>
      </c>
      <c r="AF97" t="str">
        <f t="shared" si="87"/>
        <v xml:space="preserve"> </v>
      </c>
      <c r="AG97" t="str">
        <f t="shared" si="88"/>
        <v xml:space="preserve"> </v>
      </c>
      <c r="AH97" t="str">
        <f t="shared" si="116"/>
        <v xml:space="preserve"> </v>
      </c>
      <c r="AI97" t="str">
        <f t="shared" si="89"/>
        <v xml:space="preserve"> </v>
      </c>
      <c r="AJ97" t="str">
        <f t="shared" si="90"/>
        <v xml:space="preserve"> </v>
      </c>
      <c r="AK97" t="str">
        <f t="shared" si="117"/>
        <v xml:space="preserve"> </v>
      </c>
      <c r="AL97" t="str">
        <f t="shared" si="91"/>
        <v xml:space="preserve"> </v>
      </c>
      <c r="AM97" t="str">
        <f t="shared" si="92"/>
        <v xml:space="preserve"> </v>
      </c>
      <c r="AN97" t="str">
        <f t="shared" si="118"/>
        <v xml:space="preserve"> </v>
      </c>
      <c r="AO97" t="str">
        <f t="shared" si="93"/>
        <v xml:space="preserve"> </v>
      </c>
      <c r="AP97" t="str">
        <f t="shared" si="94"/>
        <v xml:space="preserve"> </v>
      </c>
      <c r="AQ97" t="str">
        <f t="shared" si="119"/>
        <v xml:space="preserve"> </v>
      </c>
      <c r="AR97" t="str">
        <f t="shared" si="95"/>
        <v xml:space="preserve"> </v>
      </c>
      <c r="AS97" t="str">
        <f t="shared" si="96"/>
        <v xml:space="preserve"> </v>
      </c>
      <c r="AT97" t="str">
        <f t="shared" si="120"/>
        <v xml:space="preserve"> </v>
      </c>
      <c r="AU97" t="str">
        <f t="shared" si="97"/>
        <v xml:space="preserve"> </v>
      </c>
      <c r="AV97" t="str">
        <f t="shared" si="98"/>
        <v xml:space="preserve"> </v>
      </c>
      <c r="AW97" t="str">
        <f t="shared" si="121"/>
        <v xml:space="preserve"> </v>
      </c>
      <c r="AX97" t="str">
        <f t="shared" si="99"/>
        <v xml:space="preserve"> </v>
      </c>
      <c r="AY97" t="str">
        <f t="shared" si="100"/>
        <v xml:space="preserve"> </v>
      </c>
      <c r="AZ97" t="str">
        <f t="shared" si="122"/>
        <v xml:space="preserve"> </v>
      </c>
      <c r="BA97" t="str">
        <f t="shared" si="101"/>
        <v xml:space="preserve"> </v>
      </c>
      <c r="BB97" t="str">
        <f t="shared" si="102"/>
        <v xml:space="preserve"> </v>
      </c>
      <c r="BC97" t="str">
        <f t="shared" si="123"/>
        <v xml:space="preserve"> </v>
      </c>
      <c r="BD97" t="str">
        <f t="shared" si="103"/>
        <v xml:space="preserve"> </v>
      </c>
      <c r="BE97" t="str">
        <f t="shared" si="104"/>
        <v xml:space="preserve"> </v>
      </c>
      <c r="BF97" t="str">
        <f t="shared" si="124"/>
        <v xml:space="preserve"> </v>
      </c>
      <c r="BG97" t="str">
        <f t="shared" si="105"/>
        <v xml:space="preserve"> </v>
      </c>
      <c r="BH97" t="str">
        <f t="shared" si="106"/>
        <v xml:space="preserve"> </v>
      </c>
      <c r="BI97" t="str">
        <f t="shared" si="125"/>
        <v xml:space="preserve"> </v>
      </c>
      <c r="BJ97" t="str">
        <f t="shared" si="107"/>
        <v xml:space="preserve"> </v>
      </c>
      <c r="BK97" t="str">
        <f t="shared" si="108"/>
        <v xml:space="preserve"> </v>
      </c>
      <c r="BL97" t="str">
        <f t="shared" si="126"/>
        <v xml:space="preserve"> </v>
      </c>
      <c r="BM97" t="str">
        <f t="shared" si="109"/>
        <v xml:space="preserve"> </v>
      </c>
      <c r="BN97" t="str">
        <f t="shared" si="110"/>
        <v xml:space="preserve"> </v>
      </c>
      <c r="BO97" t="str">
        <f t="shared" si="127"/>
        <v xml:space="preserve"> </v>
      </c>
    </row>
    <row r="98" spans="1:67" x14ac:dyDescent="0.25">
      <c r="B98">
        <v>32.323162000000004</v>
      </c>
      <c r="C98">
        <v>-30.821847999999999</v>
      </c>
      <c r="D98">
        <v>-0.67117199999999999</v>
      </c>
      <c r="E98">
        <v>4.6944179999999998</v>
      </c>
      <c r="F98">
        <v>-0.72963299999999998</v>
      </c>
      <c r="G98">
        <v>-0.33886899999999998</v>
      </c>
      <c r="H98">
        <v>1.8126709999999999</v>
      </c>
      <c r="I98">
        <v>773.67639199999996</v>
      </c>
      <c r="J98">
        <v>15.706300000000001</v>
      </c>
      <c r="K98" t="s">
        <v>33</v>
      </c>
      <c r="S98">
        <v>0</v>
      </c>
      <c r="T98">
        <f t="shared" si="111"/>
        <v>32.323162000000004</v>
      </c>
      <c r="U98">
        <f t="shared" si="112"/>
        <v>-30.821847999999999</v>
      </c>
      <c r="V98">
        <f t="shared" si="80"/>
        <v>4.6944179999999998</v>
      </c>
      <c r="W98" t="str">
        <f t="shared" si="81"/>
        <v xml:space="preserve"> </v>
      </c>
      <c r="X98" t="str">
        <f t="shared" si="82"/>
        <v xml:space="preserve"> </v>
      </c>
      <c r="Y98" t="str">
        <f t="shared" si="113"/>
        <v xml:space="preserve"> </v>
      </c>
      <c r="Z98" t="str">
        <f t="shared" si="83"/>
        <v xml:space="preserve"> </v>
      </c>
      <c r="AA98" t="str">
        <f t="shared" si="84"/>
        <v xml:space="preserve"> </v>
      </c>
      <c r="AB98" t="str">
        <f t="shared" si="114"/>
        <v xml:space="preserve"> </v>
      </c>
      <c r="AC98" t="str">
        <f t="shared" si="85"/>
        <v xml:space="preserve"> </v>
      </c>
      <c r="AD98" t="str">
        <f t="shared" si="86"/>
        <v xml:space="preserve"> </v>
      </c>
      <c r="AE98" t="str">
        <f t="shared" si="115"/>
        <v xml:space="preserve"> </v>
      </c>
      <c r="AF98" t="str">
        <f t="shared" si="87"/>
        <v xml:space="preserve"> </v>
      </c>
      <c r="AG98" t="str">
        <f t="shared" si="88"/>
        <v xml:space="preserve"> </v>
      </c>
      <c r="AH98" t="str">
        <f t="shared" si="116"/>
        <v xml:space="preserve"> </v>
      </c>
      <c r="AI98" t="str">
        <f t="shared" si="89"/>
        <v xml:space="preserve"> </v>
      </c>
      <c r="AJ98" t="str">
        <f t="shared" si="90"/>
        <v xml:space="preserve"> </v>
      </c>
      <c r="AK98" t="str">
        <f t="shared" si="117"/>
        <v xml:space="preserve"> </v>
      </c>
      <c r="AL98" t="str">
        <f t="shared" si="91"/>
        <v xml:space="preserve"> </v>
      </c>
      <c r="AM98" t="str">
        <f t="shared" si="92"/>
        <v xml:space="preserve"> </v>
      </c>
      <c r="AN98" t="str">
        <f t="shared" si="118"/>
        <v xml:space="preserve"> </v>
      </c>
      <c r="AO98" t="str">
        <f t="shared" si="93"/>
        <v xml:space="preserve"> </v>
      </c>
      <c r="AP98" t="str">
        <f t="shared" si="94"/>
        <v xml:space="preserve"> </v>
      </c>
      <c r="AQ98" t="str">
        <f t="shared" si="119"/>
        <v xml:space="preserve"> </v>
      </c>
      <c r="AR98" t="str">
        <f t="shared" si="95"/>
        <v xml:space="preserve"> </v>
      </c>
      <c r="AS98" t="str">
        <f t="shared" si="96"/>
        <v xml:space="preserve"> </v>
      </c>
      <c r="AT98" t="str">
        <f t="shared" si="120"/>
        <v xml:space="preserve"> </v>
      </c>
      <c r="AU98" t="str">
        <f t="shared" si="97"/>
        <v xml:space="preserve"> </v>
      </c>
      <c r="AV98" t="str">
        <f t="shared" si="98"/>
        <v xml:space="preserve"> </v>
      </c>
      <c r="AW98" t="str">
        <f t="shared" si="121"/>
        <v xml:space="preserve"> </v>
      </c>
      <c r="AX98" t="str">
        <f t="shared" si="99"/>
        <v xml:space="preserve"> </v>
      </c>
      <c r="AY98" t="str">
        <f t="shared" si="100"/>
        <v xml:space="preserve"> </v>
      </c>
      <c r="AZ98" t="str">
        <f t="shared" si="122"/>
        <v xml:space="preserve"> </v>
      </c>
      <c r="BA98" t="str">
        <f t="shared" si="101"/>
        <v xml:space="preserve"> </v>
      </c>
      <c r="BB98" t="str">
        <f t="shared" si="102"/>
        <v xml:space="preserve"> </v>
      </c>
      <c r="BC98" t="str">
        <f t="shared" si="123"/>
        <v xml:space="preserve"> </v>
      </c>
      <c r="BD98" t="str">
        <f t="shared" si="103"/>
        <v xml:space="preserve"> </v>
      </c>
      <c r="BE98" t="str">
        <f t="shared" si="104"/>
        <v xml:space="preserve"> </v>
      </c>
      <c r="BF98" t="str">
        <f t="shared" si="124"/>
        <v xml:space="preserve"> </v>
      </c>
      <c r="BG98" t="str">
        <f t="shared" si="105"/>
        <v xml:space="preserve"> </v>
      </c>
      <c r="BH98" t="str">
        <f t="shared" si="106"/>
        <v xml:space="preserve"> </v>
      </c>
      <c r="BI98" t="str">
        <f t="shared" si="125"/>
        <v xml:space="preserve"> </v>
      </c>
      <c r="BJ98" t="str">
        <f t="shared" si="107"/>
        <v xml:space="preserve"> </v>
      </c>
      <c r="BK98" t="str">
        <f t="shared" si="108"/>
        <v xml:space="preserve"> </v>
      </c>
      <c r="BL98" t="str">
        <f t="shared" si="126"/>
        <v xml:space="preserve"> </v>
      </c>
      <c r="BM98" t="str">
        <f t="shared" si="109"/>
        <v xml:space="preserve"> </v>
      </c>
      <c r="BN98" t="str">
        <f t="shared" si="110"/>
        <v xml:space="preserve"> </v>
      </c>
      <c r="BO98" t="str">
        <f t="shared" si="127"/>
        <v xml:space="preserve"> </v>
      </c>
    </row>
    <row r="99" spans="1:67" x14ac:dyDescent="0.25">
      <c r="B99">
        <v>9.8634269999999997</v>
      </c>
      <c r="C99">
        <v>-12.898438000000001</v>
      </c>
      <c r="D99">
        <v>0.124097</v>
      </c>
      <c r="E99">
        <v>6.2197310000000003</v>
      </c>
      <c r="F99">
        <v>-1.6168579999999999</v>
      </c>
      <c r="G99">
        <v>-0.97070199999999995</v>
      </c>
      <c r="H99">
        <v>1.812654</v>
      </c>
      <c r="I99">
        <v>773.68054199999995</v>
      </c>
      <c r="J99">
        <v>15.759600000000001</v>
      </c>
      <c r="K99" t="s">
        <v>33</v>
      </c>
      <c r="S99">
        <v>1</v>
      </c>
      <c r="T99" t="str">
        <f t="shared" si="111"/>
        <v xml:space="preserve"> </v>
      </c>
      <c r="U99" t="str">
        <f t="shared" si="112"/>
        <v xml:space="preserve"> </v>
      </c>
      <c r="V99" t="str">
        <f t="shared" si="80"/>
        <v xml:space="preserve"> </v>
      </c>
      <c r="W99" t="str">
        <f t="shared" si="81"/>
        <v xml:space="preserve"> </v>
      </c>
      <c r="X99" t="str">
        <f t="shared" si="82"/>
        <v xml:space="preserve"> </v>
      </c>
      <c r="Y99" t="str">
        <f t="shared" si="113"/>
        <v xml:space="preserve"> </v>
      </c>
      <c r="Z99" t="str">
        <f t="shared" si="83"/>
        <v xml:space="preserve"> </v>
      </c>
      <c r="AA99" t="str">
        <f t="shared" si="84"/>
        <v xml:space="preserve"> </v>
      </c>
      <c r="AB99" t="str">
        <f t="shared" si="114"/>
        <v xml:space="preserve"> </v>
      </c>
      <c r="AC99" t="str">
        <f t="shared" si="85"/>
        <v xml:space="preserve"> </v>
      </c>
      <c r="AD99" t="str">
        <f t="shared" si="86"/>
        <v xml:space="preserve"> </v>
      </c>
      <c r="AE99" t="str">
        <f t="shared" si="115"/>
        <v xml:space="preserve"> </v>
      </c>
      <c r="AF99" t="str">
        <f t="shared" si="87"/>
        <v xml:space="preserve"> </v>
      </c>
      <c r="AG99" t="str">
        <f t="shared" si="88"/>
        <v xml:space="preserve"> </v>
      </c>
      <c r="AH99" t="str">
        <f t="shared" si="116"/>
        <v xml:space="preserve"> </v>
      </c>
      <c r="AI99" t="str">
        <f t="shared" si="89"/>
        <v xml:space="preserve"> </v>
      </c>
      <c r="AJ99" t="str">
        <f t="shared" si="90"/>
        <v xml:space="preserve"> </v>
      </c>
      <c r="AK99" t="str">
        <f t="shared" si="117"/>
        <v xml:space="preserve"> </v>
      </c>
      <c r="AL99" t="str">
        <f t="shared" si="91"/>
        <v xml:space="preserve"> </v>
      </c>
      <c r="AM99" t="str">
        <f t="shared" si="92"/>
        <v xml:space="preserve"> </v>
      </c>
      <c r="AN99" t="str">
        <f t="shared" si="118"/>
        <v xml:space="preserve"> </v>
      </c>
      <c r="AO99" t="str">
        <f t="shared" si="93"/>
        <v xml:space="preserve"> </v>
      </c>
      <c r="AP99" t="str">
        <f t="shared" si="94"/>
        <v xml:space="preserve"> </v>
      </c>
      <c r="AQ99" t="str">
        <f t="shared" si="119"/>
        <v xml:space="preserve"> </v>
      </c>
      <c r="AR99">
        <f t="shared" si="95"/>
        <v>9.8634269999999997</v>
      </c>
      <c r="AS99">
        <f t="shared" si="96"/>
        <v>-12.898438000000001</v>
      </c>
      <c r="AT99">
        <f t="shared" si="120"/>
        <v>6.2197310000000003</v>
      </c>
      <c r="AU99" t="str">
        <f t="shared" si="97"/>
        <v xml:space="preserve"> </v>
      </c>
      <c r="AV99" t="str">
        <f t="shared" si="98"/>
        <v xml:space="preserve"> </v>
      </c>
      <c r="AW99" t="str">
        <f t="shared" si="121"/>
        <v xml:space="preserve"> </v>
      </c>
      <c r="AX99" t="str">
        <f t="shared" si="99"/>
        <v xml:space="preserve"> </v>
      </c>
      <c r="AY99" t="str">
        <f t="shared" si="100"/>
        <v xml:space="preserve"> </v>
      </c>
      <c r="AZ99" t="str">
        <f t="shared" si="122"/>
        <v xml:space="preserve"> </v>
      </c>
      <c r="BA99" t="str">
        <f t="shared" si="101"/>
        <v xml:space="preserve"> </v>
      </c>
      <c r="BB99" t="str">
        <f t="shared" si="102"/>
        <v xml:space="preserve"> </v>
      </c>
      <c r="BC99" t="str">
        <f t="shared" si="123"/>
        <v xml:space="preserve"> </v>
      </c>
      <c r="BD99" t="str">
        <f t="shared" si="103"/>
        <v xml:space="preserve"> </v>
      </c>
      <c r="BE99" t="str">
        <f t="shared" si="104"/>
        <v xml:space="preserve"> </v>
      </c>
      <c r="BF99" t="str">
        <f t="shared" si="124"/>
        <v xml:space="preserve"> </v>
      </c>
      <c r="BG99" t="str">
        <f t="shared" si="105"/>
        <v xml:space="preserve"> </v>
      </c>
      <c r="BH99" t="str">
        <f t="shared" si="106"/>
        <v xml:space="preserve"> </v>
      </c>
      <c r="BI99" t="str">
        <f t="shared" si="125"/>
        <v xml:space="preserve"> </v>
      </c>
      <c r="BJ99" t="str">
        <f t="shared" si="107"/>
        <v xml:space="preserve"> </v>
      </c>
      <c r="BK99" t="str">
        <f t="shared" si="108"/>
        <v xml:space="preserve"> </v>
      </c>
      <c r="BL99" t="str">
        <f t="shared" si="126"/>
        <v xml:space="preserve"> </v>
      </c>
      <c r="BM99" t="str">
        <f t="shared" si="109"/>
        <v xml:space="preserve"> </v>
      </c>
      <c r="BN99" t="str">
        <f t="shared" si="110"/>
        <v xml:space="preserve"> </v>
      </c>
      <c r="BO99" t="str">
        <f t="shared" si="127"/>
        <v xml:space="preserve"> </v>
      </c>
    </row>
    <row r="100" spans="1:67" x14ac:dyDescent="0.25">
      <c r="B100">
        <v>9.387556</v>
      </c>
      <c r="C100">
        <v>-12.257533</v>
      </c>
      <c r="D100">
        <v>0.15277399999999999</v>
      </c>
      <c r="E100">
        <v>6.3498650000000003</v>
      </c>
      <c r="F100">
        <v>-1.2766390000000001</v>
      </c>
      <c r="G100">
        <v>-0.45741599999999999</v>
      </c>
      <c r="H100">
        <v>1.8126519999999999</v>
      </c>
      <c r="I100">
        <v>773.67627000000005</v>
      </c>
      <c r="J100">
        <v>15.789</v>
      </c>
      <c r="K100" t="s">
        <v>33</v>
      </c>
      <c r="S100">
        <v>1</v>
      </c>
      <c r="T100" t="str">
        <f t="shared" si="111"/>
        <v xml:space="preserve"> </v>
      </c>
      <c r="U100" t="str">
        <f t="shared" si="112"/>
        <v xml:space="preserve"> </v>
      </c>
      <c r="V100" t="str">
        <f t="shared" si="80"/>
        <v xml:space="preserve"> </v>
      </c>
      <c r="W100" t="str">
        <f t="shared" si="81"/>
        <v xml:space="preserve"> </v>
      </c>
      <c r="X100" t="str">
        <f t="shared" si="82"/>
        <v xml:space="preserve"> </v>
      </c>
      <c r="Y100" t="str">
        <f t="shared" si="113"/>
        <v xml:space="preserve"> </v>
      </c>
      <c r="Z100" t="str">
        <f t="shared" si="83"/>
        <v xml:space="preserve"> </v>
      </c>
      <c r="AA100" t="str">
        <f t="shared" si="84"/>
        <v xml:space="preserve"> </v>
      </c>
      <c r="AB100" t="str">
        <f t="shared" si="114"/>
        <v xml:space="preserve"> </v>
      </c>
      <c r="AC100" t="str">
        <f t="shared" si="85"/>
        <v xml:space="preserve"> </v>
      </c>
      <c r="AD100" t="str">
        <f t="shared" si="86"/>
        <v xml:space="preserve"> </v>
      </c>
      <c r="AE100" t="str">
        <f t="shared" si="115"/>
        <v xml:space="preserve"> </v>
      </c>
      <c r="AF100" t="str">
        <f t="shared" si="87"/>
        <v xml:space="preserve"> </v>
      </c>
      <c r="AG100" t="str">
        <f t="shared" si="88"/>
        <v xml:space="preserve"> </v>
      </c>
      <c r="AH100" t="str">
        <f t="shared" si="116"/>
        <v xml:space="preserve"> </v>
      </c>
      <c r="AI100" t="str">
        <f t="shared" si="89"/>
        <v xml:space="preserve"> </v>
      </c>
      <c r="AJ100" t="str">
        <f t="shared" si="90"/>
        <v xml:space="preserve"> </v>
      </c>
      <c r="AK100" t="str">
        <f t="shared" si="117"/>
        <v xml:space="preserve"> </v>
      </c>
      <c r="AL100" t="str">
        <f t="shared" si="91"/>
        <v xml:space="preserve"> </v>
      </c>
      <c r="AM100" t="str">
        <f t="shared" si="92"/>
        <v xml:space="preserve"> </v>
      </c>
      <c r="AN100" t="str">
        <f t="shared" si="118"/>
        <v xml:space="preserve"> </v>
      </c>
      <c r="AO100" t="str">
        <f t="shared" si="93"/>
        <v xml:space="preserve"> </v>
      </c>
      <c r="AP100" t="str">
        <f t="shared" si="94"/>
        <v xml:space="preserve"> </v>
      </c>
      <c r="AQ100" t="str">
        <f t="shared" si="119"/>
        <v xml:space="preserve"> </v>
      </c>
      <c r="AR100">
        <f t="shared" si="95"/>
        <v>9.387556</v>
      </c>
      <c r="AS100">
        <f t="shared" si="96"/>
        <v>-12.257533</v>
      </c>
      <c r="AT100">
        <f t="shared" si="120"/>
        <v>6.3498650000000003</v>
      </c>
      <c r="AU100" t="str">
        <f t="shared" si="97"/>
        <v xml:space="preserve"> </v>
      </c>
      <c r="AV100" t="str">
        <f t="shared" si="98"/>
        <v xml:space="preserve"> </v>
      </c>
      <c r="AW100" t="str">
        <f t="shared" si="121"/>
        <v xml:space="preserve"> </v>
      </c>
      <c r="AX100" t="str">
        <f t="shared" si="99"/>
        <v xml:space="preserve"> </v>
      </c>
      <c r="AY100" t="str">
        <f t="shared" si="100"/>
        <v xml:space="preserve"> </v>
      </c>
      <c r="AZ100" t="str">
        <f t="shared" si="122"/>
        <v xml:space="preserve"> </v>
      </c>
      <c r="BA100" t="str">
        <f t="shared" si="101"/>
        <v xml:space="preserve"> </v>
      </c>
      <c r="BB100" t="str">
        <f t="shared" si="102"/>
        <v xml:space="preserve"> </v>
      </c>
      <c r="BC100" t="str">
        <f t="shared" si="123"/>
        <v xml:space="preserve"> </v>
      </c>
      <c r="BD100" t="str">
        <f t="shared" si="103"/>
        <v xml:space="preserve"> </v>
      </c>
      <c r="BE100" t="str">
        <f t="shared" si="104"/>
        <v xml:space="preserve"> </v>
      </c>
      <c r="BF100" t="str">
        <f t="shared" si="124"/>
        <v xml:space="preserve"> </v>
      </c>
      <c r="BG100" t="str">
        <f t="shared" si="105"/>
        <v xml:space="preserve"> </v>
      </c>
      <c r="BH100" t="str">
        <f t="shared" si="106"/>
        <v xml:space="preserve"> </v>
      </c>
      <c r="BI100" t="str">
        <f t="shared" si="125"/>
        <v xml:space="preserve"> </v>
      </c>
      <c r="BJ100" t="str">
        <f t="shared" si="107"/>
        <v xml:space="preserve"> </v>
      </c>
      <c r="BK100" t="str">
        <f t="shared" si="108"/>
        <v xml:space="preserve"> </v>
      </c>
      <c r="BL100" t="str">
        <f t="shared" si="126"/>
        <v xml:space="preserve"> </v>
      </c>
      <c r="BM100" t="str">
        <f t="shared" si="109"/>
        <v xml:space="preserve"> </v>
      </c>
      <c r="BN100" t="str">
        <f t="shared" si="110"/>
        <v xml:space="preserve"> </v>
      </c>
      <c r="BO100" t="str">
        <f t="shared" si="127"/>
        <v xml:space="preserve"> </v>
      </c>
    </row>
    <row r="101" spans="1:67" x14ac:dyDescent="0.25">
      <c r="B101">
        <v>-30.920302</v>
      </c>
      <c r="C101">
        <v>-31.463023</v>
      </c>
      <c r="D101">
        <v>0.66564500000000004</v>
      </c>
      <c r="E101">
        <v>-0.82925199999999999</v>
      </c>
      <c r="F101">
        <v>-1.3587320000000001</v>
      </c>
      <c r="G101">
        <v>-2.4893999999999999E-2</v>
      </c>
      <c r="H101">
        <v>2.3063120000000001</v>
      </c>
      <c r="I101">
        <v>773.66943400000002</v>
      </c>
      <c r="J101">
        <v>15.8948</v>
      </c>
      <c r="K101" t="s">
        <v>34</v>
      </c>
      <c r="S101">
        <v>0</v>
      </c>
      <c r="T101" t="str">
        <f t="shared" si="111"/>
        <v xml:space="preserve"> </v>
      </c>
      <c r="U101" t="str">
        <f t="shared" si="112"/>
        <v xml:space="preserve"> </v>
      </c>
      <c r="V101" t="str">
        <f t="shared" si="80"/>
        <v xml:space="preserve"> </v>
      </c>
      <c r="W101">
        <f t="shared" si="81"/>
        <v>-30.920302</v>
      </c>
      <c r="X101">
        <f t="shared" si="82"/>
        <v>-31.463023</v>
      </c>
      <c r="Y101">
        <f t="shared" si="113"/>
        <v>-0.82925199999999999</v>
      </c>
      <c r="Z101" t="str">
        <f t="shared" si="83"/>
        <v xml:space="preserve"> </v>
      </c>
      <c r="AA101" t="str">
        <f t="shared" si="84"/>
        <v xml:space="preserve"> </v>
      </c>
      <c r="AB101" t="str">
        <f t="shared" si="114"/>
        <v xml:space="preserve"> </v>
      </c>
      <c r="AC101" t="str">
        <f t="shared" si="85"/>
        <v xml:space="preserve"> </v>
      </c>
      <c r="AD101" t="str">
        <f t="shared" si="86"/>
        <v xml:space="preserve"> </v>
      </c>
      <c r="AE101" t="str">
        <f t="shared" si="115"/>
        <v xml:space="preserve"> </v>
      </c>
      <c r="AF101" t="str">
        <f t="shared" si="87"/>
        <v xml:space="preserve"> </v>
      </c>
      <c r="AG101" t="str">
        <f t="shared" si="88"/>
        <v xml:space="preserve"> </v>
      </c>
      <c r="AH101" t="str">
        <f t="shared" si="116"/>
        <v xml:space="preserve"> </v>
      </c>
      <c r="AI101" t="str">
        <f t="shared" si="89"/>
        <v xml:space="preserve"> </v>
      </c>
      <c r="AJ101" t="str">
        <f t="shared" si="90"/>
        <v xml:space="preserve"> </v>
      </c>
      <c r="AK101" t="str">
        <f t="shared" si="117"/>
        <v xml:space="preserve"> </v>
      </c>
      <c r="AL101" t="str">
        <f t="shared" si="91"/>
        <v xml:space="preserve"> </v>
      </c>
      <c r="AM101" t="str">
        <f t="shared" si="92"/>
        <v xml:space="preserve"> </v>
      </c>
      <c r="AN101" t="str">
        <f t="shared" si="118"/>
        <v xml:space="preserve"> </v>
      </c>
      <c r="AO101" t="str">
        <f t="shared" si="93"/>
        <v xml:space="preserve"> </v>
      </c>
      <c r="AP101" t="str">
        <f t="shared" si="94"/>
        <v xml:space="preserve"> </v>
      </c>
      <c r="AQ101" t="str">
        <f t="shared" si="119"/>
        <v xml:space="preserve"> </v>
      </c>
      <c r="AR101" t="str">
        <f t="shared" si="95"/>
        <v xml:space="preserve"> </v>
      </c>
      <c r="AS101" t="str">
        <f t="shared" si="96"/>
        <v xml:space="preserve"> </v>
      </c>
      <c r="AT101" t="str">
        <f t="shared" si="120"/>
        <v xml:space="preserve"> </v>
      </c>
      <c r="AU101" t="str">
        <f t="shared" si="97"/>
        <v xml:space="preserve"> </v>
      </c>
      <c r="AV101" t="str">
        <f t="shared" si="98"/>
        <v xml:space="preserve"> </v>
      </c>
      <c r="AW101" t="str">
        <f t="shared" si="121"/>
        <v xml:space="preserve"> </v>
      </c>
      <c r="AX101" t="str">
        <f t="shared" si="99"/>
        <v xml:space="preserve"> </v>
      </c>
      <c r="AY101" t="str">
        <f t="shared" si="100"/>
        <v xml:space="preserve"> </v>
      </c>
      <c r="AZ101" t="str">
        <f t="shared" si="122"/>
        <v xml:space="preserve"> </v>
      </c>
      <c r="BA101" t="str">
        <f t="shared" si="101"/>
        <v xml:space="preserve"> </v>
      </c>
      <c r="BB101" t="str">
        <f t="shared" si="102"/>
        <v xml:space="preserve"> </v>
      </c>
      <c r="BC101" t="str">
        <f t="shared" si="123"/>
        <v xml:space="preserve"> </v>
      </c>
      <c r="BD101" t="str">
        <f t="shared" si="103"/>
        <v xml:space="preserve"> </v>
      </c>
      <c r="BE101" t="str">
        <f t="shared" si="104"/>
        <v xml:space="preserve"> </v>
      </c>
      <c r="BF101" t="str">
        <f t="shared" si="124"/>
        <v xml:space="preserve"> </v>
      </c>
      <c r="BG101" t="str">
        <f t="shared" si="105"/>
        <v xml:space="preserve"> </v>
      </c>
      <c r="BH101" t="str">
        <f t="shared" si="106"/>
        <v xml:space="preserve"> </v>
      </c>
      <c r="BI101" t="str">
        <f t="shared" si="125"/>
        <v xml:space="preserve"> </v>
      </c>
      <c r="BJ101" t="str">
        <f t="shared" si="107"/>
        <v xml:space="preserve"> </v>
      </c>
      <c r="BK101" t="str">
        <f t="shared" si="108"/>
        <v xml:space="preserve"> </v>
      </c>
      <c r="BL101" t="str">
        <f t="shared" si="126"/>
        <v xml:space="preserve"> </v>
      </c>
      <c r="BM101" t="str">
        <f t="shared" si="109"/>
        <v xml:space="preserve"> </v>
      </c>
      <c r="BN101" t="str">
        <f t="shared" si="110"/>
        <v xml:space="preserve"> </v>
      </c>
      <c r="BO101" t="str">
        <f t="shared" si="127"/>
        <v xml:space="preserve"> </v>
      </c>
    </row>
    <row r="102" spans="1:67" x14ac:dyDescent="0.25">
      <c r="B102">
        <v>-50.245555000000003</v>
      </c>
      <c r="C102">
        <v>-12.213208</v>
      </c>
      <c r="D102">
        <v>1.1476850000000001</v>
      </c>
      <c r="E102">
        <v>1.721533</v>
      </c>
      <c r="F102">
        <v>-1.2573749999999999</v>
      </c>
      <c r="G102">
        <v>0.48389100000000002</v>
      </c>
      <c r="H102">
        <v>2.3062939999999998</v>
      </c>
      <c r="I102">
        <v>773.68823199999997</v>
      </c>
      <c r="J102">
        <v>15.97</v>
      </c>
      <c r="K102" t="s">
        <v>34</v>
      </c>
      <c r="S102">
        <v>1</v>
      </c>
      <c r="T102" t="str">
        <f t="shared" si="111"/>
        <v xml:space="preserve"> </v>
      </c>
      <c r="U102" t="str">
        <f t="shared" si="112"/>
        <v xml:space="preserve"> </v>
      </c>
      <c r="V102" t="str">
        <f t="shared" si="80"/>
        <v xml:space="preserve"> </v>
      </c>
      <c r="W102" t="str">
        <f t="shared" si="81"/>
        <v xml:space="preserve"> </v>
      </c>
      <c r="X102" t="str">
        <f t="shared" si="82"/>
        <v xml:space="preserve"> </v>
      </c>
      <c r="Y102" t="str">
        <f t="shared" si="113"/>
        <v xml:space="preserve"> </v>
      </c>
      <c r="Z102" t="str">
        <f t="shared" si="83"/>
        <v xml:space="preserve"> </v>
      </c>
      <c r="AA102" t="str">
        <f t="shared" si="84"/>
        <v xml:space="preserve"> </v>
      </c>
      <c r="AB102" t="str">
        <f t="shared" si="114"/>
        <v xml:space="preserve"> </v>
      </c>
      <c r="AC102" t="str">
        <f t="shared" si="85"/>
        <v xml:space="preserve"> </v>
      </c>
      <c r="AD102" t="str">
        <f t="shared" si="86"/>
        <v xml:space="preserve"> </v>
      </c>
      <c r="AE102" t="str">
        <f t="shared" si="115"/>
        <v xml:space="preserve"> </v>
      </c>
      <c r="AF102" t="str">
        <f t="shared" si="87"/>
        <v xml:space="preserve"> </v>
      </c>
      <c r="AG102" t="str">
        <f t="shared" si="88"/>
        <v xml:space="preserve"> </v>
      </c>
      <c r="AH102" t="str">
        <f t="shared" si="116"/>
        <v xml:space="preserve"> </v>
      </c>
      <c r="AI102" t="str">
        <f t="shared" si="89"/>
        <v xml:space="preserve"> </v>
      </c>
      <c r="AJ102" t="str">
        <f t="shared" si="90"/>
        <v xml:space="preserve"> </v>
      </c>
      <c r="AK102" t="str">
        <f t="shared" si="117"/>
        <v xml:space="preserve"> </v>
      </c>
      <c r="AL102" t="str">
        <f t="shared" si="91"/>
        <v xml:space="preserve"> </v>
      </c>
      <c r="AM102" t="str">
        <f t="shared" si="92"/>
        <v xml:space="preserve"> </v>
      </c>
      <c r="AN102" t="str">
        <f t="shared" si="118"/>
        <v xml:space="preserve"> </v>
      </c>
      <c r="AO102" t="str">
        <f t="shared" si="93"/>
        <v xml:space="preserve"> </v>
      </c>
      <c r="AP102" t="str">
        <f t="shared" si="94"/>
        <v xml:space="preserve"> </v>
      </c>
      <c r="AQ102" t="str">
        <f t="shared" si="119"/>
        <v xml:space="preserve"> </v>
      </c>
      <c r="AR102" t="str">
        <f t="shared" si="95"/>
        <v xml:space="preserve"> </v>
      </c>
      <c r="AS102" t="str">
        <f t="shared" si="96"/>
        <v xml:space="preserve"> </v>
      </c>
      <c r="AT102" t="str">
        <f t="shared" si="120"/>
        <v xml:space="preserve"> </v>
      </c>
      <c r="AU102">
        <f t="shared" si="97"/>
        <v>-50.245555000000003</v>
      </c>
      <c r="AV102">
        <f t="shared" si="98"/>
        <v>-12.213208</v>
      </c>
      <c r="AW102">
        <f t="shared" si="121"/>
        <v>1.721533</v>
      </c>
      <c r="AX102" t="str">
        <f t="shared" si="99"/>
        <v xml:space="preserve"> </v>
      </c>
      <c r="AY102" t="str">
        <f t="shared" si="100"/>
        <v xml:space="preserve"> </v>
      </c>
      <c r="AZ102" t="str">
        <f t="shared" si="122"/>
        <v xml:space="preserve"> </v>
      </c>
      <c r="BA102" t="str">
        <f t="shared" si="101"/>
        <v xml:space="preserve"> </v>
      </c>
      <c r="BB102" t="str">
        <f t="shared" si="102"/>
        <v xml:space="preserve"> </v>
      </c>
      <c r="BC102" t="str">
        <f t="shared" si="123"/>
        <v xml:space="preserve"> </v>
      </c>
      <c r="BD102" t="str">
        <f t="shared" si="103"/>
        <v xml:space="preserve"> </v>
      </c>
      <c r="BE102" t="str">
        <f t="shared" si="104"/>
        <v xml:space="preserve"> </v>
      </c>
      <c r="BF102" t="str">
        <f t="shared" si="124"/>
        <v xml:space="preserve"> </v>
      </c>
      <c r="BG102" t="str">
        <f t="shared" si="105"/>
        <v xml:space="preserve"> </v>
      </c>
      <c r="BH102" t="str">
        <f t="shared" si="106"/>
        <v xml:space="preserve"> </v>
      </c>
      <c r="BI102" t="str">
        <f t="shared" si="125"/>
        <v xml:space="preserve"> </v>
      </c>
      <c r="BJ102" t="str">
        <f t="shared" si="107"/>
        <v xml:space="preserve"> </v>
      </c>
      <c r="BK102" t="str">
        <f t="shared" si="108"/>
        <v xml:space="preserve"> </v>
      </c>
      <c r="BL102" t="str">
        <f t="shared" si="126"/>
        <v xml:space="preserve"> </v>
      </c>
      <c r="BM102" t="str">
        <f t="shared" si="109"/>
        <v xml:space="preserve"> </v>
      </c>
      <c r="BN102" t="str">
        <f t="shared" si="110"/>
        <v xml:space="preserve"> </v>
      </c>
      <c r="BO102" t="str">
        <f t="shared" si="127"/>
        <v xml:space="preserve"> </v>
      </c>
    </row>
    <row r="103" spans="1:67" x14ac:dyDescent="0.25">
      <c r="B103">
        <v>-49.770283999999997</v>
      </c>
      <c r="C103">
        <v>-11.646115999999999</v>
      </c>
      <c r="D103">
        <v>1.219015</v>
      </c>
      <c r="E103">
        <v>1.6817610000000001</v>
      </c>
      <c r="F103">
        <v>-1.409959</v>
      </c>
      <c r="G103">
        <v>0.27461000000000002</v>
      </c>
      <c r="H103">
        <v>2.3062960000000001</v>
      </c>
      <c r="I103">
        <v>773.68170199999997</v>
      </c>
      <c r="J103">
        <v>15.9938</v>
      </c>
      <c r="K103" t="s">
        <v>34</v>
      </c>
      <c r="S103">
        <v>1</v>
      </c>
      <c r="T103" t="str">
        <f t="shared" si="111"/>
        <v xml:space="preserve"> </v>
      </c>
      <c r="U103" t="str">
        <f t="shared" si="112"/>
        <v xml:space="preserve"> </v>
      </c>
      <c r="V103" t="str">
        <f t="shared" si="80"/>
        <v xml:space="preserve"> </v>
      </c>
      <c r="W103" t="str">
        <f t="shared" si="81"/>
        <v xml:space="preserve"> </v>
      </c>
      <c r="X103" t="str">
        <f t="shared" si="82"/>
        <v xml:space="preserve"> </v>
      </c>
      <c r="Y103" t="str">
        <f t="shared" si="113"/>
        <v xml:space="preserve"> </v>
      </c>
      <c r="Z103" t="str">
        <f t="shared" si="83"/>
        <v xml:space="preserve"> </v>
      </c>
      <c r="AA103" t="str">
        <f t="shared" si="84"/>
        <v xml:space="preserve"> </v>
      </c>
      <c r="AB103" t="str">
        <f t="shared" si="114"/>
        <v xml:space="preserve"> </v>
      </c>
      <c r="AC103" t="str">
        <f t="shared" si="85"/>
        <v xml:space="preserve"> </v>
      </c>
      <c r="AD103" t="str">
        <f t="shared" si="86"/>
        <v xml:space="preserve"> </v>
      </c>
      <c r="AE103" t="str">
        <f t="shared" si="115"/>
        <v xml:space="preserve"> </v>
      </c>
      <c r="AF103" t="str">
        <f t="shared" si="87"/>
        <v xml:space="preserve"> </v>
      </c>
      <c r="AG103" t="str">
        <f t="shared" si="88"/>
        <v xml:space="preserve"> </v>
      </c>
      <c r="AH103" t="str">
        <f t="shared" si="116"/>
        <v xml:space="preserve"> </v>
      </c>
      <c r="AI103" t="str">
        <f t="shared" si="89"/>
        <v xml:space="preserve"> </v>
      </c>
      <c r="AJ103" t="str">
        <f t="shared" si="90"/>
        <v xml:space="preserve"> </v>
      </c>
      <c r="AK103" t="str">
        <f t="shared" si="117"/>
        <v xml:space="preserve"> </v>
      </c>
      <c r="AL103" t="str">
        <f t="shared" si="91"/>
        <v xml:space="preserve"> </v>
      </c>
      <c r="AM103" t="str">
        <f t="shared" si="92"/>
        <v xml:space="preserve"> </v>
      </c>
      <c r="AN103" t="str">
        <f t="shared" si="118"/>
        <v xml:space="preserve"> </v>
      </c>
      <c r="AO103" t="str">
        <f t="shared" si="93"/>
        <v xml:space="preserve"> </v>
      </c>
      <c r="AP103" t="str">
        <f t="shared" si="94"/>
        <v xml:space="preserve"> </v>
      </c>
      <c r="AQ103" t="str">
        <f t="shared" si="119"/>
        <v xml:space="preserve"> </v>
      </c>
      <c r="AR103" t="str">
        <f t="shared" si="95"/>
        <v xml:space="preserve"> </v>
      </c>
      <c r="AS103" t="str">
        <f t="shared" si="96"/>
        <v xml:space="preserve"> </v>
      </c>
      <c r="AT103" t="str">
        <f t="shared" si="120"/>
        <v xml:space="preserve"> </v>
      </c>
      <c r="AU103">
        <f t="shared" si="97"/>
        <v>-49.770283999999997</v>
      </c>
      <c r="AV103">
        <f t="shared" si="98"/>
        <v>-11.646115999999999</v>
      </c>
      <c r="AW103">
        <f t="shared" si="121"/>
        <v>1.6817610000000001</v>
      </c>
      <c r="AX103" t="str">
        <f t="shared" si="99"/>
        <v xml:space="preserve"> </v>
      </c>
      <c r="AY103" t="str">
        <f t="shared" si="100"/>
        <v xml:space="preserve"> </v>
      </c>
      <c r="AZ103" t="str">
        <f t="shared" si="122"/>
        <v xml:space="preserve"> </v>
      </c>
      <c r="BA103" t="str">
        <f t="shared" si="101"/>
        <v xml:space="preserve"> </v>
      </c>
      <c r="BB103" t="str">
        <f t="shared" si="102"/>
        <v xml:space="preserve"> </v>
      </c>
      <c r="BC103" t="str">
        <f t="shared" si="123"/>
        <v xml:space="preserve"> </v>
      </c>
      <c r="BD103" t="str">
        <f t="shared" si="103"/>
        <v xml:space="preserve"> </v>
      </c>
      <c r="BE103" t="str">
        <f t="shared" si="104"/>
        <v xml:space="preserve"> </v>
      </c>
      <c r="BF103" t="str">
        <f t="shared" si="124"/>
        <v xml:space="preserve"> </v>
      </c>
      <c r="BG103" t="str">
        <f t="shared" si="105"/>
        <v xml:space="preserve"> </v>
      </c>
      <c r="BH103" t="str">
        <f t="shared" si="106"/>
        <v xml:space="preserve"> </v>
      </c>
      <c r="BI103" t="str">
        <f t="shared" si="125"/>
        <v xml:space="preserve"> </v>
      </c>
      <c r="BJ103" t="str">
        <f t="shared" si="107"/>
        <v xml:space="preserve"> </v>
      </c>
      <c r="BK103" t="str">
        <f t="shared" si="108"/>
        <v xml:space="preserve"> </v>
      </c>
      <c r="BL103" t="str">
        <f t="shared" si="126"/>
        <v xml:space="preserve"> </v>
      </c>
      <c r="BM103" t="str">
        <f t="shared" si="109"/>
        <v xml:space="preserve"> </v>
      </c>
      <c r="BN103" t="str">
        <f t="shared" si="110"/>
        <v xml:space="preserve"> </v>
      </c>
      <c r="BO103" t="str">
        <f t="shared" si="127"/>
        <v xml:space="preserve"> </v>
      </c>
    </row>
    <row r="104" spans="1:67" x14ac:dyDescent="0.25">
      <c r="B104">
        <v>-85.179485</v>
      </c>
      <c r="C104">
        <v>-32.547834999999999</v>
      </c>
      <c r="D104">
        <v>1.8033319999999999</v>
      </c>
      <c r="E104">
        <v>-7.3959339999999996</v>
      </c>
      <c r="F104">
        <v>-0.88165899999999997</v>
      </c>
      <c r="G104">
        <v>0.31308399999999997</v>
      </c>
      <c r="H104">
        <v>2.798467</v>
      </c>
      <c r="I104">
        <v>773.68298300000004</v>
      </c>
      <c r="J104">
        <v>16.067599999999999</v>
      </c>
      <c r="K104" t="s">
        <v>35</v>
      </c>
      <c r="S104">
        <v>0</v>
      </c>
      <c r="T104" t="str">
        <f t="shared" si="111"/>
        <v xml:space="preserve"> </v>
      </c>
      <c r="U104" t="str">
        <f t="shared" si="112"/>
        <v xml:space="preserve"> </v>
      </c>
      <c r="V104" t="str">
        <f t="shared" si="80"/>
        <v xml:space="preserve"> </v>
      </c>
      <c r="W104" t="str">
        <f t="shared" si="81"/>
        <v xml:space="preserve"> </v>
      </c>
      <c r="X104" t="str">
        <f t="shared" si="82"/>
        <v xml:space="preserve"> </v>
      </c>
      <c r="Y104" t="str">
        <f t="shared" si="113"/>
        <v xml:space="preserve"> </v>
      </c>
      <c r="Z104">
        <f t="shared" si="83"/>
        <v>-85.179485</v>
      </c>
      <c r="AA104">
        <f t="shared" si="84"/>
        <v>-32.547834999999999</v>
      </c>
      <c r="AB104">
        <f t="shared" si="114"/>
        <v>-7.3959339999999996</v>
      </c>
      <c r="AC104" t="str">
        <f t="shared" si="85"/>
        <v xml:space="preserve"> </v>
      </c>
      <c r="AD104" t="str">
        <f t="shared" si="86"/>
        <v xml:space="preserve"> </v>
      </c>
      <c r="AE104" t="str">
        <f t="shared" si="115"/>
        <v xml:space="preserve"> </v>
      </c>
      <c r="AF104" t="str">
        <f t="shared" si="87"/>
        <v xml:space="preserve"> </v>
      </c>
      <c r="AG104" t="str">
        <f t="shared" si="88"/>
        <v xml:space="preserve"> </v>
      </c>
      <c r="AH104" t="str">
        <f t="shared" si="116"/>
        <v xml:space="preserve"> </v>
      </c>
      <c r="AI104" t="str">
        <f t="shared" si="89"/>
        <v xml:space="preserve"> </v>
      </c>
      <c r="AJ104" t="str">
        <f t="shared" si="90"/>
        <v xml:space="preserve"> </v>
      </c>
      <c r="AK104" t="str">
        <f t="shared" si="117"/>
        <v xml:space="preserve"> </v>
      </c>
      <c r="AL104" t="str">
        <f t="shared" si="91"/>
        <v xml:space="preserve"> </v>
      </c>
      <c r="AM104" t="str">
        <f t="shared" si="92"/>
        <v xml:space="preserve"> </v>
      </c>
      <c r="AN104" t="str">
        <f t="shared" si="118"/>
        <v xml:space="preserve"> </v>
      </c>
      <c r="AO104" t="str">
        <f t="shared" si="93"/>
        <v xml:space="preserve"> </v>
      </c>
      <c r="AP104" t="str">
        <f t="shared" si="94"/>
        <v xml:space="preserve"> </v>
      </c>
      <c r="AQ104" t="str">
        <f t="shared" si="119"/>
        <v xml:space="preserve"> </v>
      </c>
      <c r="AR104" t="str">
        <f t="shared" si="95"/>
        <v xml:space="preserve"> </v>
      </c>
      <c r="AS104" t="str">
        <f t="shared" si="96"/>
        <v xml:space="preserve"> </v>
      </c>
      <c r="AT104" t="str">
        <f t="shared" si="120"/>
        <v xml:space="preserve"> </v>
      </c>
      <c r="AU104" t="str">
        <f t="shared" si="97"/>
        <v xml:space="preserve"> </v>
      </c>
      <c r="AV104" t="str">
        <f t="shared" si="98"/>
        <v xml:space="preserve"> </v>
      </c>
      <c r="AW104" t="str">
        <f t="shared" si="121"/>
        <v xml:space="preserve"> </v>
      </c>
      <c r="AX104" t="str">
        <f t="shared" si="99"/>
        <v xml:space="preserve"> </v>
      </c>
      <c r="AY104" t="str">
        <f t="shared" si="100"/>
        <v xml:space="preserve"> </v>
      </c>
      <c r="AZ104" t="str">
        <f t="shared" si="122"/>
        <v xml:space="preserve"> </v>
      </c>
      <c r="BA104" t="str">
        <f t="shared" si="101"/>
        <v xml:space="preserve"> </v>
      </c>
      <c r="BB104" t="str">
        <f t="shared" si="102"/>
        <v xml:space="preserve"> </v>
      </c>
      <c r="BC104" t="str">
        <f t="shared" si="123"/>
        <v xml:space="preserve"> </v>
      </c>
      <c r="BD104" t="str">
        <f t="shared" si="103"/>
        <v xml:space="preserve"> </v>
      </c>
      <c r="BE104" t="str">
        <f t="shared" si="104"/>
        <v xml:space="preserve"> </v>
      </c>
      <c r="BF104" t="str">
        <f t="shared" si="124"/>
        <v xml:space="preserve"> </v>
      </c>
      <c r="BG104" t="str">
        <f t="shared" si="105"/>
        <v xml:space="preserve"> </v>
      </c>
      <c r="BH104" t="str">
        <f t="shared" si="106"/>
        <v xml:space="preserve"> </v>
      </c>
      <c r="BI104" t="str">
        <f t="shared" si="125"/>
        <v xml:space="preserve"> </v>
      </c>
      <c r="BJ104" t="str">
        <f t="shared" si="107"/>
        <v xml:space="preserve"> </v>
      </c>
      <c r="BK104" t="str">
        <f t="shared" si="108"/>
        <v xml:space="preserve"> </v>
      </c>
      <c r="BL104" t="str">
        <f t="shared" si="126"/>
        <v xml:space="preserve"> </v>
      </c>
      <c r="BM104" t="str">
        <f t="shared" si="109"/>
        <v xml:space="preserve"> </v>
      </c>
      <c r="BN104" t="str">
        <f t="shared" si="110"/>
        <v xml:space="preserve"> </v>
      </c>
      <c r="BO104" t="str">
        <f t="shared" si="127"/>
        <v xml:space="preserve"> </v>
      </c>
    </row>
    <row r="105" spans="1:67" x14ac:dyDescent="0.25">
      <c r="B105">
        <v>-107.06515</v>
      </c>
      <c r="C105">
        <v>-14.252677</v>
      </c>
      <c r="D105">
        <v>1.978067</v>
      </c>
      <c r="E105">
        <v>-4.7508889999999999</v>
      </c>
      <c r="F105">
        <v>-0.62404099999999996</v>
      </c>
      <c r="G105">
        <v>0.58870800000000001</v>
      </c>
      <c r="H105">
        <v>2.798457</v>
      </c>
      <c r="I105">
        <v>773.71655299999998</v>
      </c>
      <c r="J105">
        <v>16.086599</v>
      </c>
      <c r="K105" t="s">
        <v>35</v>
      </c>
      <c r="S105">
        <v>1</v>
      </c>
      <c r="T105" t="str">
        <f t="shared" si="111"/>
        <v xml:space="preserve"> </v>
      </c>
      <c r="U105" t="str">
        <f t="shared" si="112"/>
        <v xml:space="preserve"> </v>
      </c>
      <c r="V105" t="str">
        <f t="shared" si="80"/>
        <v xml:space="preserve"> </v>
      </c>
      <c r="W105" t="str">
        <f t="shared" si="81"/>
        <v xml:space="preserve"> </v>
      </c>
      <c r="X105" t="str">
        <f t="shared" si="82"/>
        <v xml:space="preserve"> </v>
      </c>
      <c r="Y105" t="str">
        <f t="shared" si="113"/>
        <v xml:space="preserve"> </v>
      </c>
      <c r="Z105" t="str">
        <f t="shared" si="83"/>
        <v xml:space="preserve"> </v>
      </c>
      <c r="AA105" t="str">
        <f t="shared" si="84"/>
        <v xml:space="preserve"> </v>
      </c>
      <c r="AB105" t="str">
        <f t="shared" si="114"/>
        <v xml:space="preserve"> </v>
      </c>
      <c r="AC105" t="str">
        <f t="shared" si="85"/>
        <v xml:space="preserve"> </v>
      </c>
      <c r="AD105" t="str">
        <f t="shared" si="86"/>
        <v xml:space="preserve"> </v>
      </c>
      <c r="AE105" t="str">
        <f t="shared" si="115"/>
        <v xml:space="preserve"> </v>
      </c>
      <c r="AF105" t="str">
        <f t="shared" si="87"/>
        <v xml:space="preserve"> </v>
      </c>
      <c r="AG105" t="str">
        <f t="shared" si="88"/>
        <v xml:space="preserve"> </v>
      </c>
      <c r="AH105" t="str">
        <f t="shared" si="116"/>
        <v xml:space="preserve"> </v>
      </c>
      <c r="AI105" t="str">
        <f t="shared" si="89"/>
        <v xml:space="preserve"> </v>
      </c>
      <c r="AJ105" t="str">
        <f t="shared" si="90"/>
        <v xml:space="preserve"> </v>
      </c>
      <c r="AK105" t="str">
        <f t="shared" si="117"/>
        <v xml:space="preserve"> </v>
      </c>
      <c r="AL105" t="str">
        <f t="shared" si="91"/>
        <v xml:space="preserve"> </v>
      </c>
      <c r="AM105" t="str">
        <f t="shared" si="92"/>
        <v xml:space="preserve"> </v>
      </c>
      <c r="AN105" t="str">
        <f t="shared" si="118"/>
        <v xml:space="preserve"> </v>
      </c>
      <c r="AO105" t="str">
        <f t="shared" si="93"/>
        <v xml:space="preserve"> </v>
      </c>
      <c r="AP105" t="str">
        <f t="shared" si="94"/>
        <v xml:space="preserve"> </v>
      </c>
      <c r="AQ105" t="str">
        <f t="shared" si="119"/>
        <v xml:space="preserve"> </v>
      </c>
      <c r="AR105" t="str">
        <f t="shared" si="95"/>
        <v xml:space="preserve"> </v>
      </c>
      <c r="AS105" t="str">
        <f t="shared" si="96"/>
        <v xml:space="preserve"> </v>
      </c>
      <c r="AT105" t="str">
        <f t="shared" si="120"/>
        <v xml:space="preserve"> </v>
      </c>
      <c r="AU105" t="str">
        <f t="shared" si="97"/>
        <v xml:space="preserve"> </v>
      </c>
      <c r="AV105" t="str">
        <f t="shared" si="98"/>
        <v xml:space="preserve"> </v>
      </c>
      <c r="AW105" t="str">
        <f t="shared" si="121"/>
        <v xml:space="preserve"> </v>
      </c>
      <c r="AX105">
        <f t="shared" si="99"/>
        <v>-107.06515</v>
      </c>
      <c r="AY105">
        <f t="shared" si="100"/>
        <v>-14.252677</v>
      </c>
      <c r="AZ105">
        <f t="shared" si="122"/>
        <v>-4.7508889999999999</v>
      </c>
      <c r="BA105" t="str">
        <f t="shared" si="101"/>
        <v xml:space="preserve"> </v>
      </c>
      <c r="BB105" t="str">
        <f t="shared" si="102"/>
        <v xml:space="preserve"> </v>
      </c>
      <c r="BC105" t="str">
        <f t="shared" si="123"/>
        <v xml:space="preserve"> </v>
      </c>
      <c r="BD105" t="str">
        <f t="shared" si="103"/>
        <v xml:space="preserve"> </v>
      </c>
      <c r="BE105" t="str">
        <f t="shared" si="104"/>
        <v xml:space="preserve"> </v>
      </c>
      <c r="BF105" t="str">
        <f t="shared" si="124"/>
        <v xml:space="preserve"> </v>
      </c>
      <c r="BG105" t="str">
        <f t="shared" si="105"/>
        <v xml:space="preserve"> </v>
      </c>
      <c r="BH105" t="str">
        <f t="shared" si="106"/>
        <v xml:space="preserve"> </v>
      </c>
      <c r="BI105" t="str">
        <f t="shared" si="125"/>
        <v xml:space="preserve"> </v>
      </c>
      <c r="BJ105" t="str">
        <f t="shared" si="107"/>
        <v xml:space="preserve"> </v>
      </c>
      <c r="BK105" t="str">
        <f t="shared" si="108"/>
        <v xml:space="preserve"> </v>
      </c>
      <c r="BL105" t="str">
        <f t="shared" si="126"/>
        <v xml:space="preserve"> </v>
      </c>
      <c r="BM105" t="str">
        <f t="shared" si="109"/>
        <v xml:space="preserve"> </v>
      </c>
      <c r="BN105" t="str">
        <f t="shared" si="110"/>
        <v xml:space="preserve"> </v>
      </c>
      <c r="BO105" t="str">
        <f t="shared" si="127"/>
        <v xml:space="preserve"> </v>
      </c>
    </row>
    <row r="106" spans="1:67" x14ac:dyDescent="0.25">
      <c r="B106">
        <v>-106.36732499999999</v>
      </c>
      <c r="C106">
        <v>-13.853205000000001</v>
      </c>
      <c r="D106">
        <v>1.97889</v>
      </c>
      <c r="E106">
        <v>-4.7065650000000003</v>
      </c>
      <c r="F106">
        <v>-0.55723</v>
      </c>
      <c r="G106">
        <v>0.67350299999999996</v>
      </c>
      <c r="H106">
        <v>2.7984610000000001</v>
      </c>
      <c r="I106">
        <v>773.70519999999999</v>
      </c>
      <c r="J106">
        <v>16.102799999999998</v>
      </c>
      <c r="K106" t="s">
        <v>35</v>
      </c>
      <c r="S106">
        <v>1</v>
      </c>
      <c r="T106" t="str">
        <f t="shared" si="111"/>
        <v xml:space="preserve"> </v>
      </c>
      <c r="U106" t="str">
        <f t="shared" si="112"/>
        <v xml:space="preserve"> </v>
      </c>
      <c r="V106" t="str">
        <f t="shared" si="80"/>
        <v xml:space="preserve"> </v>
      </c>
      <c r="W106" t="str">
        <f t="shared" si="81"/>
        <v xml:space="preserve"> </v>
      </c>
      <c r="X106" t="str">
        <f t="shared" si="82"/>
        <v xml:space="preserve"> </v>
      </c>
      <c r="Y106" t="str">
        <f t="shared" si="113"/>
        <v xml:space="preserve"> </v>
      </c>
      <c r="Z106" t="str">
        <f t="shared" si="83"/>
        <v xml:space="preserve"> </v>
      </c>
      <c r="AA106" t="str">
        <f t="shared" si="84"/>
        <v xml:space="preserve"> </v>
      </c>
      <c r="AB106" t="str">
        <f t="shared" si="114"/>
        <v xml:space="preserve"> </v>
      </c>
      <c r="AC106" t="str">
        <f t="shared" si="85"/>
        <v xml:space="preserve"> </v>
      </c>
      <c r="AD106" t="str">
        <f t="shared" si="86"/>
        <v xml:space="preserve"> </v>
      </c>
      <c r="AE106" t="str">
        <f t="shared" si="115"/>
        <v xml:space="preserve"> </v>
      </c>
      <c r="AF106" t="str">
        <f t="shared" si="87"/>
        <v xml:space="preserve"> </v>
      </c>
      <c r="AG106" t="str">
        <f t="shared" si="88"/>
        <v xml:space="preserve"> </v>
      </c>
      <c r="AH106" t="str">
        <f t="shared" si="116"/>
        <v xml:space="preserve"> </v>
      </c>
      <c r="AI106" t="str">
        <f t="shared" si="89"/>
        <v xml:space="preserve"> </v>
      </c>
      <c r="AJ106" t="str">
        <f t="shared" si="90"/>
        <v xml:space="preserve"> </v>
      </c>
      <c r="AK106" t="str">
        <f t="shared" si="117"/>
        <v xml:space="preserve"> </v>
      </c>
      <c r="AL106" t="str">
        <f t="shared" si="91"/>
        <v xml:space="preserve"> </v>
      </c>
      <c r="AM106" t="str">
        <f t="shared" si="92"/>
        <v xml:space="preserve"> </v>
      </c>
      <c r="AN106" t="str">
        <f t="shared" si="118"/>
        <v xml:space="preserve"> </v>
      </c>
      <c r="AO106" t="str">
        <f t="shared" si="93"/>
        <v xml:space="preserve"> </v>
      </c>
      <c r="AP106" t="str">
        <f t="shared" si="94"/>
        <v xml:space="preserve"> </v>
      </c>
      <c r="AQ106" t="str">
        <f t="shared" si="119"/>
        <v xml:space="preserve"> </v>
      </c>
      <c r="AR106" t="str">
        <f t="shared" si="95"/>
        <v xml:space="preserve"> </v>
      </c>
      <c r="AS106" t="str">
        <f t="shared" si="96"/>
        <v xml:space="preserve"> </v>
      </c>
      <c r="AT106" t="str">
        <f t="shared" si="120"/>
        <v xml:space="preserve"> </v>
      </c>
      <c r="AU106" t="str">
        <f t="shared" si="97"/>
        <v xml:space="preserve"> </v>
      </c>
      <c r="AV106" t="str">
        <f t="shared" si="98"/>
        <v xml:space="preserve"> </v>
      </c>
      <c r="AW106" t="str">
        <f t="shared" si="121"/>
        <v xml:space="preserve"> </v>
      </c>
      <c r="AX106">
        <f t="shared" si="99"/>
        <v>-106.36732499999999</v>
      </c>
      <c r="AY106">
        <f t="shared" si="100"/>
        <v>-13.853205000000001</v>
      </c>
      <c r="AZ106">
        <f t="shared" si="122"/>
        <v>-4.7065650000000003</v>
      </c>
      <c r="BA106" t="str">
        <f t="shared" si="101"/>
        <v xml:space="preserve"> </v>
      </c>
      <c r="BB106" t="str">
        <f t="shared" si="102"/>
        <v xml:space="preserve"> </v>
      </c>
      <c r="BC106" t="str">
        <f t="shared" si="123"/>
        <v xml:space="preserve"> </v>
      </c>
      <c r="BD106" t="str">
        <f t="shared" si="103"/>
        <v xml:space="preserve"> </v>
      </c>
      <c r="BE106" t="str">
        <f t="shared" si="104"/>
        <v xml:space="preserve"> </v>
      </c>
      <c r="BF106" t="str">
        <f t="shared" si="124"/>
        <v xml:space="preserve"> </v>
      </c>
      <c r="BG106" t="str">
        <f t="shared" si="105"/>
        <v xml:space="preserve"> </v>
      </c>
      <c r="BH106" t="str">
        <f t="shared" si="106"/>
        <v xml:space="preserve"> </v>
      </c>
      <c r="BI106" t="str">
        <f t="shared" si="125"/>
        <v xml:space="preserve"> </v>
      </c>
      <c r="BJ106" t="str">
        <f t="shared" si="107"/>
        <v xml:space="preserve"> </v>
      </c>
      <c r="BK106" t="str">
        <f t="shared" si="108"/>
        <v xml:space="preserve"> </v>
      </c>
      <c r="BL106" t="str">
        <f t="shared" si="126"/>
        <v xml:space="preserve"> </v>
      </c>
      <c r="BM106" t="str">
        <f t="shared" si="109"/>
        <v xml:space="preserve"> </v>
      </c>
      <c r="BN106" t="str">
        <f t="shared" si="110"/>
        <v xml:space="preserve"> </v>
      </c>
      <c r="BO106" t="str">
        <f t="shared" si="127"/>
        <v xml:space="preserve"> </v>
      </c>
    </row>
    <row r="107" spans="1:67" x14ac:dyDescent="0.25">
      <c r="B107">
        <v>-131.003986</v>
      </c>
      <c r="C107">
        <v>-37.688985000000002</v>
      </c>
      <c r="D107">
        <v>2.6586959999999999</v>
      </c>
      <c r="E107">
        <v>-16.525389000000001</v>
      </c>
      <c r="F107">
        <v>-1.2881339999999999</v>
      </c>
      <c r="G107">
        <v>0.59823700000000002</v>
      </c>
      <c r="H107">
        <v>3.2788189999999999</v>
      </c>
      <c r="I107">
        <v>773.68267800000001</v>
      </c>
      <c r="J107">
        <v>16.168301</v>
      </c>
      <c r="K107" t="s">
        <v>36</v>
      </c>
      <c r="S107">
        <v>0</v>
      </c>
      <c r="T107" t="str">
        <f t="shared" si="111"/>
        <v xml:space="preserve"> </v>
      </c>
      <c r="U107" t="str">
        <f t="shared" si="112"/>
        <v xml:space="preserve"> </v>
      </c>
      <c r="V107" t="str">
        <f t="shared" si="80"/>
        <v xml:space="preserve"> </v>
      </c>
      <c r="W107" t="str">
        <f t="shared" si="81"/>
        <v xml:space="preserve"> </v>
      </c>
      <c r="X107" t="str">
        <f t="shared" si="82"/>
        <v xml:space="preserve"> </v>
      </c>
      <c r="Y107" t="str">
        <f t="shared" si="113"/>
        <v xml:space="preserve"> </v>
      </c>
      <c r="Z107" t="str">
        <f t="shared" si="83"/>
        <v xml:space="preserve"> </v>
      </c>
      <c r="AA107" t="str">
        <f t="shared" si="84"/>
        <v xml:space="preserve"> </v>
      </c>
      <c r="AB107" t="str">
        <f t="shared" si="114"/>
        <v xml:space="preserve"> </v>
      </c>
      <c r="AC107">
        <f t="shared" si="85"/>
        <v>-131.003986</v>
      </c>
      <c r="AD107">
        <f t="shared" si="86"/>
        <v>-37.688985000000002</v>
      </c>
      <c r="AE107">
        <f t="shared" si="115"/>
        <v>-16.525389000000001</v>
      </c>
      <c r="AF107" t="str">
        <f t="shared" si="87"/>
        <v xml:space="preserve"> </v>
      </c>
      <c r="AG107" t="str">
        <f t="shared" si="88"/>
        <v xml:space="preserve"> </v>
      </c>
      <c r="AH107" t="str">
        <f t="shared" si="116"/>
        <v xml:space="preserve"> </v>
      </c>
      <c r="AI107" t="str">
        <f t="shared" si="89"/>
        <v xml:space="preserve"> </v>
      </c>
      <c r="AJ107" t="str">
        <f t="shared" si="90"/>
        <v xml:space="preserve"> </v>
      </c>
      <c r="AK107" t="str">
        <f t="shared" si="117"/>
        <v xml:space="preserve"> </v>
      </c>
      <c r="AL107" t="str">
        <f t="shared" si="91"/>
        <v xml:space="preserve"> </v>
      </c>
      <c r="AM107" t="str">
        <f t="shared" si="92"/>
        <v xml:space="preserve"> </v>
      </c>
      <c r="AN107" t="str">
        <f t="shared" si="118"/>
        <v xml:space="preserve"> </v>
      </c>
      <c r="AO107" t="str">
        <f t="shared" si="93"/>
        <v xml:space="preserve"> </v>
      </c>
      <c r="AP107" t="str">
        <f t="shared" si="94"/>
        <v xml:space="preserve"> </v>
      </c>
      <c r="AQ107" t="str">
        <f t="shared" si="119"/>
        <v xml:space="preserve"> </v>
      </c>
      <c r="AR107" t="str">
        <f t="shared" si="95"/>
        <v xml:space="preserve"> </v>
      </c>
      <c r="AS107" t="str">
        <f t="shared" si="96"/>
        <v xml:space="preserve"> </v>
      </c>
      <c r="AT107" t="str">
        <f t="shared" si="120"/>
        <v xml:space="preserve"> </v>
      </c>
      <c r="AU107" t="str">
        <f t="shared" si="97"/>
        <v xml:space="preserve"> </v>
      </c>
      <c r="AV107" t="str">
        <f t="shared" si="98"/>
        <v xml:space="preserve"> </v>
      </c>
      <c r="AW107" t="str">
        <f t="shared" si="121"/>
        <v xml:space="preserve"> </v>
      </c>
      <c r="AX107" t="str">
        <f t="shared" si="99"/>
        <v xml:space="preserve"> </v>
      </c>
      <c r="AY107" t="str">
        <f t="shared" si="100"/>
        <v xml:space="preserve"> </v>
      </c>
      <c r="AZ107" t="str">
        <f t="shared" si="122"/>
        <v xml:space="preserve"> </v>
      </c>
      <c r="BA107" t="str">
        <f t="shared" si="101"/>
        <v xml:space="preserve"> </v>
      </c>
      <c r="BB107" t="str">
        <f t="shared" si="102"/>
        <v xml:space="preserve"> </v>
      </c>
      <c r="BC107" t="str">
        <f t="shared" si="123"/>
        <v xml:space="preserve"> </v>
      </c>
      <c r="BD107" t="str">
        <f t="shared" si="103"/>
        <v xml:space="preserve"> </v>
      </c>
      <c r="BE107" t="str">
        <f t="shared" si="104"/>
        <v xml:space="preserve"> </v>
      </c>
      <c r="BF107" t="str">
        <f t="shared" si="124"/>
        <v xml:space="preserve"> </v>
      </c>
      <c r="BG107" t="str">
        <f t="shared" si="105"/>
        <v xml:space="preserve"> </v>
      </c>
      <c r="BH107" t="str">
        <f t="shared" si="106"/>
        <v xml:space="preserve"> </v>
      </c>
      <c r="BI107" t="str">
        <f t="shared" si="125"/>
        <v xml:space="preserve"> </v>
      </c>
      <c r="BJ107" t="str">
        <f t="shared" si="107"/>
        <v xml:space="preserve"> </v>
      </c>
      <c r="BK107" t="str">
        <f t="shared" si="108"/>
        <v xml:space="preserve"> </v>
      </c>
      <c r="BL107" t="str">
        <f t="shared" si="126"/>
        <v xml:space="preserve"> </v>
      </c>
      <c r="BM107" t="str">
        <f t="shared" si="109"/>
        <v xml:space="preserve"> </v>
      </c>
      <c r="BN107" t="str">
        <f t="shared" si="110"/>
        <v xml:space="preserve"> </v>
      </c>
      <c r="BO107" t="str">
        <f t="shared" si="127"/>
        <v xml:space="preserve"> </v>
      </c>
    </row>
    <row r="108" spans="1:67" x14ac:dyDescent="0.25">
      <c r="B108">
        <v>-165.066869</v>
      </c>
      <c r="C108">
        <v>-21.40091</v>
      </c>
      <c r="D108">
        <v>2.8332899999999999</v>
      </c>
      <c r="E108">
        <v>-12.085379</v>
      </c>
      <c r="F108">
        <v>-1.1438170000000001</v>
      </c>
      <c r="G108">
        <v>0.52692899999999998</v>
      </c>
      <c r="H108">
        <v>3.2788179999999998</v>
      </c>
      <c r="I108">
        <v>773.68908699999997</v>
      </c>
      <c r="J108">
        <v>16.184298999999999</v>
      </c>
      <c r="K108" t="s">
        <v>36</v>
      </c>
      <c r="S108">
        <v>1</v>
      </c>
      <c r="T108" t="str">
        <f t="shared" si="111"/>
        <v xml:space="preserve"> </v>
      </c>
      <c r="U108" t="str">
        <f t="shared" si="112"/>
        <v xml:space="preserve"> </v>
      </c>
      <c r="V108" t="str">
        <f t="shared" si="80"/>
        <v xml:space="preserve"> </v>
      </c>
      <c r="W108" t="str">
        <f t="shared" si="81"/>
        <v xml:space="preserve"> </v>
      </c>
      <c r="X108" t="str">
        <f t="shared" si="82"/>
        <v xml:space="preserve"> </v>
      </c>
      <c r="Y108" t="str">
        <f t="shared" si="113"/>
        <v xml:space="preserve"> </v>
      </c>
      <c r="Z108" t="str">
        <f t="shared" si="83"/>
        <v xml:space="preserve"> </v>
      </c>
      <c r="AA108" t="str">
        <f t="shared" si="84"/>
        <v xml:space="preserve"> </v>
      </c>
      <c r="AB108" t="str">
        <f t="shared" si="114"/>
        <v xml:space="preserve"> </v>
      </c>
      <c r="AC108" t="str">
        <f t="shared" si="85"/>
        <v xml:space="preserve"> </v>
      </c>
      <c r="AD108" t="str">
        <f t="shared" si="86"/>
        <v xml:space="preserve"> </v>
      </c>
      <c r="AE108" t="str">
        <f t="shared" si="115"/>
        <v xml:space="preserve"> </v>
      </c>
      <c r="AF108" t="str">
        <f t="shared" si="87"/>
        <v xml:space="preserve"> </v>
      </c>
      <c r="AG108" t="str">
        <f t="shared" si="88"/>
        <v xml:space="preserve"> </v>
      </c>
      <c r="AH108" t="str">
        <f t="shared" si="116"/>
        <v xml:space="preserve"> </v>
      </c>
      <c r="AI108" t="str">
        <f t="shared" si="89"/>
        <v xml:space="preserve"> </v>
      </c>
      <c r="AJ108" t="str">
        <f t="shared" si="90"/>
        <v xml:space="preserve"> </v>
      </c>
      <c r="AK108" t="str">
        <f t="shared" si="117"/>
        <v xml:space="preserve"> </v>
      </c>
      <c r="AL108" t="str">
        <f t="shared" si="91"/>
        <v xml:space="preserve"> </v>
      </c>
      <c r="AM108" t="str">
        <f t="shared" si="92"/>
        <v xml:space="preserve"> </v>
      </c>
      <c r="AN108" t="str">
        <f t="shared" si="118"/>
        <v xml:space="preserve"> </v>
      </c>
      <c r="AO108" t="str">
        <f t="shared" si="93"/>
        <v xml:space="preserve"> </v>
      </c>
      <c r="AP108" t="str">
        <f t="shared" si="94"/>
        <v xml:space="preserve"> </v>
      </c>
      <c r="AQ108" t="str">
        <f t="shared" si="119"/>
        <v xml:space="preserve"> </v>
      </c>
      <c r="AR108" t="str">
        <f t="shared" si="95"/>
        <v xml:space="preserve"> </v>
      </c>
      <c r="AS108" t="str">
        <f t="shared" si="96"/>
        <v xml:space="preserve"> </v>
      </c>
      <c r="AT108" t="str">
        <f t="shared" si="120"/>
        <v xml:space="preserve"> </v>
      </c>
      <c r="AU108" t="str">
        <f t="shared" si="97"/>
        <v xml:space="preserve"> </v>
      </c>
      <c r="AV108" t="str">
        <f t="shared" si="98"/>
        <v xml:space="preserve"> </v>
      </c>
      <c r="AW108" t="str">
        <f t="shared" si="121"/>
        <v xml:space="preserve"> </v>
      </c>
      <c r="AX108" t="str">
        <f t="shared" si="99"/>
        <v xml:space="preserve"> </v>
      </c>
      <c r="AY108" t="str">
        <f t="shared" si="100"/>
        <v xml:space="preserve"> </v>
      </c>
      <c r="AZ108" t="str">
        <f t="shared" si="122"/>
        <v xml:space="preserve"> </v>
      </c>
      <c r="BA108">
        <f t="shared" si="101"/>
        <v>-165.066869</v>
      </c>
      <c r="BB108">
        <f t="shared" si="102"/>
        <v>-21.40091</v>
      </c>
      <c r="BC108">
        <f t="shared" si="123"/>
        <v>-12.085379</v>
      </c>
      <c r="BD108" t="str">
        <f t="shared" si="103"/>
        <v xml:space="preserve"> </v>
      </c>
      <c r="BE108" t="str">
        <f t="shared" si="104"/>
        <v xml:space="preserve"> </v>
      </c>
      <c r="BF108" t="str">
        <f t="shared" si="124"/>
        <v xml:space="preserve"> </v>
      </c>
      <c r="BG108" t="str">
        <f t="shared" si="105"/>
        <v xml:space="preserve"> </v>
      </c>
      <c r="BH108" t="str">
        <f t="shared" si="106"/>
        <v xml:space="preserve"> </v>
      </c>
      <c r="BI108" t="str">
        <f t="shared" si="125"/>
        <v xml:space="preserve"> </v>
      </c>
      <c r="BJ108" t="str">
        <f t="shared" si="107"/>
        <v xml:space="preserve"> </v>
      </c>
      <c r="BK108" t="str">
        <f t="shared" si="108"/>
        <v xml:space="preserve"> </v>
      </c>
      <c r="BL108" t="str">
        <f t="shared" si="126"/>
        <v xml:space="preserve"> </v>
      </c>
      <c r="BM108" t="str">
        <f t="shared" si="109"/>
        <v xml:space="preserve"> </v>
      </c>
      <c r="BN108" t="str">
        <f t="shared" si="110"/>
        <v xml:space="preserve"> </v>
      </c>
      <c r="BO108" t="str">
        <f t="shared" si="127"/>
        <v xml:space="preserve"> </v>
      </c>
    </row>
    <row r="109" spans="1:67" x14ac:dyDescent="0.25">
      <c r="B109">
        <v>-163.23569699999999</v>
      </c>
      <c r="C109">
        <v>-20.840049</v>
      </c>
      <c r="D109">
        <v>2.6512720000000001</v>
      </c>
      <c r="E109">
        <v>-12.025935</v>
      </c>
      <c r="F109">
        <v>-0.85722900000000002</v>
      </c>
      <c r="G109">
        <v>0.86517500000000003</v>
      </c>
      <c r="H109">
        <v>3.2788219999999999</v>
      </c>
      <c r="I109">
        <v>773.68762200000003</v>
      </c>
      <c r="J109">
        <v>16.197700999999999</v>
      </c>
      <c r="K109" t="s">
        <v>36</v>
      </c>
      <c r="S109">
        <v>1</v>
      </c>
      <c r="T109" t="str">
        <f t="shared" si="111"/>
        <v xml:space="preserve"> </v>
      </c>
      <c r="U109" t="str">
        <f t="shared" si="112"/>
        <v xml:space="preserve"> </v>
      </c>
      <c r="V109" t="str">
        <f t="shared" si="80"/>
        <v xml:space="preserve"> </v>
      </c>
      <c r="W109" t="str">
        <f t="shared" si="81"/>
        <v xml:space="preserve"> </v>
      </c>
      <c r="X109" t="str">
        <f t="shared" si="82"/>
        <v xml:space="preserve"> </v>
      </c>
      <c r="Y109" t="str">
        <f t="shared" si="113"/>
        <v xml:space="preserve"> </v>
      </c>
      <c r="Z109" t="str">
        <f t="shared" si="83"/>
        <v xml:space="preserve"> </v>
      </c>
      <c r="AA109" t="str">
        <f t="shared" si="84"/>
        <v xml:space="preserve"> </v>
      </c>
      <c r="AB109" t="str">
        <f t="shared" si="114"/>
        <v xml:space="preserve"> </v>
      </c>
      <c r="AC109" t="str">
        <f t="shared" si="85"/>
        <v xml:space="preserve"> </v>
      </c>
      <c r="AD109" t="str">
        <f t="shared" si="86"/>
        <v xml:space="preserve"> </v>
      </c>
      <c r="AE109" t="str">
        <f t="shared" si="115"/>
        <v xml:space="preserve"> </v>
      </c>
      <c r="AF109" t="str">
        <f t="shared" si="87"/>
        <v xml:space="preserve"> </v>
      </c>
      <c r="AG109" t="str">
        <f t="shared" si="88"/>
        <v xml:space="preserve"> </v>
      </c>
      <c r="AH109" t="str">
        <f t="shared" si="116"/>
        <v xml:space="preserve"> </v>
      </c>
      <c r="AI109" t="str">
        <f t="shared" si="89"/>
        <v xml:space="preserve"> </v>
      </c>
      <c r="AJ109" t="str">
        <f t="shared" si="90"/>
        <v xml:space="preserve"> </v>
      </c>
      <c r="AK109" t="str">
        <f t="shared" si="117"/>
        <v xml:space="preserve"> </v>
      </c>
      <c r="AL109" t="str">
        <f t="shared" si="91"/>
        <v xml:space="preserve"> </v>
      </c>
      <c r="AM109" t="str">
        <f t="shared" si="92"/>
        <v xml:space="preserve"> </v>
      </c>
      <c r="AN109" t="str">
        <f t="shared" si="118"/>
        <v xml:space="preserve"> </v>
      </c>
      <c r="AO109" t="str">
        <f t="shared" si="93"/>
        <v xml:space="preserve"> </v>
      </c>
      <c r="AP109" t="str">
        <f t="shared" si="94"/>
        <v xml:space="preserve"> </v>
      </c>
      <c r="AQ109" t="str">
        <f t="shared" si="119"/>
        <v xml:space="preserve"> </v>
      </c>
      <c r="AR109" t="str">
        <f t="shared" si="95"/>
        <v xml:space="preserve"> </v>
      </c>
      <c r="AS109" t="str">
        <f t="shared" si="96"/>
        <v xml:space="preserve"> </v>
      </c>
      <c r="AT109" t="str">
        <f t="shared" si="120"/>
        <v xml:space="preserve"> </v>
      </c>
      <c r="AU109" t="str">
        <f t="shared" si="97"/>
        <v xml:space="preserve"> </v>
      </c>
      <c r="AV109" t="str">
        <f t="shared" si="98"/>
        <v xml:space="preserve"> </v>
      </c>
      <c r="AW109" t="str">
        <f t="shared" si="121"/>
        <v xml:space="preserve"> </v>
      </c>
      <c r="AX109" t="str">
        <f t="shared" si="99"/>
        <v xml:space="preserve"> </v>
      </c>
      <c r="AY109" t="str">
        <f t="shared" si="100"/>
        <v xml:space="preserve"> </v>
      </c>
      <c r="AZ109" t="str">
        <f t="shared" si="122"/>
        <v xml:space="preserve"> </v>
      </c>
      <c r="BA109">
        <f t="shared" si="101"/>
        <v>-163.23569699999999</v>
      </c>
      <c r="BB109">
        <f t="shared" si="102"/>
        <v>-20.840049</v>
      </c>
      <c r="BC109">
        <f t="shared" si="123"/>
        <v>-12.025935</v>
      </c>
      <c r="BD109" t="str">
        <f t="shared" si="103"/>
        <v xml:space="preserve"> </v>
      </c>
      <c r="BE109" t="str">
        <f t="shared" si="104"/>
        <v xml:space="preserve"> </v>
      </c>
      <c r="BF109" t="str">
        <f t="shared" si="124"/>
        <v xml:space="preserve"> </v>
      </c>
      <c r="BG109" t="str">
        <f t="shared" si="105"/>
        <v xml:space="preserve"> </v>
      </c>
      <c r="BH109" t="str">
        <f t="shared" si="106"/>
        <v xml:space="preserve"> </v>
      </c>
      <c r="BI109" t="str">
        <f t="shared" si="125"/>
        <v xml:space="preserve"> </v>
      </c>
      <c r="BJ109" t="str">
        <f t="shared" si="107"/>
        <v xml:space="preserve"> </v>
      </c>
      <c r="BK109" t="str">
        <f t="shared" si="108"/>
        <v xml:space="preserve"> </v>
      </c>
      <c r="BL109" t="str">
        <f t="shared" si="126"/>
        <v xml:space="preserve"> </v>
      </c>
      <c r="BM109" t="str">
        <f t="shared" si="109"/>
        <v xml:space="preserve"> </v>
      </c>
      <c r="BN109" t="str">
        <f t="shared" si="110"/>
        <v xml:space="preserve"> </v>
      </c>
      <c r="BO109" t="str">
        <f t="shared" si="127"/>
        <v xml:space="preserve"> </v>
      </c>
    </row>
    <row r="110" spans="1:67" x14ac:dyDescent="0.25">
      <c r="B110">
        <v>-143.79150999999999</v>
      </c>
      <c r="C110">
        <v>-49.209004</v>
      </c>
      <c r="D110">
        <v>3.1266929999999999</v>
      </c>
      <c r="E110">
        <v>-35.90166</v>
      </c>
      <c r="F110">
        <v>-0.99233300000000002</v>
      </c>
      <c r="G110">
        <v>0.32678800000000002</v>
      </c>
      <c r="H110">
        <v>3.7816719999999999</v>
      </c>
      <c r="I110">
        <v>773.69995100000006</v>
      </c>
      <c r="J110">
        <v>16.263100000000001</v>
      </c>
      <c r="K110" t="s">
        <v>37</v>
      </c>
      <c r="S110">
        <v>0</v>
      </c>
      <c r="T110" t="str">
        <f t="shared" si="111"/>
        <v xml:space="preserve"> </v>
      </c>
      <c r="U110" t="str">
        <f t="shared" si="112"/>
        <v xml:space="preserve"> </v>
      </c>
      <c r="V110" t="str">
        <f t="shared" si="80"/>
        <v xml:space="preserve"> </v>
      </c>
      <c r="W110" t="str">
        <f t="shared" si="81"/>
        <v xml:space="preserve"> </v>
      </c>
      <c r="X110" t="str">
        <f t="shared" si="82"/>
        <v xml:space="preserve"> </v>
      </c>
      <c r="Y110" t="str">
        <f t="shared" si="113"/>
        <v xml:space="preserve"> </v>
      </c>
      <c r="Z110" t="str">
        <f t="shared" si="83"/>
        <v xml:space="preserve"> </v>
      </c>
      <c r="AA110" t="str">
        <f t="shared" si="84"/>
        <v xml:space="preserve"> </v>
      </c>
      <c r="AB110" t="str">
        <f t="shared" si="114"/>
        <v xml:space="preserve"> </v>
      </c>
      <c r="AC110" t="str">
        <f t="shared" si="85"/>
        <v xml:space="preserve"> </v>
      </c>
      <c r="AD110" t="str">
        <f t="shared" si="86"/>
        <v xml:space="preserve"> </v>
      </c>
      <c r="AE110" t="str">
        <f t="shared" si="115"/>
        <v xml:space="preserve"> </v>
      </c>
      <c r="AF110">
        <f t="shared" si="87"/>
        <v>-143.79150999999999</v>
      </c>
      <c r="AG110">
        <f t="shared" si="88"/>
        <v>-49.209004</v>
      </c>
      <c r="AH110">
        <f t="shared" si="116"/>
        <v>-35.90166</v>
      </c>
      <c r="AI110" t="str">
        <f t="shared" si="89"/>
        <v xml:space="preserve"> </v>
      </c>
      <c r="AJ110" t="str">
        <f t="shared" si="90"/>
        <v xml:space="preserve"> </v>
      </c>
      <c r="AK110" t="str">
        <f t="shared" si="117"/>
        <v xml:space="preserve"> </v>
      </c>
      <c r="AL110" t="str">
        <f t="shared" si="91"/>
        <v xml:space="preserve"> </v>
      </c>
      <c r="AM110" t="str">
        <f t="shared" si="92"/>
        <v xml:space="preserve"> </v>
      </c>
      <c r="AN110" t="str">
        <f t="shared" si="118"/>
        <v xml:space="preserve"> </v>
      </c>
      <c r="AO110" t="str">
        <f t="shared" si="93"/>
        <v xml:space="preserve"> </v>
      </c>
      <c r="AP110" t="str">
        <f t="shared" si="94"/>
        <v xml:space="preserve"> </v>
      </c>
      <c r="AQ110" t="str">
        <f t="shared" si="119"/>
        <v xml:space="preserve"> </v>
      </c>
      <c r="AR110" t="str">
        <f t="shared" si="95"/>
        <v xml:space="preserve"> </v>
      </c>
      <c r="AS110" t="str">
        <f t="shared" si="96"/>
        <v xml:space="preserve"> </v>
      </c>
      <c r="AT110" t="str">
        <f t="shared" si="120"/>
        <v xml:space="preserve"> </v>
      </c>
      <c r="AU110" t="str">
        <f t="shared" si="97"/>
        <v xml:space="preserve"> </v>
      </c>
      <c r="AV110" t="str">
        <f t="shared" si="98"/>
        <v xml:space="preserve"> </v>
      </c>
      <c r="AW110" t="str">
        <f t="shared" si="121"/>
        <v xml:space="preserve"> </v>
      </c>
      <c r="AX110" t="str">
        <f t="shared" si="99"/>
        <v xml:space="preserve"> </v>
      </c>
      <c r="AY110" t="str">
        <f t="shared" si="100"/>
        <v xml:space="preserve"> </v>
      </c>
      <c r="AZ110" t="str">
        <f t="shared" si="122"/>
        <v xml:space="preserve"> </v>
      </c>
      <c r="BA110" t="str">
        <f t="shared" si="101"/>
        <v xml:space="preserve"> </v>
      </c>
      <c r="BB110" t="str">
        <f t="shared" si="102"/>
        <v xml:space="preserve"> </v>
      </c>
      <c r="BC110" t="str">
        <f t="shared" si="123"/>
        <v xml:space="preserve"> </v>
      </c>
      <c r="BD110" t="str">
        <f t="shared" si="103"/>
        <v xml:space="preserve"> </v>
      </c>
      <c r="BE110" t="str">
        <f t="shared" si="104"/>
        <v xml:space="preserve"> </v>
      </c>
      <c r="BF110" t="str">
        <f t="shared" si="124"/>
        <v xml:space="preserve"> </v>
      </c>
      <c r="BG110" t="str">
        <f t="shared" si="105"/>
        <v xml:space="preserve"> </v>
      </c>
      <c r="BH110" t="str">
        <f t="shared" si="106"/>
        <v xml:space="preserve"> </v>
      </c>
      <c r="BI110" t="str">
        <f t="shared" si="125"/>
        <v xml:space="preserve"> </v>
      </c>
      <c r="BJ110" t="str">
        <f t="shared" si="107"/>
        <v xml:space="preserve"> </v>
      </c>
      <c r="BK110" t="str">
        <f t="shared" si="108"/>
        <v xml:space="preserve"> </v>
      </c>
      <c r="BL110" t="str">
        <f t="shared" si="126"/>
        <v xml:space="preserve"> </v>
      </c>
      <c r="BM110" t="str">
        <f t="shared" si="109"/>
        <v xml:space="preserve"> </v>
      </c>
      <c r="BN110" t="str">
        <f t="shared" si="110"/>
        <v xml:space="preserve"> </v>
      </c>
      <c r="BO110" t="str">
        <f t="shared" si="127"/>
        <v xml:space="preserve"> </v>
      </c>
    </row>
    <row r="111" spans="1:67" x14ac:dyDescent="0.25">
      <c r="B111">
        <v>-223.27170100000001</v>
      </c>
      <c r="C111">
        <v>-37.730575000000002</v>
      </c>
      <c r="D111">
        <v>2.707541</v>
      </c>
      <c r="E111">
        <v>-23.471768999999998</v>
      </c>
      <c r="F111">
        <v>0.217444</v>
      </c>
      <c r="G111">
        <v>1.1595439999999999</v>
      </c>
      <c r="H111">
        <v>3.7816969999999999</v>
      </c>
      <c r="I111">
        <v>773.69439699999998</v>
      </c>
      <c r="J111">
        <v>16.269600000000001</v>
      </c>
      <c r="K111" t="s">
        <v>37</v>
      </c>
      <c r="S111">
        <v>1</v>
      </c>
      <c r="T111" t="str">
        <f t="shared" si="111"/>
        <v xml:space="preserve"> </v>
      </c>
      <c r="U111" t="str">
        <f t="shared" si="112"/>
        <v xml:space="preserve"> </v>
      </c>
      <c r="V111" t="str">
        <f t="shared" si="80"/>
        <v xml:space="preserve"> </v>
      </c>
      <c r="W111" t="str">
        <f t="shared" si="81"/>
        <v xml:space="preserve"> </v>
      </c>
      <c r="X111" t="str">
        <f t="shared" si="82"/>
        <v xml:space="preserve"> </v>
      </c>
      <c r="Y111" t="str">
        <f t="shared" si="113"/>
        <v xml:space="preserve"> </v>
      </c>
      <c r="Z111" t="str">
        <f t="shared" si="83"/>
        <v xml:space="preserve"> </v>
      </c>
      <c r="AA111" t="str">
        <f t="shared" si="84"/>
        <v xml:space="preserve"> </v>
      </c>
      <c r="AB111" t="str">
        <f t="shared" si="114"/>
        <v xml:space="preserve"> </v>
      </c>
      <c r="AC111" t="str">
        <f t="shared" si="85"/>
        <v xml:space="preserve"> </v>
      </c>
      <c r="AD111" t="str">
        <f t="shared" si="86"/>
        <v xml:space="preserve"> </v>
      </c>
      <c r="AE111" t="str">
        <f t="shared" si="115"/>
        <v xml:space="preserve"> </v>
      </c>
      <c r="AF111" t="str">
        <f t="shared" si="87"/>
        <v xml:space="preserve"> </v>
      </c>
      <c r="AG111" t="str">
        <f t="shared" si="88"/>
        <v xml:space="preserve"> </v>
      </c>
      <c r="AH111" t="str">
        <f t="shared" si="116"/>
        <v xml:space="preserve"> </v>
      </c>
      <c r="AI111" t="str">
        <f t="shared" si="89"/>
        <v xml:space="preserve"> </v>
      </c>
      <c r="AJ111" t="str">
        <f t="shared" si="90"/>
        <v xml:space="preserve"> </v>
      </c>
      <c r="AK111" t="str">
        <f t="shared" si="117"/>
        <v xml:space="preserve"> </v>
      </c>
      <c r="AL111" t="str">
        <f t="shared" si="91"/>
        <v xml:space="preserve"> </v>
      </c>
      <c r="AM111" t="str">
        <f t="shared" si="92"/>
        <v xml:space="preserve"> </v>
      </c>
      <c r="AN111" t="str">
        <f t="shared" si="118"/>
        <v xml:space="preserve"> </v>
      </c>
      <c r="AO111" t="str">
        <f t="shared" si="93"/>
        <v xml:space="preserve"> </v>
      </c>
      <c r="AP111" t="str">
        <f t="shared" si="94"/>
        <v xml:space="preserve"> </v>
      </c>
      <c r="AQ111" t="str">
        <f t="shared" si="119"/>
        <v xml:space="preserve"> </v>
      </c>
      <c r="AR111" t="str">
        <f t="shared" si="95"/>
        <v xml:space="preserve"> </v>
      </c>
      <c r="AS111" t="str">
        <f t="shared" si="96"/>
        <v xml:space="preserve"> </v>
      </c>
      <c r="AT111" t="str">
        <f t="shared" si="120"/>
        <v xml:space="preserve"> </v>
      </c>
      <c r="AU111" t="str">
        <f t="shared" si="97"/>
        <v xml:space="preserve"> </v>
      </c>
      <c r="AV111" t="str">
        <f t="shared" si="98"/>
        <v xml:space="preserve"> </v>
      </c>
      <c r="AW111" t="str">
        <f t="shared" si="121"/>
        <v xml:space="preserve"> </v>
      </c>
      <c r="AX111" t="str">
        <f t="shared" si="99"/>
        <v xml:space="preserve"> </v>
      </c>
      <c r="AY111" t="str">
        <f t="shared" si="100"/>
        <v xml:space="preserve"> </v>
      </c>
      <c r="AZ111" t="str">
        <f t="shared" si="122"/>
        <v xml:space="preserve"> </v>
      </c>
      <c r="BA111" t="str">
        <f t="shared" si="101"/>
        <v xml:space="preserve"> </v>
      </c>
      <c r="BB111" t="str">
        <f t="shared" si="102"/>
        <v xml:space="preserve"> </v>
      </c>
      <c r="BC111" t="str">
        <f t="shared" si="123"/>
        <v xml:space="preserve"> </v>
      </c>
      <c r="BD111">
        <f t="shared" si="103"/>
        <v>-223.27170100000001</v>
      </c>
      <c r="BE111">
        <f t="shared" si="104"/>
        <v>-37.730575000000002</v>
      </c>
      <c r="BF111">
        <f t="shared" si="124"/>
        <v>-23.471768999999998</v>
      </c>
      <c r="BG111" t="str">
        <f t="shared" si="105"/>
        <v xml:space="preserve"> </v>
      </c>
      <c r="BH111" t="str">
        <f t="shared" si="106"/>
        <v xml:space="preserve"> </v>
      </c>
      <c r="BI111" t="str">
        <f t="shared" si="125"/>
        <v xml:space="preserve"> </v>
      </c>
      <c r="BJ111" t="str">
        <f t="shared" si="107"/>
        <v xml:space="preserve"> </v>
      </c>
      <c r="BK111" t="str">
        <f t="shared" si="108"/>
        <v xml:space="preserve"> </v>
      </c>
      <c r="BL111" t="str">
        <f t="shared" si="126"/>
        <v xml:space="preserve"> </v>
      </c>
      <c r="BM111" t="str">
        <f t="shared" si="109"/>
        <v xml:space="preserve"> </v>
      </c>
      <c r="BN111" t="str">
        <f t="shared" si="110"/>
        <v xml:space="preserve"> </v>
      </c>
      <c r="BO111" t="str">
        <f t="shared" si="127"/>
        <v xml:space="preserve"> </v>
      </c>
    </row>
    <row r="112" spans="1:67" x14ac:dyDescent="0.25">
      <c r="B112">
        <v>-224.466408</v>
      </c>
      <c r="C112">
        <v>-37.496876999999998</v>
      </c>
      <c r="D112">
        <v>3.6990989999999999</v>
      </c>
      <c r="E112">
        <v>-22.720562000000001</v>
      </c>
      <c r="F112">
        <v>-2.1055069999999998</v>
      </c>
      <c r="G112">
        <v>0.78548200000000001</v>
      </c>
      <c r="H112">
        <v>3.7817029999999998</v>
      </c>
      <c r="I112">
        <v>773.69476299999997</v>
      </c>
      <c r="J112">
        <v>16.286100000000001</v>
      </c>
      <c r="K112" t="s">
        <v>37</v>
      </c>
      <c r="S112">
        <v>1</v>
      </c>
      <c r="T112" t="str">
        <f t="shared" si="111"/>
        <v xml:space="preserve"> </v>
      </c>
      <c r="U112" t="str">
        <f t="shared" si="112"/>
        <v xml:space="preserve"> </v>
      </c>
      <c r="V112" t="str">
        <f t="shared" si="80"/>
        <v xml:space="preserve"> </v>
      </c>
      <c r="W112" t="str">
        <f t="shared" si="81"/>
        <v xml:space="preserve"> </v>
      </c>
      <c r="X112" t="str">
        <f t="shared" si="82"/>
        <v xml:space="preserve"> </v>
      </c>
      <c r="Y112" t="str">
        <f t="shared" si="113"/>
        <v xml:space="preserve"> </v>
      </c>
      <c r="Z112" t="str">
        <f t="shared" si="83"/>
        <v xml:space="preserve"> </v>
      </c>
      <c r="AA112" t="str">
        <f t="shared" si="84"/>
        <v xml:space="preserve"> </v>
      </c>
      <c r="AB112" t="str">
        <f t="shared" si="114"/>
        <v xml:space="preserve"> </v>
      </c>
      <c r="AC112" t="str">
        <f t="shared" si="85"/>
        <v xml:space="preserve"> </v>
      </c>
      <c r="AD112" t="str">
        <f t="shared" si="86"/>
        <v xml:space="preserve"> </v>
      </c>
      <c r="AE112" t="str">
        <f t="shared" si="115"/>
        <v xml:space="preserve"> </v>
      </c>
      <c r="AF112" t="str">
        <f t="shared" si="87"/>
        <v xml:space="preserve"> </v>
      </c>
      <c r="AG112" t="str">
        <f t="shared" si="88"/>
        <v xml:space="preserve"> </v>
      </c>
      <c r="AH112" t="str">
        <f t="shared" si="116"/>
        <v xml:space="preserve"> </v>
      </c>
      <c r="AI112" t="str">
        <f t="shared" si="89"/>
        <v xml:space="preserve"> </v>
      </c>
      <c r="AJ112" t="str">
        <f t="shared" si="90"/>
        <v xml:space="preserve"> </v>
      </c>
      <c r="AK112" t="str">
        <f t="shared" si="117"/>
        <v xml:space="preserve"> </v>
      </c>
      <c r="AL112" t="str">
        <f t="shared" si="91"/>
        <v xml:space="preserve"> </v>
      </c>
      <c r="AM112" t="str">
        <f t="shared" si="92"/>
        <v xml:space="preserve"> </v>
      </c>
      <c r="AN112" t="str">
        <f t="shared" si="118"/>
        <v xml:space="preserve"> </v>
      </c>
      <c r="AO112" t="str">
        <f t="shared" si="93"/>
        <v xml:space="preserve"> </v>
      </c>
      <c r="AP112" t="str">
        <f t="shared" si="94"/>
        <v xml:space="preserve"> </v>
      </c>
      <c r="AQ112" t="str">
        <f t="shared" si="119"/>
        <v xml:space="preserve"> </v>
      </c>
      <c r="AR112" t="str">
        <f t="shared" si="95"/>
        <v xml:space="preserve"> </v>
      </c>
      <c r="AS112" t="str">
        <f t="shared" si="96"/>
        <v xml:space="preserve"> </v>
      </c>
      <c r="AT112" t="str">
        <f t="shared" si="120"/>
        <v xml:space="preserve"> </v>
      </c>
      <c r="AU112" t="str">
        <f t="shared" si="97"/>
        <v xml:space="preserve"> </v>
      </c>
      <c r="AV112" t="str">
        <f t="shared" si="98"/>
        <v xml:space="preserve"> </v>
      </c>
      <c r="AW112" t="str">
        <f t="shared" si="121"/>
        <v xml:space="preserve"> </v>
      </c>
      <c r="AX112" t="str">
        <f t="shared" si="99"/>
        <v xml:space="preserve"> </v>
      </c>
      <c r="AY112" t="str">
        <f t="shared" si="100"/>
        <v xml:space="preserve"> </v>
      </c>
      <c r="AZ112" t="str">
        <f t="shared" si="122"/>
        <v xml:space="preserve"> </v>
      </c>
      <c r="BA112" t="str">
        <f t="shared" si="101"/>
        <v xml:space="preserve"> </v>
      </c>
      <c r="BB112" t="str">
        <f t="shared" si="102"/>
        <v xml:space="preserve"> </v>
      </c>
      <c r="BC112" t="str">
        <f t="shared" si="123"/>
        <v xml:space="preserve"> </v>
      </c>
      <c r="BD112">
        <f t="shared" si="103"/>
        <v>-224.466408</v>
      </c>
      <c r="BE112">
        <f t="shared" si="104"/>
        <v>-37.496876999999998</v>
      </c>
      <c r="BF112">
        <f t="shared" si="124"/>
        <v>-22.720562000000001</v>
      </c>
      <c r="BG112" t="str">
        <f t="shared" si="105"/>
        <v xml:space="preserve"> </v>
      </c>
      <c r="BH112" t="str">
        <f t="shared" si="106"/>
        <v xml:space="preserve"> </v>
      </c>
      <c r="BI112" t="str">
        <f t="shared" si="125"/>
        <v xml:space="preserve"> </v>
      </c>
      <c r="BJ112" t="str">
        <f t="shared" si="107"/>
        <v xml:space="preserve"> </v>
      </c>
      <c r="BK112" t="str">
        <f t="shared" si="108"/>
        <v xml:space="preserve"> </v>
      </c>
      <c r="BL112" t="str">
        <f t="shared" si="126"/>
        <v xml:space="preserve"> </v>
      </c>
      <c r="BM112" t="str">
        <f t="shared" si="109"/>
        <v xml:space="preserve"> </v>
      </c>
      <c r="BN112" t="str">
        <f t="shared" si="110"/>
        <v xml:space="preserve"> </v>
      </c>
      <c r="BO112" t="str">
        <f t="shared" si="127"/>
        <v xml:space="preserve"> </v>
      </c>
    </row>
    <row r="113" spans="2:67" x14ac:dyDescent="0.25">
      <c r="B113">
        <v>-160.364789</v>
      </c>
      <c r="C113">
        <v>-61.094143000000003</v>
      </c>
      <c r="D113">
        <v>3.7603070000000001</v>
      </c>
      <c r="E113">
        <v>-57.607064000000001</v>
      </c>
      <c r="F113">
        <v>-1.174277</v>
      </c>
      <c r="G113">
        <v>0.885459</v>
      </c>
      <c r="H113">
        <v>4.2594139999999996</v>
      </c>
      <c r="I113">
        <v>773.69079599999998</v>
      </c>
      <c r="J113">
        <v>16.325199000000001</v>
      </c>
      <c r="K113" t="s">
        <v>38</v>
      </c>
      <c r="S113">
        <v>0</v>
      </c>
      <c r="T113" t="str">
        <f t="shared" si="111"/>
        <v xml:space="preserve"> </v>
      </c>
      <c r="U113" t="str">
        <f t="shared" si="112"/>
        <v xml:space="preserve"> </v>
      </c>
      <c r="V113" t="str">
        <f t="shared" si="80"/>
        <v xml:space="preserve"> </v>
      </c>
      <c r="W113" t="str">
        <f t="shared" si="81"/>
        <v xml:space="preserve"> </v>
      </c>
      <c r="X113" t="str">
        <f t="shared" si="82"/>
        <v xml:space="preserve"> </v>
      </c>
      <c r="Y113" t="str">
        <f t="shared" si="113"/>
        <v xml:space="preserve"> </v>
      </c>
      <c r="Z113" t="str">
        <f t="shared" si="83"/>
        <v xml:space="preserve"> </v>
      </c>
      <c r="AA113" t="str">
        <f t="shared" si="84"/>
        <v xml:space="preserve"> </v>
      </c>
      <c r="AB113" t="str">
        <f t="shared" si="114"/>
        <v xml:space="preserve"> </v>
      </c>
      <c r="AC113" t="str">
        <f t="shared" si="85"/>
        <v xml:space="preserve"> </v>
      </c>
      <c r="AD113" t="str">
        <f t="shared" si="86"/>
        <v xml:space="preserve"> </v>
      </c>
      <c r="AE113" t="str">
        <f t="shared" si="115"/>
        <v xml:space="preserve"> </v>
      </c>
      <c r="AF113" t="str">
        <f t="shared" si="87"/>
        <v xml:space="preserve"> </v>
      </c>
      <c r="AG113" t="str">
        <f t="shared" si="88"/>
        <v xml:space="preserve"> </v>
      </c>
      <c r="AH113" t="str">
        <f t="shared" si="116"/>
        <v xml:space="preserve"> </v>
      </c>
      <c r="AI113">
        <f t="shared" si="89"/>
        <v>-160.364789</v>
      </c>
      <c r="AJ113">
        <f t="shared" si="90"/>
        <v>-61.094143000000003</v>
      </c>
      <c r="AK113">
        <f t="shared" si="117"/>
        <v>-57.607064000000001</v>
      </c>
      <c r="AL113" t="str">
        <f t="shared" si="91"/>
        <v xml:space="preserve"> </v>
      </c>
      <c r="AM113" t="str">
        <f t="shared" si="92"/>
        <v xml:space="preserve"> </v>
      </c>
      <c r="AN113" t="str">
        <f t="shared" si="118"/>
        <v xml:space="preserve"> </v>
      </c>
      <c r="AO113" t="str">
        <f t="shared" si="93"/>
        <v xml:space="preserve"> </v>
      </c>
      <c r="AP113" t="str">
        <f t="shared" si="94"/>
        <v xml:space="preserve"> </v>
      </c>
      <c r="AQ113" t="str">
        <f t="shared" si="119"/>
        <v xml:space="preserve"> </v>
      </c>
      <c r="AR113" t="str">
        <f t="shared" si="95"/>
        <v xml:space="preserve"> </v>
      </c>
      <c r="AS113" t="str">
        <f t="shared" si="96"/>
        <v xml:space="preserve"> </v>
      </c>
      <c r="AT113" t="str">
        <f t="shared" si="120"/>
        <v xml:space="preserve"> </v>
      </c>
      <c r="AU113" t="str">
        <f t="shared" si="97"/>
        <v xml:space="preserve"> </v>
      </c>
      <c r="AV113" t="str">
        <f t="shared" si="98"/>
        <v xml:space="preserve"> </v>
      </c>
      <c r="AW113" t="str">
        <f t="shared" si="121"/>
        <v xml:space="preserve"> </v>
      </c>
      <c r="AX113" t="str">
        <f t="shared" si="99"/>
        <v xml:space="preserve"> </v>
      </c>
      <c r="AY113" t="str">
        <f t="shared" si="100"/>
        <v xml:space="preserve"> </v>
      </c>
      <c r="AZ113" t="str">
        <f t="shared" si="122"/>
        <v xml:space="preserve"> </v>
      </c>
      <c r="BA113" t="str">
        <f t="shared" si="101"/>
        <v xml:space="preserve"> </v>
      </c>
      <c r="BB113" t="str">
        <f t="shared" si="102"/>
        <v xml:space="preserve"> </v>
      </c>
      <c r="BC113" t="str">
        <f t="shared" si="123"/>
        <v xml:space="preserve"> </v>
      </c>
      <c r="BD113" t="str">
        <f t="shared" si="103"/>
        <v xml:space="preserve"> </v>
      </c>
      <c r="BE113" t="str">
        <f t="shared" si="104"/>
        <v xml:space="preserve"> </v>
      </c>
      <c r="BF113" t="str">
        <f t="shared" si="124"/>
        <v xml:space="preserve"> </v>
      </c>
      <c r="BG113" t="str">
        <f t="shared" si="105"/>
        <v xml:space="preserve"> </v>
      </c>
      <c r="BH113" t="str">
        <f t="shared" si="106"/>
        <v xml:space="preserve"> </v>
      </c>
      <c r="BI113" t="str">
        <f t="shared" si="125"/>
        <v xml:space="preserve"> </v>
      </c>
      <c r="BJ113" t="str">
        <f t="shared" si="107"/>
        <v xml:space="preserve"> </v>
      </c>
      <c r="BK113" t="str">
        <f t="shared" si="108"/>
        <v xml:space="preserve"> </v>
      </c>
      <c r="BL113" t="str">
        <f t="shared" si="126"/>
        <v xml:space="preserve"> </v>
      </c>
      <c r="BM113" t="str">
        <f t="shared" si="109"/>
        <v xml:space="preserve"> </v>
      </c>
      <c r="BN113" t="str">
        <f t="shared" si="110"/>
        <v xml:space="preserve"> </v>
      </c>
      <c r="BO113" t="str">
        <f t="shared" si="127"/>
        <v xml:space="preserve"> </v>
      </c>
    </row>
    <row r="114" spans="2:67" x14ac:dyDescent="0.25">
      <c r="B114">
        <v>-247.30860200000001</v>
      </c>
      <c r="C114">
        <v>-56.771827000000002</v>
      </c>
      <c r="D114">
        <v>3.8837869999999999</v>
      </c>
      <c r="E114">
        <v>-41.435125999999997</v>
      </c>
      <c r="F114">
        <v>-1.1681429999999999</v>
      </c>
      <c r="G114">
        <v>0.30856299999999998</v>
      </c>
      <c r="H114">
        <v>4.2594440000000002</v>
      </c>
      <c r="I114">
        <v>773.70275900000001</v>
      </c>
      <c r="J114">
        <v>16.3461</v>
      </c>
      <c r="K114" t="s">
        <v>38</v>
      </c>
      <c r="S114">
        <v>1</v>
      </c>
      <c r="T114" t="str">
        <f t="shared" si="111"/>
        <v xml:space="preserve"> </v>
      </c>
      <c r="U114" t="str">
        <f t="shared" si="112"/>
        <v xml:space="preserve"> </v>
      </c>
      <c r="V114" t="str">
        <f t="shared" si="80"/>
        <v xml:space="preserve"> </v>
      </c>
      <c r="W114" t="str">
        <f t="shared" si="81"/>
        <v xml:space="preserve"> </v>
      </c>
      <c r="X114" t="str">
        <f t="shared" si="82"/>
        <v xml:space="preserve"> </v>
      </c>
      <c r="Y114" t="str">
        <f t="shared" si="113"/>
        <v xml:space="preserve"> </v>
      </c>
      <c r="Z114" t="str">
        <f t="shared" si="83"/>
        <v xml:space="preserve"> </v>
      </c>
      <c r="AA114" t="str">
        <f t="shared" si="84"/>
        <v xml:space="preserve"> </v>
      </c>
      <c r="AB114" t="str">
        <f t="shared" si="114"/>
        <v xml:space="preserve"> </v>
      </c>
      <c r="AC114" t="str">
        <f t="shared" si="85"/>
        <v xml:space="preserve"> </v>
      </c>
      <c r="AD114" t="str">
        <f t="shared" si="86"/>
        <v xml:space="preserve"> </v>
      </c>
      <c r="AE114" t="str">
        <f t="shared" si="115"/>
        <v xml:space="preserve"> </v>
      </c>
      <c r="AF114" t="str">
        <f t="shared" si="87"/>
        <v xml:space="preserve"> </v>
      </c>
      <c r="AG114" t="str">
        <f t="shared" si="88"/>
        <v xml:space="preserve"> </v>
      </c>
      <c r="AH114" t="str">
        <f t="shared" si="116"/>
        <v xml:space="preserve"> </v>
      </c>
      <c r="AI114" t="str">
        <f t="shared" si="89"/>
        <v xml:space="preserve"> </v>
      </c>
      <c r="AJ114" t="str">
        <f t="shared" si="90"/>
        <v xml:space="preserve"> </v>
      </c>
      <c r="AK114" t="str">
        <f t="shared" si="117"/>
        <v xml:space="preserve"> </v>
      </c>
      <c r="AL114" t="str">
        <f t="shared" si="91"/>
        <v xml:space="preserve"> </v>
      </c>
      <c r="AM114" t="str">
        <f t="shared" si="92"/>
        <v xml:space="preserve"> </v>
      </c>
      <c r="AN114" t="str">
        <f t="shared" si="118"/>
        <v xml:space="preserve"> </v>
      </c>
      <c r="AO114" t="str">
        <f t="shared" si="93"/>
        <v xml:space="preserve"> </v>
      </c>
      <c r="AP114" t="str">
        <f t="shared" si="94"/>
        <v xml:space="preserve"> </v>
      </c>
      <c r="AQ114" t="str">
        <f t="shared" si="119"/>
        <v xml:space="preserve"> </v>
      </c>
      <c r="AR114" t="str">
        <f t="shared" si="95"/>
        <v xml:space="preserve"> </v>
      </c>
      <c r="AS114" t="str">
        <f t="shared" si="96"/>
        <v xml:space="preserve"> </v>
      </c>
      <c r="AT114" t="str">
        <f t="shared" si="120"/>
        <v xml:space="preserve"> </v>
      </c>
      <c r="AU114" t="str">
        <f t="shared" si="97"/>
        <v xml:space="preserve"> </v>
      </c>
      <c r="AV114" t="str">
        <f t="shared" si="98"/>
        <v xml:space="preserve"> </v>
      </c>
      <c r="AW114" t="str">
        <f t="shared" si="121"/>
        <v xml:space="preserve"> </v>
      </c>
      <c r="AX114" t="str">
        <f t="shared" si="99"/>
        <v xml:space="preserve"> </v>
      </c>
      <c r="AY114" t="str">
        <f t="shared" si="100"/>
        <v xml:space="preserve"> </v>
      </c>
      <c r="AZ114" t="str">
        <f t="shared" si="122"/>
        <v xml:space="preserve"> </v>
      </c>
      <c r="BA114" t="str">
        <f t="shared" si="101"/>
        <v xml:space="preserve"> </v>
      </c>
      <c r="BB114" t="str">
        <f t="shared" si="102"/>
        <v xml:space="preserve"> </v>
      </c>
      <c r="BC114" t="str">
        <f t="shared" si="123"/>
        <v xml:space="preserve"> </v>
      </c>
      <c r="BD114" t="str">
        <f t="shared" si="103"/>
        <v xml:space="preserve"> </v>
      </c>
      <c r="BE114" t="str">
        <f t="shared" si="104"/>
        <v xml:space="preserve"> </v>
      </c>
      <c r="BF114" t="str">
        <f t="shared" si="124"/>
        <v xml:space="preserve"> </v>
      </c>
      <c r="BG114">
        <f t="shared" si="105"/>
        <v>-247.30860200000001</v>
      </c>
      <c r="BH114">
        <f t="shared" si="106"/>
        <v>-56.771827000000002</v>
      </c>
      <c r="BI114">
        <f t="shared" si="125"/>
        <v>-41.435125999999997</v>
      </c>
      <c r="BJ114" t="str">
        <f t="shared" si="107"/>
        <v xml:space="preserve"> </v>
      </c>
      <c r="BK114" t="str">
        <f t="shared" si="108"/>
        <v xml:space="preserve"> </v>
      </c>
      <c r="BL114" t="str">
        <f t="shared" si="126"/>
        <v xml:space="preserve"> </v>
      </c>
      <c r="BM114" t="str">
        <f t="shared" si="109"/>
        <v xml:space="preserve"> </v>
      </c>
      <c r="BN114" t="str">
        <f t="shared" si="110"/>
        <v xml:space="preserve"> </v>
      </c>
      <c r="BO114" t="str">
        <f t="shared" si="127"/>
        <v xml:space="preserve"> </v>
      </c>
    </row>
    <row r="115" spans="2:67" x14ac:dyDescent="0.25">
      <c r="B115">
        <v>-254.44037499999999</v>
      </c>
      <c r="C115">
        <v>-56.001663000000001</v>
      </c>
      <c r="D115">
        <v>4.5422560000000001</v>
      </c>
      <c r="E115">
        <v>-40.460070000000002</v>
      </c>
      <c r="F115">
        <v>-2.1401400000000002</v>
      </c>
      <c r="G115">
        <v>0.52111799999999997</v>
      </c>
      <c r="H115">
        <v>4.2594320000000003</v>
      </c>
      <c r="I115">
        <v>773.69988999999998</v>
      </c>
      <c r="J115">
        <v>16.3522</v>
      </c>
      <c r="K115" t="s">
        <v>38</v>
      </c>
      <c r="S115">
        <v>1</v>
      </c>
      <c r="T115" t="str">
        <f t="shared" si="111"/>
        <v xml:space="preserve"> </v>
      </c>
      <c r="U115" t="str">
        <f t="shared" si="112"/>
        <v xml:space="preserve"> </v>
      </c>
      <c r="V115" t="str">
        <f t="shared" si="80"/>
        <v xml:space="preserve"> </v>
      </c>
      <c r="W115" t="str">
        <f t="shared" si="81"/>
        <v xml:space="preserve"> </v>
      </c>
      <c r="X115" t="str">
        <f t="shared" si="82"/>
        <v xml:space="preserve"> </v>
      </c>
      <c r="Y115" t="str">
        <f t="shared" si="113"/>
        <v xml:space="preserve"> </v>
      </c>
      <c r="Z115" t="str">
        <f t="shared" si="83"/>
        <v xml:space="preserve"> </v>
      </c>
      <c r="AA115" t="str">
        <f t="shared" si="84"/>
        <v xml:space="preserve"> </v>
      </c>
      <c r="AB115" t="str">
        <f t="shared" si="114"/>
        <v xml:space="preserve"> </v>
      </c>
      <c r="AC115" t="str">
        <f t="shared" si="85"/>
        <v xml:space="preserve"> </v>
      </c>
      <c r="AD115" t="str">
        <f t="shared" si="86"/>
        <v xml:space="preserve"> </v>
      </c>
      <c r="AE115" t="str">
        <f t="shared" si="115"/>
        <v xml:space="preserve"> </v>
      </c>
      <c r="AF115" t="str">
        <f t="shared" si="87"/>
        <v xml:space="preserve"> </v>
      </c>
      <c r="AG115" t="str">
        <f t="shared" si="88"/>
        <v xml:space="preserve"> </v>
      </c>
      <c r="AH115" t="str">
        <f t="shared" si="116"/>
        <v xml:space="preserve"> </v>
      </c>
      <c r="AI115" t="str">
        <f t="shared" si="89"/>
        <v xml:space="preserve"> </v>
      </c>
      <c r="AJ115" t="str">
        <f t="shared" si="90"/>
        <v xml:space="preserve"> </v>
      </c>
      <c r="AK115" t="str">
        <f t="shared" si="117"/>
        <v xml:space="preserve"> </v>
      </c>
      <c r="AL115" t="str">
        <f t="shared" si="91"/>
        <v xml:space="preserve"> </v>
      </c>
      <c r="AM115" t="str">
        <f t="shared" si="92"/>
        <v xml:space="preserve"> </v>
      </c>
      <c r="AN115" t="str">
        <f t="shared" si="118"/>
        <v xml:space="preserve"> </v>
      </c>
      <c r="AO115" t="str">
        <f t="shared" si="93"/>
        <v xml:space="preserve"> </v>
      </c>
      <c r="AP115" t="str">
        <f t="shared" si="94"/>
        <v xml:space="preserve"> </v>
      </c>
      <c r="AQ115" t="str">
        <f t="shared" si="119"/>
        <v xml:space="preserve"> </v>
      </c>
      <c r="AR115" t="str">
        <f t="shared" si="95"/>
        <v xml:space="preserve"> </v>
      </c>
      <c r="AS115" t="str">
        <f t="shared" si="96"/>
        <v xml:space="preserve"> </v>
      </c>
      <c r="AT115" t="str">
        <f t="shared" si="120"/>
        <v xml:space="preserve"> </v>
      </c>
      <c r="AU115" t="str">
        <f t="shared" si="97"/>
        <v xml:space="preserve"> </v>
      </c>
      <c r="AV115" t="str">
        <f t="shared" si="98"/>
        <v xml:space="preserve"> </v>
      </c>
      <c r="AW115" t="str">
        <f t="shared" si="121"/>
        <v xml:space="preserve"> </v>
      </c>
      <c r="AX115" t="str">
        <f t="shared" si="99"/>
        <v xml:space="preserve"> </v>
      </c>
      <c r="AY115" t="str">
        <f t="shared" si="100"/>
        <v xml:space="preserve"> </v>
      </c>
      <c r="AZ115" t="str">
        <f t="shared" si="122"/>
        <v xml:space="preserve"> </v>
      </c>
      <c r="BA115" t="str">
        <f t="shared" si="101"/>
        <v xml:space="preserve"> </v>
      </c>
      <c r="BB115" t="str">
        <f t="shared" si="102"/>
        <v xml:space="preserve"> </v>
      </c>
      <c r="BC115" t="str">
        <f t="shared" si="123"/>
        <v xml:space="preserve"> </v>
      </c>
      <c r="BD115" t="str">
        <f t="shared" si="103"/>
        <v xml:space="preserve"> </v>
      </c>
      <c r="BE115" t="str">
        <f t="shared" si="104"/>
        <v xml:space="preserve"> </v>
      </c>
      <c r="BF115" t="str">
        <f t="shared" si="124"/>
        <v xml:space="preserve"> </v>
      </c>
      <c r="BG115">
        <f t="shared" si="105"/>
        <v>-254.44037499999999</v>
      </c>
      <c r="BH115">
        <f t="shared" si="106"/>
        <v>-56.001663000000001</v>
      </c>
      <c r="BI115">
        <f t="shared" si="125"/>
        <v>-40.460070000000002</v>
      </c>
      <c r="BJ115" t="str">
        <f t="shared" si="107"/>
        <v xml:space="preserve"> </v>
      </c>
      <c r="BK115" t="str">
        <f t="shared" si="108"/>
        <v xml:space="preserve"> </v>
      </c>
      <c r="BL115" t="str">
        <f t="shared" si="126"/>
        <v xml:space="preserve"> </v>
      </c>
      <c r="BM115" t="str">
        <f t="shared" si="109"/>
        <v xml:space="preserve"> </v>
      </c>
      <c r="BN115" t="str">
        <f t="shared" si="110"/>
        <v xml:space="preserve"> </v>
      </c>
      <c r="BO115" t="str">
        <f t="shared" si="127"/>
        <v xml:space="preserve"> </v>
      </c>
    </row>
    <row r="116" spans="2:67" x14ac:dyDescent="0.25">
      <c r="B116">
        <v>-142.45820000000001</v>
      </c>
      <c r="C116">
        <v>-47.537472999999999</v>
      </c>
      <c r="D116">
        <v>2.739077</v>
      </c>
      <c r="E116">
        <v>-33.190691000000001</v>
      </c>
      <c r="F116">
        <v>-1.8420570000000001</v>
      </c>
      <c r="G116">
        <v>0.45157999999999998</v>
      </c>
      <c r="H116">
        <v>3.780891</v>
      </c>
      <c r="I116">
        <v>773.66784700000005</v>
      </c>
      <c r="J116">
        <v>16.393801</v>
      </c>
      <c r="K116" t="s">
        <v>37</v>
      </c>
      <c r="S116">
        <v>0</v>
      </c>
      <c r="T116" t="str">
        <f t="shared" si="111"/>
        <v xml:space="preserve"> </v>
      </c>
      <c r="U116" t="str">
        <f t="shared" si="112"/>
        <v xml:space="preserve"> </v>
      </c>
      <c r="V116" t="str">
        <f t="shared" si="80"/>
        <v xml:space="preserve"> </v>
      </c>
      <c r="W116" t="str">
        <f t="shared" si="81"/>
        <v xml:space="preserve"> </v>
      </c>
      <c r="X116" t="str">
        <f t="shared" si="82"/>
        <v xml:space="preserve"> </v>
      </c>
      <c r="Y116" t="str">
        <f t="shared" si="113"/>
        <v xml:space="preserve"> </v>
      </c>
      <c r="Z116" t="str">
        <f t="shared" si="83"/>
        <v xml:space="preserve"> </v>
      </c>
      <c r="AA116" t="str">
        <f t="shared" si="84"/>
        <v xml:space="preserve"> </v>
      </c>
      <c r="AB116" t="str">
        <f t="shared" si="114"/>
        <v xml:space="preserve"> </v>
      </c>
      <c r="AC116" t="str">
        <f t="shared" si="85"/>
        <v xml:space="preserve"> </v>
      </c>
      <c r="AD116" t="str">
        <f t="shared" si="86"/>
        <v xml:space="preserve"> </v>
      </c>
      <c r="AE116" t="str">
        <f t="shared" si="115"/>
        <v xml:space="preserve"> </v>
      </c>
      <c r="AF116">
        <f t="shared" si="87"/>
        <v>-142.45820000000001</v>
      </c>
      <c r="AG116">
        <f t="shared" si="88"/>
        <v>-47.537472999999999</v>
      </c>
      <c r="AH116">
        <f t="shared" si="116"/>
        <v>-33.190691000000001</v>
      </c>
      <c r="AI116" t="str">
        <f t="shared" si="89"/>
        <v xml:space="preserve"> </v>
      </c>
      <c r="AJ116" t="str">
        <f t="shared" si="90"/>
        <v xml:space="preserve"> </v>
      </c>
      <c r="AK116" t="str">
        <f t="shared" si="117"/>
        <v xml:space="preserve"> </v>
      </c>
      <c r="AL116" t="str">
        <f t="shared" si="91"/>
        <v xml:space="preserve"> </v>
      </c>
      <c r="AM116" t="str">
        <f t="shared" si="92"/>
        <v xml:space="preserve"> </v>
      </c>
      <c r="AN116" t="str">
        <f t="shared" si="118"/>
        <v xml:space="preserve"> </v>
      </c>
      <c r="AO116" t="str">
        <f t="shared" si="93"/>
        <v xml:space="preserve"> </v>
      </c>
      <c r="AP116" t="str">
        <f t="shared" si="94"/>
        <v xml:space="preserve"> </v>
      </c>
      <c r="AQ116" t="str">
        <f t="shared" si="119"/>
        <v xml:space="preserve"> </v>
      </c>
      <c r="AR116" t="str">
        <f t="shared" si="95"/>
        <v xml:space="preserve"> </v>
      </c>
      <c r="AS116" t="str">
        <f t="shared" si="96"/>
        <v xml:space="preserve"> </v>
      </c>
      <c r="AT116" t="str">
        <f t="shared" si="120"/>
        <v xml:space="preserve"> </v>
      </c>
      <c r="AU116" t="str">
        <f t="shared" si="97"/>
        <v xml:space="preserve"> </v>
      </c>
      <c r="AV116" t="str">
        <f t="shared" si="98"/>
        <v xml:space="preserve"> </v>
      </c>
      <c r="AW116" t="str">
        <f t="shared" si="121"/>
        <v xml:space="preserve"> </v>
      </c>
      <c r="AX116" t="str">
        <f t="shared" si="99"/>
        <v xml:space="preserve"> </v>
      </c>
      <c r="AY116" t="str">
        <f t="shared" si="100"/>
        <v xml:space="preserve"> </v>
      </c>
      <c r="AZ116" t="str">
        <f t="shared" si="122"/>
        <v xml:space="preserve"> </v>
      </c>
      <c r="BA116" t="str">
        <f t="shared" si="101"/>
        <v xml:space="preserve"> </v>
      </c>
      <c r="BB116" t="str">
        <f t="shared" si="102"/>
        <v xml:space="preserve"> </v>
      </c>
      <c r="BC116" t="str">
        <f t="shared" si="123"/>
        <v xml:space="preserve"> </v>
      </c>
      <c r="BD116" t="str">
        <f t="shared" si="103"/>
        <v xml:space="preserve"> </v>
      </c>
      <c r="BE116" t="str">
        <f t="shared" si="104"/>
        <v xml:space="preserve"> </v>
      </c>
      <c r="BF116" t="str">
        <f t="shared" si="124"/>
        <v xml:space="preserve"> </v>
      </c>
      <c r="BG116" t="str">
        <f t="shared" si="105"/>
        <v xml:space="preserve"> </v>
      </c>
      <c r="BH116" t="str">
        <f t="shared" si="106"/>
        <v xml:space="preserve"> </v>
      </c>
      <c r="BI116" t="str">
        <f t="shared" si="125"/>
        <v xml:space="preserve"> </v>
      </c>
      <c r="BJ116" t="str">
        <f t="shared" si="107"/>
        <v xml:space="preserve"> </v>
      </c>
      <c r="BK116" t="str">
        <f t="shared" si="108"/>
        <v xml:space="preserve"> </v>
      </c>
      <c r="BL116" t="str">
        <f t="shared" si="126"/>
        <v xml:space="preserve"> </v>
      </c>
      <c r="BM116" t="str">
        <f t="shared" si="109"/>
        <v xml:space="preserve"> </v>
      </c>
      <c r="BN116" t="str">
        <f t="shared" si="110"/>
        <v xml:space="preserve"> </v>
      </c>
      <c r="BO116" t="str">
        <f t="shared" si="127"/>
        <v xml:space="preserve"> </v>
      </c>
    </row>
    <row r="117" spans="2:67" x14ac:dyDescent="0.25">
      <c r="B117">
        <v>-223.58808300000001</v>
      </c>
      <c r="C117">
        <v>-37.209524000000002</v>
      </c>
      <c r="D117">
        <v>3.2145429999999999</v>
      </c>
      <c r="E117">
        <v>-20.538105000000002</v>
      </c>
      <c r="F117">
        <v>-2.0591490000000001</v>
      </c>
      <c r="G117">
        <v>0.78437900000000005</v>
      </c>
      <c r="H117">
        <v>3.7809170000000001</v>
      </c>
      <c r="I117">
        <v>773.68585199999995</v>
      </c>
      <c r="J117">
        <v>16.417601000000001</v>
      </c>
      <c r="K117" t="s">
        <v>37</v>
      </c>
      <c r="S117">
        <v>1</v>
      </c>
      <c r="T117" t="str">
        <f t="shared" si="111"/>
        <v xml:space="preserve"> </v>
      </c>
      <c r="U117" t="str">
        <f t="shared" si="112"/>
        <v xml:space="preserve"> </v>
      </c>
      <c r="V117" t="str">
        <f t="shared" si="80"/>
        <v xml:space="preserve"> </v>
      </c>
      <c r="W117" t="str">
        <f t="shared" si="81"/>
        <v xml:space="preserve"> </v>
      </c>
      <c r="X117" t="str">
        <f t="shared" si="82"/>
        <v xml:space="preserve"> </v>
      </c>
      <c r="Y117" t="str">
        <f t="shared" si="113"/>
        <v xml:space="preserve"> </v>
      </c>
      <c r="Z117" t="str">
        <f t="shared" si="83"/>
        <v xml:space="preserve"> </v>
      </c>
      <c r="AA117" t="str">
        <f t="shared" si="84"/>
        <v xml:space="preserve"> </v>
      </c>
      <c r="AB117" t="str">
        <f t="shared" si="114"/>
        <v xml:space="preserve"> </v>
      </c>
      <c r="AC117" t="str">
        <f t="shared" si="85"/>
        <v xml:space="preserve"> </v>
      </c>
      <c r="AD117" t="str">
        <f t="shared" si="86"/>
        <v xml:space="preserve"> </v>
      </c>
      <c r="AE117" t="str">
        <f t="shared" si="115"/>
        <v xml:space="preserve"> </v>
      </c>
      <c r="AF117" t="str">
        <f t="shared" si="87"/>
        <v xml:space="preserve"> </v>
      </c>
      <c r="AG117" t="str">
        <f t="shared" si="88"/>
        <v xml:space="preserve"> </v>
      </c>
      <c r="AH117" t="str">
        <f t="shared" si="116"/>
        <v xml:space="preserve"> </v>
      </c>
      <c r="AI117" t="str">
        <f t="shared" si="89"/>
        <v xml:space="preserve"> </v>
      </c>
      <c r="AJ117" t="str">
        <f t="shared" si="90"/>
        <v xml:space="preserve"> </v>
      </c>
      <c r="AK117" t="str">
        <f t="shared" si="117"/>
        <v xml:space="preserve"> </v>
      </c>
      <c r="AL117" t="str">
        <f t="shared" si="91"/>
        <v xml:space="preserve"> </v>
      </c>
      <c r="AM117" t="str">
        <f t="shared" si="92"/>
        <v xml:space="preserve"> </v>
      </c>
      <c r="AN117" t="str">
        <f t="shared" si="118"/>
        <v xml:space="preserve"> </v>
      </c>
      <c r="AO117" t="str">
        <f t="shared" si="93"/>
        <v xml:space="preserve"> </v>
      </c>
      <c r="AP117" t="str">
        <f t="shared" si="94"/>
        <v xml:space="preserve"> </v>
      </c>
      <c r="AQ117" t="str">
        <f t="shared" si="119"/>
        <v xml:space="preserve"> </v>
      </c>
      <c r="AR117" t="str">
        <f t="shared" si="95"/>
        <v xml:space="preserve"> </v>
      </c>
      <c r="AS117" t="str">
        <f t="shared" si="96"/>
        <v xml:space="preserve"> </v>
      </c>
      <c r="AT117" t="str">
        <f t="shared" si="120"/>
        <v xml:space="preserve"> </v>
      </c>
      <c r="AU117" t="str">
        <f t="shared" si="97"/>
        <v xml:space="preserve"> </v>
      </c>
      <c r="AV117" t="str">
        <f t="shared" si="98"/>
        <v xml:space="preserve"> </v>
      </c>
      <c r="AW117" t="str">
        <f t="shared" si="121"/>
        <v xml:space="preserve"> </v>
      </c>
      <c r="AX117" t="str">
        <f t="shared" si="99"/>
        <v xml:space="preserve"> </v>
      </c>
      <c r="AY117" t="str">
        <f t="shared" si="100"/>
        <v xml:space="preserve"> </v>
      </c>
      <c r="AZ117" t="str">
        <f t="shared" si="122"/>
        <v xml:space="preserve"> </v>
      </c>
      <c r="BA117" t="str">
        <f t="shared" si="101"/>
        <v xml:space="preserve"> </v>
      </c>
      <c r="BB117" t="str">
        <f t="shared" si="102"/>
        <v xml:space="preserve"> </v>
      </c>
      <c r="BC117" t="str">
        <f t="shared" si="123"/>
        <v xml:space="preserve"> </v>
      </c>
      <c r="BD117">
        <f t="shared" si="103"/>
        <v>-223.58808300000001</v>
      </c>
      <c r="BE117">
        <f t="shared" si="104"/>
        <v>-37.209524000000002</v>
      </c>
      <c r="BF117">
        <f t="shared" si="124"/>
        <v>-20.538105000000002</v>
      </c>
      <c r="BG117" t="str">
        <f t="shared" si="105"/>
        <v xml:space="preserve"> </v>
      </c>
      <c r="BH117" t="str">
        <f t="shared" si="106"/>
        <v xml:space="preserve"> </v>
      </c>
      <c r="BI117" t="str">
        <f t="shared" si="125"/>
        <v xml:space="preserve"> </v>
      </c>
      <c r="BJ117" t="str">
        <f t="shared" si="107"/>
        <v xml:space="preserve"> </v>
      </c>
      <c r="BK117" t="str">
        <f t="shared" si="108"/>
        <v xml:space="preserve"> </v>
      </c>
      <c r="BL117" t="str">
        <f t="shared" si="126"/>
        <v xml:space="preserve"> </v>
      </c>
      <c r="BM117" t="str">
        <f t="shared" si="109"/>
        <v xml:space="preserve"> </v>
      </c>
      <c r="BN117" t="str">
        <f t="shared" si="110"/>
        <v xml:space="preserve"> </v>
      </c>
      <c r="BO117" t="str">
        <f t="shared" si="127"/>
        <v xml:space="preserve"> </v>
      </c>
    </row>
    <row r="118" spans="2:67" x14ac:dyDescent="0.25">
      <c r="B118">
        <v>-222.708733</v>
      </c>
      <c r="C118">
        <v>-36.874858000000003</v>
      </c>
      <c r="D118">
        <v>3.4248910000000001</v>
      </c>
      <c r="E118">
        <v>-20.304535999999999</v>
      </c>
      <c r="F118">
        <v>-2.8700619999999999</v>
      </c>
      <c r="G118">
        <v>0.57559899999999997</v>
      </c>
      <c r="H118">
        <v>3.7809020000000002</v>
      </c>
      <c r="I118">
        <v>773.70361300000002</v>
      </c>
      <c r="J118">
        <v>16.415700999999999</v>
      </c>
      <c r="K118" t="s">
        <v>37</v>
      </c>
      <c r="S118">
        <v>1</v>
      </c>
      <c r="T118" t="str">
        <f t="shared" si="111"/>
        <v xml:space="preserve"> </v>
      </c>
      <c r="U118" t="str">
        <f t="shared" si="112"/>
        <v xml:space="preserve"> </v>
      </c>
      <c r="V118" t="str">
        <f t="shared" si="80"/>
        <v xml:space="preserve"> </v>
      </c>
      <c r="W118" t="str">
        <f t="shared" si="81"/>
        <v xml:space="preserve"> </v>
      </c>
      <c r="X118" t="str">
        <f t="shared" si="82"/>
        <v xml:space="preserve"> </v>
      </c>
      <c r="Y118" t="str">
        <f t="shared" si="113"/>
        <v xml:space="preserve"> </v>
      </c>
      <c r="Z118" t="str">
        <f t="shared" si="83"/>
        <v xml:space="preserve"> </v>
      </c>
      <c r="AA118" t="str">
        <f t="shared" si="84"/>
        <v xml:space="preserve"> </v>
      </c>
      <c r="AB118" t="str">
        <f t="shared" si="114"/>
        <v xml:space="preserve"> </v>
      </c>
      <c r="AC118" t="str">
        <f t="shared" si="85"/>
        <v xml:space="preserve"> </v>
      </c>
      <c r="AD118" t="str">
        <f t="shared" si="86"/>
        <v xml:space="preserve"> </v>
      </c>
      <c r="AE118" t="str">
        <f t="shared" si="115"/>
        <v xml:space="preserve"> </v>
      </c>
      <c r="AF118" t="str">
        <f t="shared" si="87"/>
        <v xml:space="preserve"> </v>
      </c>
      <c r="AG118" t="str">
        <f t="shared" si="88"/>
        <v xml:space="preserve"> </v>
      </c>
      <c r="AH118" t="str">
        <f t="shared" si="116"/>
        <v xml:space="preserve"> </v>
      </c>
      <c r="AI118" t="str">
        <f t="shared" si="89"/>
        <v xml:space="preserve"> </v>
      </c>
      <c r="AJ118" t="str">
        <f t="shared" si="90"/>
        <v xml:space="preserve"> </v>
      </c>
      <c r="AK118" t="str">
        <f t="shared" si="117"/>
        <v xml:space="preserve"> </v>
      </c>
      <c r="AL118" t="str">
        <f t="shared" si="91"/>
        <v xml:space="preserve"> </v>
      </c>
      <c r="AM118" t="str">
        <f t="shared" si="92"/>
        <v xml:space="preserve"> </v>
      </c>
      <c r="AN118" t="str">
        <f t="shared" si="118"/>
        <v xml:space="preserve"> </v>
      </c>
      <c r="AO118" t="str">
        <f t="shared" si="93"/>
        <v xml:space="preserve"> </v>
      </c>
      <c r="AP118" t="str">
        <f t="shared" si="94"/>
        <v xml:space="preserve"> </v>
      </c>
      <c r="AQ118" t="str">
        <f t="shared" si="119"/>
        <v xml:space="preserve"> </v>
      </c>
      <c r="AR118" t="str">
        <f t="shared" si="95"/>
        <v xml:space="preserve"> </v>
      </c>
      <c r="AS118" t="str">
        <f t="shared" si="96"/>
        <v xml:space="preserve"> </v>
      </c>
      <c r="AT118" t="str">
        <f t="shared" si="120"/>
        <v xml:space="preserve"> </v>
      </c>
      <c r="AU118" t="str">
        <f t="shared" si="97"/>
        <v xml:space="preserve"> </v>
      </c>
      <c r="AV118" t="str">
        <f t="shared" si="98"/>
        <v xml:space="preserve"> </v>
      </c>
      <c r="AW118" t="str">
        <f t="shared" si="121"/>
        <v xml:space="preserve"> </v>
      </c>
      <c r="AX118" t="str">
        <f t="shared" si="99"/>
        <v xml:space="preserve"> </v>
      </c>
      <c r="AY118" t="str">
        <f t="shared" si="100"/>
        <v xml:space="preserve"> </v>
      </c>
      <c r="AZ118" t="str">
        <f t="shared" si="122"/>
        <v xml:space="preserve"> </v>
      </c>
      <c r="BA118" t="str">
        <f t="shared" si="101"/>
        <v xml:space="preserve"> </v>
      </c>
      <c r="BB118" t="str">
        <f t="shared" si="102"/>
        <v xml:space="preserve"> </v>
      </c>
      <c r="BC118" t="str">
        <f t="shared" si="123"/>
        <v xml:space="preserve"> </v>
      </c>
      <c r="BD118">
        <f t="shared" si="103"/>
        <v>-222.708733</v>
      </c>
      <c r="BE118">
        <f t="shared" si="104"/>
        <v>-36.874858000000003</v>
      </c>
      <c r="BF118">
        <f t="shared" si="124"/>
        <v>-20.304535999999999</v>
      </c>
      <c r="BG118" t="str">
        <f t="shared" si="105"/>
        <v xml:space="preserve"> </v>
      </c>
      <c r="BH118" t="str">
        <f t="shared" si="106"/>
        <v xml:space="preserve"> </v>
      </c>
      <c r="BI118" t="str">
        <f t="shared" si="125"/>
        <v xml:space="preserve"> </v>
      </c>
      <c r="BJ118" t="str">
        <f t="shared" si="107"/>
        <v xml:space="preserve"> </v>
      </c>
      <c r="BK118" t="str">
        <f t="shared" si="108"/>
        <v xml:space="preserve"> </v>
      </c>
      <c r="BL118" t="str">
        <f t="shared" si="126"/>
        <v xml:space="preserve"> </v>
      </c>
      <c r="BM118" t="str">
        <f t="shared" si="109"/>
        <v xml:space="preserve"> </v>
      </c>
      <c r="BN118" t="str">
        <f t="shared" si="110"/>
        <v xml:space="preserve"> </v>
      </c>
      <c r="BO118" t="str">
        <f t="shared" si="127"/>
        <v xml:space="preserve"> </v>
      </c>
    </row>
    <row r="119" spans="2:67" x14ac:dyDescent="0.25">
      <c r="B119">
        <v>-119.25463999999999</v>
      </c>
      <c r="C119">
        <v>-39.628810000000001</v>
      </c>
      <c r="D119">
        <v>0.77830299999999997</v>
      </c>
      <c r="E119">
        <v>-17.375641999999999</v>
      </c>
      <c r="F119">
        <v>-1.0961810000000001</v>
      </c>
      <c r="G119">
        <v>0.91372299999999995</v>
      </c>
      <c r="H119">
        <v>3.2771279999999998</v>
      </c>
      <c r="I119">
        <v>773.69653300000004</v>
      </c>
      <c r="J119">
        <v>16.446400000000001</v>
      </c>
      <c r="K119" t="s">
        <v>36</v>
      </c>
      <c r="S119">
        <v>0</v>
      </c>
      <c r="T119" t="str">
        <f t="shared" si="111"/>
        <v xml:space="preserve"> </v>
      </c>
      <c r="U119" t="str">
        <f t="shared" si="112"/>
        <v xml:space="preserve"> </v>
      </c>
      <c r="V119" t="str">
        <f t="shared" si="80"/>
        <v xml:space="preserve"> </v>
      </c>
      <c r="W119" t="str">
        <f t="shared" ref="W119:W150" si="128">IF($S119=0,IF($K119=CONCATENATE(W$22," degrees"),$B119," ")," ")</f>
        <v xml:space="preserve"> </v>
      </c>
      <c r="X119" t="str">
        <f t="shared" ref="X119:X150" si="129">IF($S119=0,IF($K119=CONCATENATE(W$22," degrees"),$C119," ")," ")</f>
        <v xml:space="preserve"> </v>
      </c>
      <c r="Y119" t="str">
        <f t="shared" si="113"/>
        <v xml:space="preserve"> </v>
      </c>
      <c r="Z119" t="str">
        <f t="shared" ref="Z119:Z150" si="130">IF($S119=0,IF($K119=CONCATENATE(Z$22," degrees"),$B119," ")," ")</f>
        <v xml:space="preserve"> </v>
      </c>
      <c r="AA119" t="str">
        <f t="shared" ref="AA119:AA150" si="131">IF($S119=0,IF($K119=CONCATENATE(Z$22," degrees"),$C119," ")," ")</f>
        <v xml:space="preserve"> </v>
      </c>
      <c r="AB119" t="str">
        <f t="shared" si="114"/>
        <v xml:space="preserve"> </v>
      </c>
      <c r="AC119">
        <f t="shared" ref="AC119:AC150" si="132">IF($S119=0,IF($K119=CONCATENATE(AC$22," degrees"),$B119," ")," ")</f>
        <v>-119.25463999999999</v>
      </c>
      <c r="AD119">
        <f t="shared" ref="AD119:AD150" si="133">IF($S119=0,IF($K119=CONCATENATE(AC$22," degrees"),$C119," ")," ")</f>
        <v>-39.628810000000001</v>
      </c>
      <c r="AE119">
        <f t="shared" si="115"/>
        <v>-17.375641999999999</v>
      </c>
      <c r="AF119" t="str">
        <f t="shared" ref="AF119:AF150" si="134">IF($S119=0,IF($K119=CONCATENATE(AF$22," degrees"),$B119," ")," ")</f>
        <v xml:space="preserve"> </v>
      </c>
      <c r="AG119" t="str">
        <f t="shared" ref="AG119:AG150" si="135">IF($S119=0,IF($K119=CONCATENATE(AF$22," degrees"),$C119," ")," ")</f>
        <v xml:space="preserve"> </v>
      </c>
      <c r="AH119" t="str">
        <f t="shared" si="116"/>
        <v xml:space="preserve"> </v>
      </c>
      <c r="AI119" t="str">
        <f t="shared" ref="AI119:AI150" si="136">IF($S119=0,IF($K119=CONCATENATE(AI$22," degrees"),$B119," ")," ")</f>
        <v xml:space="preserve"> </v>
      </c>
      <c r="AJ119" t="str">
        <f t="shared" ref="AJ119:AJ150" si="137">IF($S119=0,IF($K119=CONCATENATE(AI$22," degrees"),$C119," ")," ")</f>
        <v xml:space="preserve"> </v>
      </c>
      <c r="AK119" t="str">
        <f t="shared" si="117"/>
        <v xml:space="preserve"> </v>
      </c>
      <c r="AL119" t="str">
        <f t="shared" ref="AL119:AL150" si="138">IF($S119=0,IF($K119=CONCATENATE(AL$22," degrees"),$B119," ")," ")</f>
        <v xml:space="preserve"> </v>
      </c>
      <c r="AM119" t="str">
        <f t="shared" ref="AM119:AM150" si="139">IF($S119=0,IF($K119=CONCATENATE(AL$22," degrees"),$C119," ")," ")</f>
        <v xml:space="preserve"> </v>
      </c>
      <c r="AN119" t="str">
        <f t="shared" si="118"/>
        <v xml:space="preserve"> </v>
      </c>
      <c r="AO119" t="str">
        <f t="shared" ref="AO119:AO150" si="140">IF($S119=0,IF($K119=CONCATENATE(AO$22," degrees"),$B119," ")," ")</f>
        <v xml:space="preserve"> </v>
      </c>
      <c r="AP119" t="str">
        <f t="shared" ref="AP119:AP150" si="141">IF($S119=0,IF($K119=CONCATENATE(AO$22," degrees"),$C119," ")," ")</f>
        <v xml:space="preserve"> </v>
      </c>
      <c r="AQ119" t="str">
        <f t="shared" si="119"/>
        <v xml:space="preserve"> </v>
      </c>
      <c r="AR119" t="str">
        <f t="shared" ref="AR119:AR150" si="142">IF($S119=1,IF($K119=CONCATENATE(AR$22," degrees"),$B119," ")," ")</f>
        <v xml:space="preserve"> </v>
      </c>
      <c r="AS119" t="str">
        <f t="shared" ref="AS119:AS150" si="143">IF($S119=1,IF($K119=CONCATENATE(AR$22," degrees"),$C119," ")," ")</f>
        <v xml:space="preserve"> </v>
      </c>
      <c r="AT119" t="str">
        <f t="shared" si="120"/>
        <v xml:space="preserve"> </v>
      </c>
      <c r="AU119" t="str">
        <f t="shared" ref="AU119:AU150" si="144">IF($S119=1,IF($K119=CONCATENATE(AU$22," degrees"),$B119," ")," ")</f>
        <v xml:space="preserve"> </v>
      </c>
      <c r="AV119" t="str">
        <f t="shared" ref="AV119:AV150" si="145">IF($S119=1,IF($K119=CONCATENATE(AU$22," degrees"),$C119," ")," ")</f>
        <v xml:space="preserve"> </v>
      </c>
      <c r="AW119" t="str">
        <f t="shared" si="121"/>
        <v xml:space="preserve"> </v>
      </c>
      <c r="AX119" t="str">
        <f t="shared" ref="AX119:AX150" si="146">IF($S119=1,IF($K119=CONCATENATE(AX$22," degrees"),$B119," ")," ")</f>
        <v xml:space="preserve"> </v>
      </c>
      <c r="AY119" t="str">
        <f t="shared" ref="AY119:AY150" si="147">IF($S119=1,IF($K119=CONCATENATE(AX$22," degrees"),$C119," ")," ")</f>
        <v xml:space="preserve"> </v>
      </c>
      <c r="AZ119" t="str">
        <f t="shared" si="122"/>
        <v xml:space="preserve"> </v>
      </c>
      <c r="BA119" t="str">
        <f t="shared" ref="BA119:BA150" si="148">IF($S119=1,IF($K119=CONCATENATE(BA$22," degrees"),$B119," ")," ")</f>
        <v xml:space="preserve"> </v>
      </c>
      <c r="BB119" t="str">
        <f t="shared" ref="BB119:BB150" si="149">IF($S119=1,IF($K119=CONCATENATE(BA$22," degrees"),$C119," ")," ")</f>
        <v xml:space="preserve"> </v>
      </c>
      <c r="BC119" t="str">
        <f t="shared" si="123"/>
        <v xml:space="preserve"> </v>
      </c>
      <c r="BD119" t="str">
        <f t="shared" ref="BD119:BD150" si="150">IF($S119=1,IF($K119=CONCATENATE(BD$22," degrees"),$B119," ")," ")</f>
        <v xml:space="preserve"> </v>
      </c>
      <c r="BE119" t="str">
        <f t="shared" ref="BE119:BE150" si="151">IF($S119=1,IF($K119=CONCATENATE(BD$22," degrees"),$C119," ")," ")</f>
        <v xml:space="preserve"> </v>
      </c>
      <c r="BF119" t="str">
        <f t="shared" si="124"/>
        <v xml:space="preserve"> </v>
      </c>
      <c r="BG119" t="str">
        <f t="shared" ref="BG119:BG150" si="152">IF($S119=1,IF($K119=CONCATENATE(BG$22," degrees"),$B119," ")," ")</f>
        <v xml:space="preserve"> </v>
      </c>
      <c r="BH119" t="str">
        <f t="shared" ref="BH119:BH150" si="153">IF($S119=1,IF($K119=CONCATENATE(BG$22," degrees"),$C119," ")," ")</f>
        <v xml:space="preserve"> </v>
      </c>
      <c r="BI119" t="str">
        <f t="shared" si="125"/>
        <v xml:space="preserve"> </v>
      </c>
      <c r="BJ119" t="str">
        <f t="shared" ref="BJ119:BJ150" si="154">IF($S119=1,IF($K119=CONCATENATE(BJ$22," degrees"),$B119," ")," ")</f>
        <v xml:space="preserve"> </v>
      </c>
      <c r="BK119" t="str">
        <f t="shared" ref="BK119:BK150" si="155">IF($S119=1,IF($K119=CONCATENATE(BJ$22," degrees"),$C119," ")," ")</f>
        <v xml:space="preserve"> </v>
      </c>
      <c r="BL119" t="str">
        <f t="shared" si="126"/>
        <v xml:space="preserve"> </v>
      </c>
      <c r="BM119" t="str">
        <f t="shared" ref="BM119:BM150" si="156">IF($S119=1,IF($K119=CONCATENATE(BM$22," degrees"),$B119," ")," ")</f>
        <v xml:space="preserve"> </v>
      </c>
      <c r="BN119" t="str">
        <f t="shared" ref="BN119:BN150" si="157">IF($S119=1,IF($K119=CONCATENATE(BM$22," degrees"),$C119," ")," ")</f>
        <v xml:space="preserve"> </v>
      </c>
      <c r="BO119" t="str">
        <f t="shared" si="127"/>
        <v xml:space="preserve"> </v>
      </c>
    </row>
    <row r="120" spans="2:67" x14ac:dyDescent="0.25">
      <c r="B120">
        <v>-161.79987399999999</v>
      </c>
      <c r="C120">
        <v>-20.776385000000001</v>
      </c>
      <c r="D120">
        <v>2.3056320000000001</v>
      </c>
      <c r="E120">
        <v>-11.02389</v>
      </c>
      <c r="F120">
        <v>-2.445789</v>
      </c>
      <c r="G120">
        <v>0.53490199999999999</v>
      </c>
      <c r="H120">
        <v>3.2771279999999998</v>
      </c>
      <c r="I120">
        <v>773.69598399999995</v>
      </c>
      <c r="J120">
        <v>16.451799000000001</v>
      </c>
      <c r="K120" t="s">
        <v>36</v>
      </c>
      <c r="S120">
        <v>1</v>
      </c>
      <c r="T120" t="str">
        <f t="shared" si="111"/>
        <v xml:space="preserve"> </v>
      </c>
      <c r="U120" t="str">
        <f t="shared" si="112"/>
        <v xml:space="preserve"> </v>
      </c>
      <c r="V120" t="str">
        <f t="shared" si="80"/>
        <v xml:space="preserve"> </v>
      </c>
      <c r="W120" t="str">
        <f t="shared" si="128"/>
        <v xml:space="preserve"> </v>
      </c>
      <c r="X120" t="str">
        <f t="shared" si="129"/>
        <v xml:space="preserve"> </v>
      </c>
      <c r="Y120" t="str">
        <f t="shared" si="113"/>
        <v xml:space="preserve"> </v>
      </c>
      <c r="Z120" t="str">
        <f t="shared" si="130"/>
        <v xml:space="preserve"> </v>
      </c>
      <c r="AA120" t="str">
        <f t="shared" si="131"/>
        <v xml:space="preserve"> </v>
      </c>
      <c r="AB120" t="str">
        <f t="shared" si="114"/>
        <v xml:space="preserve"> </v>
      </c>
      <c r="AC120" t="str">
        <f t="shared" si="132"/>
        <v xml:space="preserve"> </v>
      </c>
      <c r="AD120" t="str">
        <f t="shared" si="133"/>
        <v xml:space="preserve"> </v>
      </c>
      <c r="AE120" t="str">
        <f t="shared" si="115"/>
        <v xml:space="preserve"> </v>
      </c>
      <c r="AF120" t="str">
        <f t="shared" si="134"/>
        <v xml:space="preserve"> </v>
      </c>
      <c r="AG120" t="str">
        <f t="shared" si="135"/>
        <v xml:space="preserve"> </v>
      </c>
      <c r="AH120" t="str">
        <f t="shared" si="116"/>
        <v xml:space="preserve"> </v>
      </c>
      <c r="AI120" t="str">
        <f t="shared" si="136"/>
        <v xml:space="preserve"> </v>
      </c>
      <c r="AJ120" t="str">
        <f t="shared" si="137"/>
        <v xml:space="preserve"> </v>
      </c>
      <c r="AK120" t="str">
        <f t="shared" si="117"/>
        <v xml:space="preserve"> </v>
      </c>
      <c r="AL120" t="str">
        <f t="shared" si="138"/>
        <v xml:space="preserve"> </v>
      </c>
      <c r="AM120" t="str">
        <f t="shared" si="139"/>
        <v xml:space="preserve"> </v>
      </c>
      <c r="AN120" t="str">
        <f t="shared" si="118"/>
        <v xml:space="preserve"> </v>
      </c>
      <c r="AO120" t="str">
        <f t="shared" si="140"/>
        <v xml:space="preserve"> </v>
      </c>
      <c r="AP120" t="str">
        <f t="shared" si="141"/>
        <v xml:space="preserve"> </v>
      </c>
      <c r="AQ120" t="str">
        <f t="shared" si="119"/>
        <v xml:space="preserve"> </v>
      </c>
      <c r="AR120" t="str">
        <f t="shared" si="142"/>
        <v xml:space="preserve"> </v>
      </c>
      <c r="AS120" t="str">
        <f t="shared" si="143"/>
        <v xml:space="preserve"> </v>
      </c>
      <c r="AT120" t="str">
        <f t="shared" si="120"/>
        <v xml:space="preserve"> </v>
      </c>
      <c r="AU120" t="str">
        <f t="shared" si="144"/>
        <v xml:space="preserve"> </v>
      </c>
      <c r="AV120" t="str">
        <f t="shared" si="145"/>
        <v xml:space="preserve"> </v>
      </c>
      <c r="AW120" t="str">
        <f t="shared" si="121"/>
        <v xml:space="preserve"> </v>
      </c>
      <c r="AX120" t="str">
        <f t="shared" si="146"/>
        <v xml:space="preserve"> </v>
      </c>
      <c r="AY120" t="str">
        <f t="shared" si="147"/>
        <v xml:space="preserve"> </v>
      </c>
      <c r="AZ120" t="str">
        <f t="shared" si="122"/>
        <v xml:space="preserve"> </v>
      </c>
      <c r="BA120">
        <f t="shared" si="148"/>
        <v>-161.79987399999999</v>
      </c>
      <c r="BB120">
        <f t="shared" si="149"/>
        <v>-20.776385000000001</v>
      </c>
      <c r="BC120">
        <f t="shared" si="123"/>
        <v>-11.02389</v>
      </c>
      <c r="BD120" t="str">
        <f t="shared" si="150"/>
        <v xml:space="preserve"> </v>
      </c>
      <c r="BE120" t="str">
        <f t="shared" si="151"/>
        <v xml:space="preserve"> </v>
      </c>
      <c r="BF120" t="str">
        <f t="shared" si="124"/>
        <v xml:space="preserve"> </v>
      </c>
      <c r="BG120" t="str">
        <f t="shared" si="152"/>
        <v xml:space="preserve"> </v>
      </c>
      <c r="BH120" t="str">
        <f t="shared" si="153"/>
        <v xml:space="preserve"> </v>
      </c>
      <c r="BI120" t="str">
        <f t="shared" si="125"/>
        <v xml:space="preserve"> </v>
      </c>
      <c r="BJ120" t="str">
        <f t="shared" si="154"/>
        <v xml:space="preserve"> </v>
      </c>
      <c r="BK120" t="str">
        <f t="shared" si="155"/>
        <v xml:space="preserve"> </v>
      </c>
      <c r="BL120" t="str">
        <f t="shared" si="126"/>
        <v xml:space="preserve"> </v>
      </c>
      <c r="BM120" t="str">
        <f t="shared" si="156"/>
        <v xml:space="preserve"> </v>
      </c>
      <c r="BN120" t="str">
        <f t="shared" si="157"/>
        <v xml:space="preserve"> </v>
      </c>
      <c r="BO120" t="str">
        <f t="shared" si="127"/>
        <v xml:space="preserve"> </v>
      </c>
    </row>
    <row r="121" spans="2:67" x14ac:dyDescent="0.25">
      <c r="B121">
        <v>-160.303426</v>
      </c>
      <c r="C121">
        <v>-20.199259999999999</v>
      </c>
      <c r="D121">
        <v>2.478694</v>
      </c>
      <c r="E121">
        <v>-10.896309</v>
      </c>
      <c r="F121">
        <v>-2.588441</v>
      </c>
      <c r="G121">
        <v>0.41547099999999998</v>
      </c>
      <c r="H121">
        <v>3.2771300000000001</v>
      </c>
      <c r="I121">
        <v>773.68725600000005</v>
      </c>
      <c r="J121">
        <v>16.452400000000001</v>
      </c>
      <c r="K121" t="s">
        <v>36</v>
      </c>
      <c r="S121">
        <v>1</v>
      </c>
      <c r="T121" t="str">
        <f t="shared" si="111"/>
        <v xml:space="preserve"> </v>
      </c>
      <c r="U121" t="str">
        <f t="shared" si="112"/>
        <v xml:space="preserve"> </v>
      </c>
      <c r="V121" t="str">
        <f t="shared" si="80"/>
        <v xml:space="preserve"> </v>
      </c>
      <c r="W121" t="str">
        <f t="shared" si="128"/>
        <v xml:space="preserve"> </v>
      </c>
      <c r="X121" t="str">
        <f t="shared" si="129"/>
        <v xml:space="preserve"> </v>
      </c>
      <c r="Y121" t="str">
        <f t="shared" si="113"/>
        <v xml:space="preserve"> </v>
      </c>
      <c r="Z121" t="str">
        <f t="shared" si="130"/>
        <v xml:space="preserve"> </v>
      </c>
      <c r="AA121" t="str">
        <f t="shared" si="131"/>
        <v xml:space="preserve"> </v>
      </c>
      <c r="AB121" t="str">
        <f t="shared" si="114"/>
        <v xml:space="preserve"> </v>
      </c>
      <c r="AC121" t="str">
        <f t="shared" si="132"/>
        <v xml:space="preserve"> </v>
      </c>
      <c r="AD121" t="str">
        <f t="shared" si="133"/>
        <v xml:space="preserve"> </v>
      </c>
      <c r="AE121" t="str">
        <f t="shared" si="115"/>
        <v xml:space="preserve"> </v>
      </c>
      <c r="AF121" t="str">
        <f t="shared" si="134"/>
        <v xml:space="preserve"> </v>
      </c>
      <c r="AG121" t="str">
        <f t="shared" si="135"/>
        <v xml:space="preserve"> </v>
      </c>
      <c r="AH121" t="str">
        <f t="shared" si="116"/>
        <v xml:space="preserve"> </v>
      </c>
      <c r="AI121" t="str">
        <f t="shared" si="136"/>
        <v xml:space="preserve"> </v>
      </c>
      <c r="AJ121" t="str">
        <f t="shared" si="137"/>
        <v xml:space="preserve"> </v>
      </c>
      <c r="AK121" t="str">
        <f t="shared" si="117"/>
        <v xml:space="preserve"> </v>
      </c>
      <c r="AL121" t="str">
        <f t="shared" si="138"/>
        <v xml:space="preserve"> </v>
      </c>
      <c r="AM121" t="str">
        <f t="shared" si="139"/>
        <v xml:space="preserve"> </v>
      </c>
      <c r="AN121" t="str">
        <f t="shared" si="118"/>
        <v xml:space="preserve"> </v>
      </c>
      <c r="AO121" t="str">
        <f t="shared" si="140"/>
        <v xml:space="preserve"> </v>
      </c>
      <c r="AP121" t="str">
        <f t="shared" si="141"/>
        <v xml:space="preserve"> </v>
      </c>
      <c r="AQ121" t="str">
        <f t="shared" si="119"/>
        <v xml:space="preserve"> </v>
      </c>
      <c r="AR121" t="str">
        <f t="shared" si="142"/>
        <v xml:space="preserve"> </v>
      </c>
      <c r="AS121" t="str">
        <f t="shared" si="143"/>
        <v xml:space="preserve"> </v>
      </c>
      <c r="AT121" t="str">
        <f t="shared" si="120"/>
        <v xml:space="preserve"> </v>
      </c>
      <c r="AU121" t="str">
        <f t="shared" si="144"/>
        <v xml:space="preserve"> </v>
      </c>
      <c r="AV121" t="str">
        <f t="shared" si="145"/>
        <v xml:space="preserve"> </v>
      </c>
      <c r="AW121" t="str">
        <f t="shared" si="121"/>
        <v xml:space="preserve"> </v>
      </c>
      <c r="AX121" t="str">
        <f t="shared" si="146"/>
        <v xml:space="preserve"> </v>
      </c>
      <c r="AY121" t="str">
        <f t="shared" si="147"/>
        <v xml:space="preserve"> </v>
      </c>
      <c r="AZ121" t="str">
        <f t="shared" si="122"/>
        <v xml:space="preserve"> </v>
      </c>
      <c r="BA121">
        <f t="shared" si="148"/>
        <v>-160.303426</v>
      </c>
      <c r="BB121">
        <f t="shared" si="149"/>
        <v>-20.199259999999999</v>
      </c>
      <c r="BC121">
        <f t="shared" si="123"/>
        <v>-10.896309</v>
      </c>
      <c r="BD121" t="str">
        <f t="shared" si="150"/>
        <v xml:space="preserve"> </v>
      </c>
      <c r="BE121" t="str">
        <f t="shared" si="151"/>
        <v xml:space="preserve"> </v>
      </c>
      <c r="BF121" t="str">
        <f t="shared" si="124"/>
        <v xml:space="preserve"> </v>
      </c>
      <c r="BG121" t="str">
        <f t="shared" si="152"/>
        <v xml:space="preserve"> </v>
      </c>
      <c r="BH121" t="str">
        <f t="shared" si="153"/>
        <v xml:space="preserve"> </v>
      </c>
      <c r="BI121" t="str">
        <f t="shared" si="125"/>
        <v xml:space="preserve"> </v>
      </c>
      <c r="BJ121" t="str">
        <f t="shared" si="154"/>
        <v xml:space="preserve"> </v>
      </c>
      <c r="BK121" t="str">
        <f t="shared" si="155"/>
        <v xml:space="preserve"> </v>
      </c>
      <c r="BL121" t="str">
        <f t="shared" si="126"/>
        <v xml:space="preserve"> </v>
      </c>
      <c r="BM121" t="str">
        <f t="shared" si="156"/>
        <v xml:space="preserve"> </v>
      </c>
      <c r="BN121" t="str">
        <f t="shared" si="157"/>
        <v xml:space="preserve"> </v>
      </c>
      <c r="BO121" t="str">
        <f t="shared" si="127"/>
        <v xml:space="preserve"> </v>
      </c>
    </row>
    <row r="122" spans="2:67" x14ac:dyDescent="0.25">
      <c r="B122">
        <v>-80.204954000000001</v>
      </c>
      <c r="C122">
        <v>-32.253245999999997</v>
      </c>
      <c r="D122">
        <v>1.9456739999999999</v>
      </c>
      <c r="E122">
        <v>-6.1510150000000001</v>
      </c>
      <c r="F122">
        <v>-1.9184920000000001</v>
      </c>
      <c r="G122">
        <v>0.240259</v>
      </c>
      <c r="H122">
        <v>2.7978290000000001</v>
      </c>
      <c r="I122">
        <v>773.67394999999999</v>
      </c>
      <c r="J122">
        <v>16.472099</v>
      </c>
      <c r="K122" t="s">
        <v>35</v>
      </c>
      <c r="S122">
        <v>0</v>
      </c>
      <c r="T122" t="str">
        <f t="shared" si="111"/>
        <v xml:space="preserve"> </v>
      </c>
      <c r="U122" t="str">
        <f t="shared" si="112"/>
        <v xml:space="preserve"> </v>
      </c>
      <c r="V122" t="str">
        <f t="shared" si="80"/>
        <v xml:space="preserve"> </v>
      </c>
      <c r="W122" t="str">
        <f t="shared" si="128"/>
        <v xml:space="preserve"> </v>
      </c>
      <c r="X122" t="str">
        <f t="shared" si="129"/>
        <v xml:space="preserve"> </v>
      </c>
      <c r="Y122" t="str">
        <f t="shared" si="113"/>
        <v xml:space="preserve"> </v>
      </c>
      <c r="Z122">
        <f t="shared" si="130"/>
        <v>-80.204954000000001</v>
      </c>
      <c r="AA122">
        <f t="shared" si="131"/>
        <v>-32.253245999999997</v>
      </c>
      <c r="AB122">
        <f t="shared" si="114"/>
        <v>-6.1510150000000001</v>
      </c>
      <c r="AC122" t="str">
        <f t="shared" si="132"/>
        <v xml:space="preserve"> </v>
      </c>
      <c r="AD122" t="str">
        <f t="shared" si="133"/>
        <v xml:space="preserve"> </v>
      </c>
      <c r="AE122" t="str">
        <f t="shared" si="115"/>
        <v xml:space="preserve"> </v>
      </c>
      <c r="AF122" t="str">
        <f t="shared" si="134"/>
        <v xml:space="preserve"> </v>
      </c>
      <c r="AG122" t="str">
        <f t="shared" si="135"/>
        <v xml:space="preserve"> </v>
      </c>
      <c r="AH122" t="str">
        <f t="shared" si="116"/>
        <v xml:space="preserve"> </v>
      </c>
      <c r="AI122" t="str">
        <f t="shared" si="136"/>
        <v xml:space="preserve"> </v>
      </c>
      <c r="AJ122" t="str">
        <f t="shared" si="137"/>
        <v xml:space="preserve"> </v>
      </c>
      <c r="AK122" t="str">
        <f t="shared" si="117"/>
        <v xml:space="preserve"> </v>
      </c>
      <c r="AL122" t="str">
        <f t="shared" si="138"/>
        <v xml:space="preserve"> </v>
      </c>
      <c r="AM122" t="str">
        <f t="shared" si="139"/>
        <v xml:space="preserve"> </v>
      </c>
      <c r="AN122" t="str">
        <f t="shared" si="118"/>
        <v xml:space="preserve"> </v>
      </c>
      <c r="AO122" t="str">
        <f t="shared" si="140"/>
        <v xml:space="preserve"> </v>
      </c>
      <c r="AP122" t="str">
        <f t="shared" si="141"/>
        <v xml:space="preserve"> </v>
      </c>
      <c r="AQ122" t="str">
        <f t="shared" si="119"/>
        <v xml:space="preserve"> </v>
      </c>
      <c r="AR122" t="str">
        <f t="shared" si="142"/>
        <v xml:space="preserve"> </v>
      </c>
      <c r="AS122" t="str">
        <f t="shared" si="143"/>
        <v xml:space="preserve"> </v>
      </c>
      <c r="AT122" t="str">
        <f t="shared" si="120"/>
        <v xml:space="preserve"> </v>
      </c>
      <c r="AU122" t="str">
        <f t="shared" si="144"/>
        <v xml:space="preserve"> </v>
      </c>
      <c r="AV122" t="str">
        <f t="shared" si="145"/>
        <v xml:space="preserve"> </v>
      </c>
      <c r="AW122" t="str">
        <f t="shared" si="121"/>
        <v xml:space="preserve"> </v>
      </c>
      <c r="AX122" t="str">
        <f t="shared" si="146"/>
        <v xml:space="preserve"> </v>
      </c>
      <c r="AY122" t="str">
        <f t="shared" si="147"/>
        <v xml:space="preserve"> </v>
      </c>
      <c r="AZ122" t="str">
        <f t="shared" si="122"/>
        <v xml:space="preserve"> </v>
      </c>
      <c r="BA122" t="str">
        <f t="shared" si="148"/>
        <v xml:space="preserve"> </v>
      </c>
      <c r="BB122" t="str">
        <f t="shared" si="149"/>
        <v xml:space="preserve"> </v>
      </c>
      <c r="BC122" t="str">
        <f t="shared" si="123"/>
        <v xml:space="preserve"> </v>
      </c>
      <c r="BD122" t="str">
        <f t="shared" si="150"/>
        <v xml:space="preserve"> </v>
      </c>
      <c r="BE122" t="str">
        <f t="shared" si="151"/>
        <v xml:space="preserve"> </v>
      </c>
      <c r="BF122" t="str">
        <f t="shared" si="124"/>
        <v xml:space="preserve"> </v>
      </c>
      <c r="BG122" t="str">
        <f t="shared" si="152"/>
        <v xml:space="preserve"> </v>
      </c>
      <c r="BH122" t="str">
        <f t="shared" si="153"/>
        <v xml:space="preserve"> </v>
      </c>
      <c r="BI122" t="str">
        <f t="shared" si="125"/>
        <v xml:space="preserve"> </v>
      </c>
      <c r="BJ122" t="str">
        <f t="shared" si="154"/>
        <v xml:space="preserve"> </v>
      </c>
      <c r="BK122" t="str">
        <f t="shared" si="155"/>
        <v xml:space="preserve"> </v>
      </c>
      <c r="BL122" t="str">
        <f t="shared" si="126"/>
        <v xml:space="preserve"> </v>
      </c>
      <c r="BM122" t="str">
        <f t="shared" si="156"/>
        <v xml:space="preserve"> </v>
      </c>
      <c r="BN122" t="str">
        <f t="shared" si="157"/>
        <v xml:space="preserve"> </v>
      </c>
      <c r="BO122" t="str">
        <f t="shared" si="127"/>
        <v xml:space="preserve"> </v>
      </c>
    </row>
    <row r="123" spans="2:67" x14ac:dyDescent="0.25">
      <c r="B123">
        <v>-102.527866</v>
      </c>
      <c r="C123">
        <v>-13.981025000000001</v>
      </c>
      <c r="D123">
        <v>2.4133089999999999</v>
      </c>
      <c r="E123">
        <v>-3.9773010000000002</v>
      </c>
      <c r="F123">
        <v>-2.5040809999999998</v>
      </c>
      <c r="G123">
        <v>-0.25869399999999998</v>
      </c>
      <c r="H123">
        <v>2.7978179999999999</v>
      </c>
      <c r="I123">
        <v>773.69207800000004</v>
      </c>
      <c r="J123">
        <v>16.480498999999998</v>
      </c>
      <c r="K123" t="s">
        <v>35</v>
      </c>
      <c r="S123">
        <v>1</v>
      </c>
      <c r="T123" t="str">
        <f t="shared" si="111"/>
        <v xml:space="preserve"> </v>
      </c>
      <c r="U123" t="str">
        <f t="shared" si="112"/>
        <v xml:space="preserve"> </v>
      </c>
      <c r="V123" t="str">
        <f t="shared" si="80"/>
        <v xml:space="preserve"> </v>
      </c>
      <c r="W123" t="str">
        <f t="shared" si="128"/>
        <v xml:space="preserve"> </v>
      </c>
      <c r="X123" t="str">
        <f t="shared" si="129"/>
        <v xml:space="preserve"> </v>
      </c>
      <c r="Y123" t="str">
        <f t="shared" si="113"/>
        <v xml:space="preserve"> </v>
      </c>
      <c r="Z123" t="str">
        <f t="shared" si="130"/>
        <v xml:space="preserve"> </v>
      </c>
      <c r="AA123" t="str">
        <f t="shared" si="131"/>
        <v xml:space="preserve"> </v>
      </c>
      <c r="AB123" t="str">
        <f t="shared" si="114"/>
        <v xml:space="preserve"> </v>
      </c>
      <c r="AC123" t="str">
        <f t="shared" si="132"/>
        <v xml:space="preserve"> </v>
      </c>
      <c r="AD123" t="str">
        <f t="shared" si="133"/>
        <v xml:space="preserve"> </v>
      </c>
      <c r="AE123" t="str">
        <f t="shared" si="115"/>
        <v xml:space="preserve"> </v>
      </c>
      <c r="AF123" t="str">
        <f t="shared" si="134"/>
        <v xml:space="preserve"> </v>
      </c>
      <c r="AG123" t="str">
        <f t="shared" si="135"/>
        <v xml:space="preserve"> </v>
      </c>
      <c r="AH123" t="str">
        <f t="shared" si="116"/>
        <v xml:space="preserve"> </v>
      </c>
      <c r="AI123" t="str">
        <f t="shared" si="136"/>
        <v xml:space="preserve"> </v>
      </c>
      <c r="AJ123" t="str">
        <f t="shared" si="137"/>
        <v xml:space="preserve"> </v>
      </c>
      <c r="AK123" t="str">
        <f t="shared" si="117"/>
        <v xml:space="preserve"> </v>
      </c>
      <c r="AL123" t="str">
        <f t="shared" si="138"/>
        <v xml:space="preserve"> </v>
      </c>
      <c r="AM123" t="str">
        <f t="shared" si="139"/>
        <v xml:space="preserve"> </v>
      </c>
      <c r="AN123" t="str">
        <f t="shared" si="118"/>
        <v xml:space="preserve"> </v>
      </c>
      <c r="AO123" t="str">
        <f t="shared" si="140"/>
        <v xml:space="preserve"> </v>
      </c>
      <c r="AP123" t="str">
        <f t="shared" si="141"/>
        <v xml:space="preserve"> </v>
      </c>
      <c r="AQ123" t="str">
        <f t="shared" si="119"/>
        <v xml:space="preserve"> </v>
      </c>
      <c r="AR123" t="str">
        <f t="shared" si="142"/>
        <v xml:space="preserve"> </v>
      </c>
      <c r="AS123" t="str">
        <f t="shared" si="143"/>
        <v xml:space="preserve"> </v>
      </c>
      <c r="AT123" t="str">
        <f t="shared" si="120"/>
        <v xml:space="preserve"> </v>
      </c>
      <c r="AU123" t="str">
        <f t="shared" si="144"/>
        <v xml:space="preserve"> </v>
      </c>
      <c r="AV123" t="str">
        <f t="shared" si="145"/>
        <v xml:space="preserve"> </v>
      </c>
      <c r="AW123" t="str">
        <f t="shared" si="121"/>
        <v xml:space="preserve"> </v>
      </c>
      <c r="AX123">
        <f t="shared" si="146"/>
        <v>-102.527866</v>
      </c>
      <c r="AY123">
        <f t="shared" si="147"/>
        <v>-13.981025000000001</v>
      </c>
      <c r="AZ123">
        <f t="shared" si="122"/>
        <v>-3.9773010000000002</v>
      </c>
      <c r="BA123" t="str">
        <f t="shared" si="148"/>
        <v xml:space="preserve"> </v>
      </c>
      <c r="BB123" t="str">
        <f t="shared" si="149"/>
        <v xml:space="preserve"> </v>
      </c>
      <c r="BC123" t="str">
        <f t="shared" si="123"/>
        <v xml:space="preserve"> </v>
      </c>
      <c r="BD123" t="str">
        <f t="shared" si="150"/>
        <v xml:space="preserve"> </v>
      </c>
      <c r="BE123" t="str">
        <f t="shared" si="151"/>
        <v xml:space="preserve"> </v>
      </c>
      <c r="BF123" t="str">
        <f t="shared" si="124"/>
        <v xml:space="preserve"> </v>
      </c>
      <c r="BG123" t="str">
        <f t="shared" si="152"/>
        <v xml:space="preserve"> </v>
      </c>
      <c r="BH123" t="str">
        <f t="shared" si="153"/>
        <v xml:space="preserve"> </v>
      </c>
      <c r="BI123" t="str">
        <f t="shared" si="125"/>
        <v xml:space="preserve"> </v>
      </c>
      <c r="BJ123" t="str">
        <f t="shared" si="154"/>
        <v xml:space="preserve"> </v>
      </c>
      <c r="BK123" t="str">
        <f t="shared" si="155"/>
        <v xml:space="preserve"> </v>
      </c>
      <c r="BL123" t="str">
        <f t="shared" si="126"/>
        <v xml:space="preserve"> </v>
      </c>
      <c r="BM123" t="str">
        <f t="shared" si="156"/>
        <v xml:space="preserve"> </v>
      </c>
      <c r="BN123" t="str">
        <f t="shared" si="157"/>
        <v xml:space="preserve"> </v>
      </c>
      <c r="BO123" t="str">
        <f t="shared" si="127"/>
        <v xml:space="preserve"> </v>
      </c>
    </row>
    <row r="124" spans="2:67" x14ac:dyDescent="0.25">
      <c r="B124">
        <v>-101.588554</v>
      </c>
      <c r="C124">
        <v>-13.33731</v>
      </c>
      <c r="D124">
        <v>2.2625700000000002</v>
      </c>
      <c r="E124">
        <v>-3.8532769999999998</v>
      </c>
      <c r="F124">
        <v>-1.9885630000000001</v>
      </c>
      <c r="G124">
        <v>0.121488</v>
      </c>
      <c r="H124">
        <v>2.7978190000000001</v>
      </c>
      <c r="I124">
        <v>773.67559800000004</v>
      </c>
      <c r="J124">
        <v>16.490801000000001</v>
      </c>
      <c r="K124" t="s">
        <v>35</v>
      </c>
      <c r="S124">
        <v>1</v>
      </c>
      <c r="T124" t="str">
        <f t="shared" si="111"/>
        <v xml:space="preserve"> </v>
      </c>
      <c r="U124" t="str">
        <f t="shared" si="112"/>
        <v xml:space="preserve"> </v>
      </c>
      <c r="V124" t="str">
        <f t="shared" si="80"/>
        <v xml:space="preserve"> </v>
      </c>
      <c r="W124" t="str">
        <f t="shared" si="128"/>
        <v xml:space="preserve"> </v>
      </c>
      <c r="X124" t="str">
        <f t="shared" si="129"/>
        <v xml:space="preserve"> </v>
      </c>
      <c r="Y124" t="str">
        <f t="shared" si="113"/>
        <v xml:space="preserve"> </v>
      </c>
      <c r="Z124" t="str">
        <f t="shared" si="130"/>
        <v xml:space="preserve"> </v>
      </c>
      <c r="AA124" t="str">
        <f t="shared" si="131"/>
        <v xml:space="preserve"> </v>
      </c>
      <c r="AB124" t="str">
        <f t="shared" si="114"/>
        <v xml:space="preserve"> </v>
      </c>
      <c r="AC124" t="str">
        <f t="shared" si="132"/>
        <v xml:space="preserve"> </v>
      </c>
      <c r="AD124" t="str">
        <f t="shared" si="133"/>
        <v xml:space="preserve"> </v>
      </c>
      <c r="AE124" t="str">
        <f t="shared" si="115"/>
        <v xml:space="preserve"> </v>
      </c>
      <c r="AF124" t="str">
        <f t="shared" si="134"/>
        <v xml:space="preserve"> </v>
      </c>
      <c r="AG124" t="str">
        <f t="shared" si="135"/>
        <v xml:space="preserve"> </v>
      </c>
      <c r="AH124" t="str">
        <f t="shared" si="116"/>
        <v xml:space="preserve"> </v>
      </c>
      <c r="AI124" t="str">
        <f t="shared" si="136"/>
        <v xml:space="preserve"> </v>
      </c>
      <c r="AJ124" t="str">
        <f t="shared" si="137"/>
        <v xml:space="preserve"> </v>
      </c>
      <c r="AK124" t="str">
        <f t="shared" si="117"/>
        <v xml:space="preserve"> </v>
      </c>
      <c r="AL124" t="str">
        <f t="shared" si="138"/>
        <v xml:space="preserve"> </v>
      </c>
      <c r="AM124" t="str">
        <f t="shared" si="139"/>
        <v xml:space="preserve"> </v>
      </c>
      <c r="AN124" t="str">
        <f t="shared" si="118"/>
        <v xml:space="preserve"> </v>
      </c>
      <c r="AO124" t="str">
        <f t="shared" si="140"/>
        <v xml:space="preserve"> </v>
      </c>
      <c r="AP124" t="str">
        <f t="shared" si="141"/>
        <v xml:space="preserve"> </v>
      </c>
      <c r="AQ124" t="str">
        <f t="shared" si="119"/>
        <v xml:space="preserve"> </v>
      </c>
      <c r="AR124" t="str">
        <f t="shared" si="142"/>
        <v xml:space="preserve"> </v>
      </c>
      <c r="AS124" t="str">
        <f t="shared" si="143"/>
        <v xml:space="preserve"> </v>
      </c>
      <c r="AT124" t="str">
        <f t="shared" si="120"/>
        <v xml:space="preserve"> </v>
      </c>
      <c r="AU124" t="str">
        <f t="shared" si="144"/>
        <v xml:space="preserve"> </v>
      </c>
      <c r="AV124" t="str">
        <f t="shared" si="145"/>
        <v xml:space="preserve"> </v>
      </c>
      <c r="AW124" t="str">
        <f t="shared" si="121"/>
        <v xml:space="preserve"> </v>
      </c>
      <c r="AX124">
        <f t="shared" si="146"/>
        <v>-101.588554</v>
      </c>
      <c r="AY124">
        <f t="shared" si="147"/>
        <v>-13.33731</v>
      </c>
      <c r="AZ124">
        <f t="shared" si="122"/>
        <v>-3.8532769999999998</v>
      </c>
      <c r="BA124" t="str">
        <f t="shared" si="148"/>
        <v xml:space="preserve"> </v>
      </c>
      <c r="BB124" t="str">
        <f t="shared" si="149"/>
        <v xml:space="preserve"> </v>
      </c>
      <c r="BC124" t="str">
        <f t="shared" si="123"/>
        <v xml:space="preserve"> </v>
      </c>
      <c r="BD124" t="str">
        <f t="shared" si="150"/>
        <v xml:space="preserve"> </v>
      </c>
      <c r="BE124" t="str">
        <f t="shared" si="151"/>
        <v xml:space="preserve"> </v>
      </c>
      <c r="BF124" t="str">
        <f t="shared" si="124"/>
        <v xml:space="preserve"> </v>
      </c>
      <c r="BG124" t="str">
        <f t="shared" si="152"/>
        <v xml:space="preserve"> </v>
      </c>
      <c r="BH124" t="str">
        <f t="shared" si="153"/>
        <v xml:space="preserve"> </v>
      </c>
      <c r="BI124" t="str">
        <f t="shared" si="125"/>
        <v xml:space="preserve"> </v>
      </c>
      <c r="BJ124" t="str">
        <f t="shared" si="154"/>
        <v xml:space="preserve"> </v>
      </c>
      <c r="BK124" t="str">
        <f t="shared" si="155"/>
        <v xml:space="preserve"> </v>
      </c>
      <c r="BL124" t="str">
        <f t="shared" si="126"/>
        <v xml:space="preserve"> </v>
      </c>
      <c r="BM124" t="str">
        <f t="shared" si="156"/>
        <v xml:space="preserve"> </v>
      </c>
      <c r="BN124" t="str">
        <f t="shared" si="157"/>
        <v xml:space="preserve"> </v>
      </c>
      <c r="BO124" t="str">
        <f t="shared" si="127"/>
        <v xml:space="preserve"> </v>
      </c>
    </row>
    <row r="125" spans="2:67" x14ac:dyDescent="0.25">
      <c r="B125">
        <v>-25.774587</v>
      </c>
      <c r="C125">
        <v>-31.229652000000002</v>
      </c>
      <c r="D125">
        <v>0.88184499999999999</v>
      </c>
      <c r="E125">
        <v>-0.120572</v>
      </c>
      <c r="F125">
        <v>-2.7627570000000001</v>
      </c>
      <c r="G125">
        <v>0.28006599999999998</v>
      </c>
      <c r="H125">
        <v>2.3036840000000001</v>
      </c>
      <c r="I125">
        <v>773.70874000000003</v>
      </c>
      <c r="J125">
        <v>16.511299000000001</v>
      </c>
      <c r="K125" t="s">
        <v>34</v>
      </c>
      <c r="S125">
        <v>0</v>
      </c>
      <c r="T125" t="str">
        <f t="shared" si="111"/>
        <v xml:space="preserve"> </v>
      </c>
      <c r="U125" t="str">
        <f t="shared" si="112"/>
        <v xml:space="preserve"> </v>
      </c>
      <c r="V125" t="str">
        <f t="shared" si="80"/>
        <v xml:space="preserve"> </v>
      </c>
      <c r="W125">
        <f t="shared" si="128"/>
        <v>-25.774587</v>
      </c>
      <c r="X125">
        <f t="shared" si="129"/>
        <v>-31.229652000000002</v>
      </c>
      <c r="Y125">
        <f t="shared" si="113"/>
        <v>-0.120572</v>
      </c>
      <c r="Z125" t="str">
        <f t="shared" si="130"/>
        <v xml:space="preserve"> </v>
      </c>
      <c r="AA125" t="str">
        <f t="shared" si="131"/>
        <v xml:space="preserve"> </v>
      </c>
      <c r="AB125" t="str">
        <f t="shared" si="114"/>
        <v xml:space="preserve"> </v>
      </c>
      <c r="AC125" t="str">
        <f t="shared" si="132"/>
        <v xml:space="preserve"> </v>
      </c>
      <c r="AD125" t="str">
        <f t="shared" si="133"/>
        <v xml:space="preserve"> </v>
      </c>
      <c r="AE125" t="str">
        <f t="shared" si="115"/>
        <v xml:space="preserve"> </v>
      </c>
      <c r="AF125" t="str">
        <f t="shared" si="134"/>
        <v xml:space="preserve"> </v>
      </c>
      <c r="AG125" t="str">
        <f t="shared" si="135"/>
        <v xml:space="preserve"> </v>
      </c>
      <c r="AH125" t="str">
        <f t="shared" si="116"/>
        <v xml:space="preserve"> </v>
      </c>
      <c r="AI125" t="str">
        <f t="shared" si="136"/>
        <v xml:space="preserve"> </v>
      </c>
      <c r="AJ125" t="str">
        <f t="shared" si="137"/>
        <v xml:space="preserve"> </v>
      </c>
      <c r="AK125" t="str">
        <f t="shared" si="117"/>
        <v xml:space="preserve"> </v>
      </c>
      <c r="AL125" t="str">
        <f t="shared" si="138"/>
        <v xml:space="preserve"> </v>
      </c>
      <c r="AM125" t="str">
        <f t="shared" si="139"/>
        <v xml:space="preserve"> </v>
      </c>
      <c r="AN125" t="str">
        <f t="shared" si="118"/>
        <v xml:space="preserve"> </v>
      </c>
      <c r="AO125" t="str">
        <f t="shared" si="140"/>
        <v xml:space="preserve"> </v>
      </c>
      <c r="AP125" t="str">
        <f t="shared" si="141"/>
        <v xml:space="preserve"> </v>
      </c>
      <c r="AQ125" t="str">
        <f t="shared" si="119"/>
        <v xml:space="preserve"> </v>
      </c>
      <c r="AR125" t="str">
        <f t="shared" si="142"/>
        <v xml:space="preserve"> </v>
      </c>
      <c r="AS125" t="str">
        <f t="shared" si="143"/>
        <v xml:space="preserve"> </v>
      </c>
      <c r="AT125" t="str">
        <f t="shared" si="120"/>
        <v xml:space="preserve"> </v>
      </c>
      <c r="AU125" t="str">
        <f t="shared" si="144"/>
        <v xml:space="preserve"> </v>
      </c>
      <c r="AV125" t="str">
        <f t="shared" si="145"/>
        <v xml:space="preserve"> </v>
      </c>
      <c r="AW125" t="str">
        <f t="shared" si="121"/>
        <v xml:space="preserve"> </v>
      </c>
      <c r="AX125" t="str">
        <f t="shared" si="146"/>
        <v xml:space="preserve"> </v>
      </c>
      <c r="AY125" t="str">
        <f t="shared" si="147"/>
        <v xml:space="preserve"> </v>
      </c>
      <c r="AZ125" t="str">
        <f t="shared" si="122"/>
        <v xml:space="preserve"> </v>
      </c>
      <c r="BA125" t="str">
        <f t="shared" si="148"/>
        <v xml:space="preserve"> </v>
      </c>
      <c r="BB125" t="str">
        <f t="shared" si="149"/>
        <v xml:space="preserve"> </v>
      </c>
      <c r="BC125" t="str">
        <f t="shared" si="123"/>
        <v xml:space="preserve"> </v>
      </c>
      <c r="BD125" t="str">
        <f t="shared" si="150"/>
        <v xml:space="preserve"> </v>
      </c>
      <c r="BE125" t="str">
        <f t="shared" si="151"/>
        <v xml:space="preserve"> </v>
      </c>
      <c r="BF125" t="str">
        <f t="shared" si="124"/>
        <v xml:space="preserve"> </v>
      </c>
      <c r="BG125" t="str">
        <f t="shared" si="152"/>
        <v xml:space="preserve"> </v>
      </c>
      <c r="BH125" t="str">
        <f t="shared" si="153"/>
        <v xml:space="preserve"> </v>
      </c>
      <c r="BI125" t="str">
        <f t="shared" si="125"/>
        <v xml:space="preserve"> </v>
      </c>
      <c r="BJ125" t="str">
        <f t="shared" si="154"/>
        <v xml:space="preserve"> </v>
      </c>
      <c r="BK125" t="str">
        <f t="shared" si="155"/>
        <v xml:space="preserve"> </v>
      </c>
      <c r="BL125" t="str">
        <f t="shared" si="126"/>
        <v xml:space="preserve"> </v>
      </c>
      <c r="BM125" t="str">
        <f t="shared" si="156"/>
        <v xml:space="preserve"> </v>
      </c>
      <c r="BN125" t="str">
        <f t="shared" si="157"/>
        <v xml:space="preserve"> </v>
      </c>
      <c r="BO125" t="str">
        <f t="shared" si="127"/>
        <v xml:space="preserve"> </v>
      </c>
    </row>
    <row r="126" spans="2:67" x14ac:dyDescent="0.25">
      <c r="B126">
        <v>-46.065621</v>
      </c>
      <c r="C126">
        <v>-11.995789</v>
      </c>
      <c r="D126">
        <v>1.4646129999999999</v>
      </c>
      <c r="E126">
        <v>2.2413460000000001</v>
      </c>
      <c r="F126">
        <v>-2.8472170000000001</v>
      </c>
      <c r="G126">
        <v>0.315664</v>
      </c>
      <c r="H126">
        <v>2.3036720000000002</v>
      </c>
      <c r="I126">
        <v>773.69757100000004</v>
      </c>
      <c r="J126">
        <v>16.520099999999999</v>
      </c>
      <c r="K126" t="s">
        <v>34</v>
      </c>
      <c r="S126">
        <v>1</v>
      </c>
      <c r="T126" t="str">
        <f t="shared" si="111"/>
        <v xml:space="preserve"> </v>
      </c>
      <c r="U126" t="str">
        <f t="shared" si="112"/>
        <v xml:space="preserve"> </v>
      </c>
      <c r="V126" t="str">
        <f t="shared" si="80"/>
        <v xml:space="preserve"> </v>
      </c>
      <c r="W126" t="str">
        <f t="shared" si="128"/>
        <v xml:space="preserve"> </v>
      </c>
      <c r="X126" t="str">
        <f t="shared" si="129"/>
        <v xml:space="preserve"> </v>
      </c>
      <c r="Y126" t="str">
        <f t="shared" si="113"/>
        <v xml:space="preserve"> </v>
      </c>
      <c r="Z126" t="str">
        <f t="shared" si="130"/>
        <v xml:space="preserve"> </v>
      </c>
      <c r="AA126" t="str">
        <f t="shared" si="131"/>
        <v xml:space="preserve"> </v>
      </c>
      <c r="AB126" t="str">
        <f t="shared" si="114"/>
        <v xml:space="preserve"> </v>
      </c>
      <c r="AC126" t="str">
        <f t="shared" si="132"/>
        <v xml:space="preserve"> </v>
      </c>
      <c r="AD126" t="str">
        <f t="shared" si="133"/>
        <v xml:space="preserve"> </v>
      </c>
      <c r="AE126" t="str">
        <f t="shared" si="115"/>
        <v xml:space="preserve"> </v>
      </c>
      <c r="AF126" t="str">
        <f t="shared" si="134"/>
        <v xml:space="preserve"> </v>
      </c>
      <c r="AG126" t="str">
        <f t="shared" si="135"/>
        <v xml:space="preserve"> </v>
      </c>
      <c r="AH126" t="str">
        <f t="shared" si="116"/>
        <v xml:space="preserve"> </v>
      </c>
      <c r="AI126" t="str">
        <f t="shared" si="136"/>
        <v xml:space="preserve"> </v>
      </c>
      <c r="AJ126" t="str">
        <f t="shared" si="137"/>
        <v xml:space="preserve"> </v>
      </c>
      <c r="AK126" t="str">
        <f t="shared" si="117"/>
        <v xml:space="preserve"> </v>
      </c>
      <c r="AL126" t="str">
        <f t="shared" si="138"/>
        <v xml:space="preserve"> </v>
      </c>
      <c r="AM126" t="str">
        <f t="shared" si="139"/>
        <v xml:space="preserve"> </v>
      </c>
      <c r="AN126" t="str">
        <f t="shared" si="118"/>
        <v xml:space="preserve"> </v>
      </c>
      <c r="AO126" t="str">
        <f t="shared" si="140"/>
        <v xml:space="preserve"> </v>
      </c>
      <c r="AP126" t="str">
        <f t="shared" si="141"/>
        <v xml:space="preserve"> </v>
      </c>
      <c r="AQ126" t="str">
        <f t="shared" si="119"/>
        <v xml:space="preserve"> </v>
      </c>
      <c r="AR126" t="str">
        <f t="shared" si="142"/>
        <v xml:space="preserve"> </v>
      </c>
      <c r="AS126" t="str">
        <f t="shared" si="143"/>
        <v xml:space="preserve"> </v>
      </c>
      <c r="AT126" t="str">
        <f t="shared" si="120"/>
        <v xml:space="preserve"> </v>
      </c>
      <c r="AU126">
        <f t="shared" si="144"/>
        <v>-46.065621</v>
      </c>
      <c r="AV126">
        <f t="shared" si="145"/>
        <v>-11.995789</v>
      </c>
      <c r="AW126">
        <f t="shared" si="121"/>
        <v>2.2413460000000001</v>
      </c>
      <c r="AX126" t="str">
        <f t="shared" si="146"/>
        <v xml:space="preserve"> </v>
      </c>
      <c r="AY126" t="str">
        <f t="shared" si="147"/>
        <v xml:space="preserve"> </v>
      </c>
      <c r="AZ126" t="str">
        <f t="shared" si="122"/>
        <v xml:space="preserve"> </v>
      </c>
      <c r="BA126" t="str">
        <f t="shared" si="148"/>
        <v xml:space="preserve"> </v>
      </c>
      <c r="BB126" t="str">
        <f t="shared" si="149"/>
        <v xml:space="preserve"> </v>
      </c>
      <c r="BC126" t="str">
        <f t="shared" si="123"/>
        <v xml:space="preserve"> </v>
      </c>
      <c r="BD126" t="str">
        <f t="shared" si="150"/>
        <v xml:space="preserve"> </v>
      </c>
      <c r="BE126" t="str">
        <f t="shared" si="151"/>
        <v xml:space="preserve"> </v>
      </c>
      <c r="BF126" t="str">
        <f t="shared" si="124"/>
        <v xml:space="preserve"> </v>
      </c>
      <c r="BG126" t="str">
        <f t="shared" si="152"/>
        <v xml:space="preserve"> </v>
      </c>
      <c r="BH126" t="str">
        <f t="shared" si="153"/>
        <v xml:space="preserve"> </v>
      </c>
      <c r="BI126" t="str">
        <f t="shared" si="125"/>
        <v xml:space="preserve"> </v>
      </c>
      <c r="BJ126" t="str">
        <f t="shared" si="154"/>
        <v xml:space="preserve"> </v>
      </c>
      <c r="BK126" t="str">
        <f t="shared" si="155"/>
        <v xml:space="preserve"> </v>
      </c>
      <c r="BL126" t="str">
        <f t="shared" si="126"/>
        <v xml:space="preserve"> </v>
      </c>
      <c r="BM126" t="str">
        <f t="shared" si="156"/>
        <v xml:space="preserve"> </v>
      </c>
      <c r="BN126" t="str">
        <f t="shared" si="157"/>
        <v xml:space="preserve"> </v>
      </c>
      <c r="BO126" t="str">
        <f t="shared" si="127"/>
        <v xml:space="preserve"> </v>
      </c>
    </row>
    <row r="127" spans="2:67" x14ac:dyDescent="0.25">
      <c r="B127">
        <v>-45.798780000000001</v>
      </c>
      <c r="C127">
        <v>-11.477539999999999</v>
      </c>
      <c r="D127">
        <v>1.5328790000000001</v>
      </c>
      <c r="E127">
        <v>2.2372510000000001</v>
      </c>
      <c r="F127">
        <v>-3.0135809999999998</v>
      </c>
      <c r="G127">
        <v>0.154975</v>
      </c>
      <c r="H127">
        <v>2.3036560000000001</v>
      </c>
      <c r="I127">
        <v>773.68914800000005</v>
      </c>
      <c r="J127">
        <v>16.524598999999998</v>
      </c>
      <c r="K127" t="s">
        <v>34</v>
      </c>
      <c r="S127">
        <v>1</v>
      </c>
      <c r="T127" t="str">
        <f t="shared" si="111"/>
        <v xml:space="preserve"> </v>
      </c>
      <c r="U127" t="str">
        <f t="shared" si="112"/>
        <v xml:space="preserve"> </v>
      </c>
      <c r="V127" t="str">
        <f t="shared" si="80"/>
        <v xml:space="preserve"> </v>
      </c>
      <c r="W127" t="str">
        <f t="shared" si="128"/>
        <v xml:space="preserve"> </v>
      </c>
      <c r="X127" t="str">
        <f t="shared" si="129"/>
        <v xml:space="preserve"> </v>
      </c>
      <c r="Y127" t="str">
        <f t="shared" si="113"/>
        <v xml:space="preserve"> </v>
      </c>
      <c r="Z127" t="str">
        <f t="shared" si="130"/>
        <v xml:space="preserve"> </v>
      </c>
      <c r="AA127" t="str">
        <f t="shared" si="131"/>
        <v xml:space="preserve"> </v>
      </c>
      <c r="AB127" t="str">
        <f t="shared" si="114"/>
        <v xml:space="preserve"> </v>
      </c>
      <c r="AC127" t="str">
        <f t="shared" si="132"/>
        <v xml:space="preserve"> </v>
      </c>
      <c r="AD127" t="str">
        <f t="shared" si="133"/>
        <v xml:space="preserve"> </v>
      </c>
      <c r="AE127" t="str">
        <f t="shared" si="115"/>
        <v xml:space="preserve"> </v>
      </c>
      <c r="AF127" t="str">
        <f t="shared" si="134"/>
        <v xml:space="preserve"> </v>
      </c>
      <c r="AG127" t="str">
        <f t="shared" si="135"/>
        <v xml:space="preserve"> </v>
      </c>
      <c r="AH127" t="str">
        <f t="shared" si="116"/>
        <v xml:space="preserve"> </v>
      </c>
      <c r="AI127" t="str">
        <f t="shared" si="136"/>
        <v xml:space="preserve"> </v>
      </c>
      <c r="AJ127" t="str">
        <f t="shared" si="137"/>
        <v xml:space="preserve"> </v>
      </c>
      <c r="AK127" t="str">
        <f t="shared" si="117"/>
        <v xml:space="preserve"> </v>
      </c>
      <c r="AL127" t="str">
        <f t="shared" si="138"/>
        <v xml:space="preserve"> </v>
      </c>
      <c r="AM127" t="str">
        <f t="shared" si="139"/>
        <v xml:space="preserve"> </v>
      </c>
      <c r="AN127" t="str">
        <f t="shared" si="118"/>
        <v xml:space="preserve"> </v>
      </c>
      <c r="AO127" t="str">
        <f t="shared" si="140"/>
        <v xml:space="preserve"> </v>
      </c>
      <c r="AP127" t="str">
        <f t="shared" si="141"/>
        <v xml:space="preserve"> </v>
      </c>
      <c r="AQ127" t="str">
        <f t="shared" si="119"/>
        <v xml:space="preserve"> </v>
      </c>
      <c r="AR127" t="str">
        <f t="shared" si="142"/>
        <v xml:space="preserve"> </v>
      </c>
      <c r="AS127" t="str">
        <f t="shared" si="143"/>
        <v xml:space="preserve"> </v>
      </c>
      <c r="AT127" t="str">
        <f t="shared" si="120"/>
        <v xml:space="preserve"> </v>
      </c>
      <c r="AU127">
        <f t="shared" si="144"/>
        <v>-45.798780000000001</v>
      </c>
      <c r="AV127">
        <f t="shared" si="145"/>
        <v>-11.477539999999999</v>
      </c>
      <c r="AW127">
        <f t="shared" si="121"/>
        <v>2.2372510000000001</v>
      </c>
      <c r="AX127" t="str">
        <f t="shared" si="146"/>
        <v xml:space="preserve"> </v>
      </c>
      <c r="AY127" t="str">
        <f t="shared" si="147"/>
        <v xml:space="preserve"> </v>
      </c>
      <c r="AZ127" t="str">
        <f t="shared" si="122"/>
        <v xml:space="preserve"> </v>
      </c>
      <c r="BA127" t="str">
        <f t="shared" si="148"/>
        <v xml:space="preserve"> </v>
      </c>
      <c r="BB127" t="str">
        <f t="shared" si="149"/>
        <v xml:space="preserve"> </v>
      </c>
      <c r="BC127" t="str">
        <f t="shared" si="123"/>
        <v xml:space="preserve"> </v>
      </c>
      <c r="BD127" t="str">
        <f t="shared" si="150"/>
        <v xml:space="preserve"> </v>
      </c>
      <c r="BE127" t="str">
        <f t="shared" si="151"/>
        <v xml:space="preserve"> </v>
      </c>
      <c r="BF127" t="str">
        <f t="shared" si="124"/>
        <v xml:space="preserve"> </v>
      </c>
      <c r="BG127" t="str">
        <f t="shared" si="152"/>
        <v xml:space="preserve"> </v>
      </c>
      <c r="BH127" t="str">
        <f t="shared" si="153"/>
        <v xml:space="preserve"> </v>
      </c>
      <c r="BI127" t="str">
        <f t="shared" si="125"/>
        <v xml:space="preserve"> </v>
      </c>
      <c r="BJ127" t="str">
        <f t="shared" si="154"/>
        <v xml:space="preserve"> </v>
      </c>
      <c r="BK127" t="str">
        <f t="shared" si="155"/>
        <v xml:space="preserve"> </v>
      </c>
      <c r="BL127" t="str">
        <f t="shared" si="126"/>
        <v xml:space="preserve"> </v>
      </c>
      <c r="BM127" t="str">
        <f t="shared" si="156"/>
        <v xml:space="preserve"> </v>
      </c>
      <c r="BN127" t="str">
        <f t="shared" si="157"/>
        <v xml:space="preserve"> </v>
      </c>
      <c r="BO127" t="str">
        <f t="shared" si="127"/>
        <v xml:space="preserve"> </v>
      </c>
    </row>
    <row r="128" spans="2:67" x14ac:dyDescent="0.25">
      <c r="B128">
        <v>29.116157999999999</v>
      </c>
      <c r="C128">
        <v>-32.521349000000001</v>
      </c>
      <c r="D128">
        <v>-0.22096499999999999</v>
      </c>
      <c r="E128">
        <v>6.1539700000000002</v>
      </c>
      <c r="F128">
        <v>-1.031191</v>
      </c>
      <c r="G128">
        <v>-0.28035500000000002</v>
      </c>
      <c r="H128">
        <v>1.810508</v>
      </c>
      <c r="I128">
        <v>773.69164999999998</v>
      </c>
      <c r="J128">
        <v>16.549900000000001</v>
      </c>
      <c r="K128" t="s">
        <v>33</v>
      </c>
      <c r="S128">
        <v>0</v>
      </c>
      <c r="T128">
        <f t="shared" si="111"/>
        <v>29.116157999999999</v>
      </c>
      <c r="U128">
        <f t="shared" si="112"/>
        <v>-32.521349000000001</v>
      </c>
      <c r="V128">
        <f t="shared" si="80"/>
        <v>6.1539700000000002</v>
      </c>
      <c r="W128" t="str">
        <f t="shared" si="128"/>
        <v xml:space="preserve"> </v>
      </c>
      <c r="X128" t="str">
        <f t="shared" si="129"/>
        <v xml:space="preserve"> </v>
      </c>
      <c r="Y128" t="str">
        <f t="shared" si="113"/>
        <v xml:space="preserve"> </v>
      </c>
      <c r="Z128" t="str">
        <f t="shared" si="130"/>
        <v xml:space="preserve"> </v>
      </c>
      <c r="AA128" t="str">
        <f t="shared" si="131"/>
        <v xml:space="preserve"> </v>
      </c>
      <c r="AB128" t="str">
        <f t="shared" si="114"/>
        <v xml:space="preserve"> </v>
      </c>
      <c r="AC128" t="str">
        <f t="shared" si="132"/>
        <v xml:space="preserve"> </v>
      </c>
      <c r="AD128" t="str">
        <f t="shared" si="133"/>
        <v xml:space="preserve"> </v>
      </c>
      <c r="AE128" t="str">
        <f t="shared" si="115"/>
        <v xml:space="preserve"> </v>
      </c>
      <c r="AF128" t="str">
        <f t="shared" si="134"/>
        <v xml:space="preserve"> </v>
      </c>
      <c r="AG128" t="str">
        <f t="shared" si="135"/>
        <v xml:space="preserve"> </v>
      </c>
      <c r="AH128" t="str">
        <f t="shared" si="116"/>
        <v xml:space="preserve"> </v>
      </c>
      <c r="AI128" t="str">
        <f t="shared" si="136"/>
        <v xml:space="preserve"> </v>
      </c>
      <c r="AJ128" t="str">
        <f t="shared" si="137"/>
        <v xml:space="preserve"> </v>
      </c>
      <c r="AK128" t="str">
        <f t="shared" si="117"/>
        <v xml:space="preserve"> </v>
      </c>
      <c r="AL128" t="str">
        <f t="shared" si="138"/>
        <v xml:space="preserve"> </v>
      </c>
      <c r="AM128" t="str">
        <f t="shared" si="139"/>
        <v xml:space="preserve"> </v>
      </c>
      <c r="AN128" t="str">
        <f t="shared" si="118"/>
        <v xml:space="preserve"> </v>
      </c>
      <c r="AO128" t="str">
        <f t="shared" si="140"/>
        <v xml:space="preserve"> </v>
      </c>
      <c r="AP128" t="str">
        <f t="shared" si="141"/>
        <v xml:space="preserve"> </v>
      </c>
      <c r="AQ128" t="str">
        <f t="shared" si="119"/>
        <v xml:space="preserve"> </v>
      </c>
      <c r="AR128" t="str">
        <f t="shared" si="142"/>
        <v xml:space="preserve"> </v>
      </c>
      <c r="AS128" t="str">
        <f t="shared" si="143"/>
        <v xml:space="preserve"> </v>
      </c>
      <c r="AT128" t="str">
        <f t="shared" si="120"/>
        <v xml:space="preserve"> </v>
      </c>
      <c r="AU128" t="str">
        <f t="shared" si="144"/>
        <v xml:space="preserve"> </v>
      </c>
      <c r="AV128" t="str">
        <f t="shared" si="145"/>
        <v xml:space="preserve"> </v>
      </c>
      <c r="AW128" t="str">
        <f t="shared" si="121"/>
        <v xml:space="preserve"> </v>
      </c>
      <c r="AX128" t="str">
        <f t="shared" si="146"/>
        <v xml:space="preserve"> </v>
      </c>
      <c r="AY128" t="str">
        <f t="shared" si="147"/>
        <v xml:space="preserve"> </v>
      </c>
      <c r="AZ128" t="str">
        <f t="shared" si="122"/>
        <v xml:space="preserve"> </v>
      </c>
      <c r="BA128" t="str">
        <f t="shared" si="148"/>
        <v xml:space="preserve"> </v>
      </c>
      <c r="BB128" t="str">
        <f t="shared" si="149"/>
        <v xml:space="preserve"> </v>
      </c>
      <c r="BC128" t="str">
        <f t="shared" si="123"/>
        <v xml:space="preserve"> </v>
      </c>
      <c r="BD128" t="str">
        <f t="shared" si="150"/>
        <v xml:space="preserve"> </v>
      </c>
      <c r="BE128" t="str">
        <f t="shared" si="151"/>
        <v xml:space="preserve"> </v>
      </c>
      <c r="BF128" t="str">
        <f t="shared" si="124"/>
        <v xml:space="preserve"> </v>
      </c>
      <c r="BG128" t="str">
        <f t="shared" si="152"/>
        <v xml:space="preserve"> </v>
      </c>
      <c r="BH128" t="str">
        <f t="shared" si="153"/>
        <v xml:space="preserve"> </v>
      </c>
      <c r="BI128" t="str">
        <f t="shared" si="125"/>
        <v xml:space="preserve"> </v>
      </c>
      <c r="BJ128" t="str">
        <f t="shared" si="154"/>
        <v xml:space="preserve"> </v>
      </c>
      <c r="BK128" t="str">
        <f t="shared" si="155"/>
        <v xml:space="preserve"> </v>
      </c>
      <c r="BL128" t="str">
        <f t="shared" si="126"/>
        <v xml:space="preserve"> </v>
      </c>
      <c r="BM128" t="str">
        <f t="shared" si="156"/>
        <v xml:space="preserve"> </v>
      </c>
      <c r="BN128" t="str">
        <f t="shared" si="157"/>
        <v xml:space="preserve"> </v>
      </c>
      <c r="BO128" t="str">
        <f t="shared" si="127"/>
        <v xml:space="preserve"> </v>
      </c>
    </row>
    <row r="129" spans="2:67" x14ac:dyDescent="0.25">
      <c r="B129">
        <v>10.263465</v>
      </c>
      <c r="C129">
        <v>-12.713562</v>
      </c>
      <c r="D129">
        <v>0.35762699999999997</v>
      </c>
      <c r="E129">
        <v>6.5497940000000003</v>
      </c>
      <c r="F129">
        <v>-1.2698499999999999</v>
      </c>
      <c r="G129">
        <v>-0.41037899999999999</v>
      </c>
      <c r="H129">
        <v>1.8104769999999999</v>
      </c>
      <c r="I129">
        <v>773.70648200000005</v>
      </c>
      <c r="J129">
        <v>16.565100000000001</v>
      </c>
      <c r="K129" t="s">
        <v>33</v>
      </c>
      <c r="S129">
        <v>1</v>
      </c>
      <c r="T129" t="str">
        <f t="shared" si="111"/>
        <v xml:space="preserve"> </v>
      </c>
      <c r="U129" t="str">
        <f t="shared" si="112"/>
        <v xml:space="preserve"> </v>
      </c>
      <c r="V129" t="str">
        <f t="shared" si="80"/>
        <v xml:space="preserve"> </v>
      </c>
      <c r="W129" t="str">
        <f t="shared" si="128"/>
        <v xml:space="preserve"> </v>
      </c>
      <c r="X129" t="str">
        <f t="shared" si="129"/>
        <v xml:space="preserve"> </v>
      </c>
      <c r="Y129" t="str">
        <f t="shared" si="113"/>
        <v xml:space="preserve"> </v>
      </c>
      <c r="Z129" t="str">
        <f t="shared" si="130"/>
        <v xml:space="preserve"> </v>
      </c>
      <c r="AA129" t="str">
        <f t="shared" si="131"/>
        <v xml:space="preserve"> </v>
      </c>
      <c r="AB129" t="str">
        <f t="shared" si="114"/>
        <v xml:space="preserve"> </v>
      </c>
      <c r="AC129" t="str">
        <f t="shared" si="132"/>
        <v xml:space="preserve"> </v>
      </c>
      <c r="AD129" t="str">
        <f t="shared" si="133"/>
        <v xml:space="preserve"> </v>
      </c>
      <c r="AE129" t="str">
        <f t="shared" si="115"/>
        <v xml:space="preserve"> </v>
      </c>
      <c r="AF129" t="str">
        <f t="shared" si="134"/>
        <v xml:space="preserve"> </v>
      </c>
      <c r="AG129" t="str">
        <f t="shared" si="135"/>
        <v xml:space="preserve"> </v>
      </c>
      <c r="AH129" t="str">
        <f t="shared" si="116"/>
        <v xml:space="preserve"> </v>
      </c>
      <c r="AI129" t="str">
        <f t="shared" si="136"/>
        <v xml:space="preserve"> </v>
      </c>
      <c r="AJ129" t="str">
        <f t="shared" si="137"/>
        <v xml:space="preserve"> </v>
      </c>
      <c r="AK129" t="str">
        <f t="shared" si="117"/>
        <v xml:space="preserve"> </v>
      </c>
      <c r="AL129" t="str">
        <f t="shared" si="138"/>
        <v xml:space="preserve"> </v>
      </c>
      <c r="AM129" t="str">
        <f t="shared" si="139"/>
        <v xml:space="preserve"> </v>
      </c>
      <c r="AN129" t="str">
        <f t="shared" si="118"/>
        <v xml:space="preserve"> </v>
      </c>
      <c r="AO129" t="str">
        <f t="shared" si="140"/>
        <v xml:space="preserve"> </v>
      </c>
      <c r="AP129" t="str">
        <f t="shared" si="141"/>
        <v xml:space="preserve"> </v>
      </c>
      <c r="AQ129" t="str">
        <f t="shared" si="119"/>
        <v xml:space="preserve"> </v>
      </c>
      <c r="AR129">
        <f t="shared" si="142"/>
        <v>10.263465</v>
      </c>
      <c r="AS129">
        <f t="shared" si="143"/>
        <v>-12.713562</v>
      </c>
      <c r="AT129">
        <f t="shared" si="120"/>
        <v>6.5497940000000003</v>
      </c>
      <c r="AU129" t="str">
        <f t="shared" si="144"/>
        <v xml:space="preserve"> </v>
      </c>
      <c r="AV129" t="str">
        <f t="shared" si="145"/>
        <v xml:space="preserve"> </v>
      </c>
      <c r="AW129" t="str">
        <f t="shared" si="121"/>
        <v xml:space="preserve"> </v>
      </c>
      <c r="AX129" t="str">
        <f t="shared" si="146"/>
        <v xml:space="preserve"> </v>
      </c>
      <c r="AY129" t="str">
        <f t="shared" si="147"/>
        <v xml:space="preserve"> </v>
      </c>
      <c r="AZ129" t="str">
        <f t="shared" si="122"/>
        <v xml:space="preserve"> </v>
      </c>
      <c r="BA129" t="str">
        <f t="shared" si="148"/>
        <v xml:space="preserve"> </v>
      </c>
      <c r="BB129" t="str">
        <f t="shared" si="149"/>
        <v xml:space="preserve"> </v>
      </c>
      <c r="BC129" t="str">
        <f t="shared" si="123"/>
        <v xml:space="preserve"> </v>
      </c>
      <c r="BD129" t="str">
        <f t="shared" si="150"/>
        <v xml:space="preserve"> </v>
      </c>
      <c r="BE129" t="str">
        <f t="shared" si="151"/>
        <v xml:space="preserve"> </v>
      </c>
      <c r="BF129" t="str">
        <f t="shared" si="124"/>
        <v xml:space="preserve"> </v>
      </c>
      <c r="BG129" t="str">
        <f t="shared" si="152"/>
        <v xml:space="preserve"> </v>
      </c>
      <c r="BH129" t="str">
        <f t="shared" si="153"/>
        <v xml:space="preserve"> </v>
      </c>
      <c r="BI129" t="str">
        <f t="shared" si="125"/>
        <v xml:space="preserve"> </v>
      </c>
      <c r="BJ129" t="str">
        <f t="shared" si="154"/>
        <v xml:space="preserve"> </v>
      </c>
      <c r="BK129" t="str">
        <f t="shared" si="155"/>
        <v xml:space="preserve"> </v>
      </c>
      <c r="BL129" t="str">
        <f t="shared" si="126"/>
        <v xml:space="preserve"> </v>
      </c>
      <c r="BM129" t="str">
        <f t="shared" si="156"/>
        <v xml:space="preserve"> </v>
      </c>
      <c r="BN129" t="str">
        <f t="shared" si="157"/>
        <v xml:space="preserve"> </v>
      </c>
      <c r="BO129" t="str">
        <f t="shared" si="127"/>
        <v xml:space="preserve"> </v>
      </c>
    </row>
    <row r="130" spans="2:67" x14ac:dyDescent="0.25">
      <c r="B130">
        <v>9.6065400000000007</v>
      </c>
      <c r="C130">
        <v>-12.031689</v>
      </c>
      <c r="D130">
        <v>0.40126899999999999</v>
      </c>
      <c r="E130">
        <v>6.5538869999999996</v>
      </c>
      <c r="F130">
        <v>-1.125631</v>
      </c>
      <c r="G130">
        <v>-3.1168000000000001E-2</v>
      </c>
      <c r="H130">
        <v>1.81047</v>
      </c>
      <c r="I130">
        <v>773.70819100000006</v>
      </c>
      <c r="J130">
        <v>16.5807</v>
      </c>
      <c r="K130" t="s">
        <v>33</v>
      </c>
      <c r="S130">
        <v>1</v>
      </c>
      <c r="T130" t="str">
        <f t="shared" si="111"/>
        <v xml:space="preserve"> </v>
      </c>
      <c r="U130" t="str">
        <f t="shared" si="112"/>
        <v xml:space="preserve"> </v>
      </c>
      <c r="V130" t="str">
        <f t="shared" si="80"/>
        <v xml:space="preserve"> </v>
      </c>
      <c r="W130" t="str">
        <f t="shared" si="128"/>
        <v xml:space="preserve"> </v>
      </c>
      <c r="X130" t="str">
        <f t="shared" si="129"/>
        <v xml:space="preserve"> </v>
      </c>
      <c r="Y130" t="str">
        <f t="shared" si="113"/>
        <v xml:space="preserve"> </v>
      </c>
      <c r="Z130" t="str">
        <f t="shared" si="130"/>
        <v xml:space="preserve"> </v>
      </c>
      <c r="AA130" t="str">
        <f t="shared" si="131"/>
        <v xml:space="preserve"> </v>
      </c>
      <c r="AB130" t="str">
        <f t="shared" si="114"/>
        <v xml:space="preserve"> </v>
      </c>
      <c r="AC130" t="str">
        <f t="shared" si="132"/>
        <v xml:space="preserve"> </v>
      </c>
      <c r="AD130" t="str">
        <f t="shared" si="133"/>
        <v xml:space="preserve"> </v>
      </c>
      <c r="AE130" t="str">
        <f t="shared" si="115"/>
        <v xml:space="preserve"> </v>
      </c>
      <c r="AF130" t="str">
        <f t="shared" si="134"/>
        <v xml:space="preserve"> </v>
      </c>
      <c r="AG130" t="str">
        <f t="shared" si="135"/>
        <v xml:space="preserve"> </v>
      </c>
      <c r="AH130" t="str">
        <f t="shared" si="116"/>
        <v xml:space="preserve"> </v>
      </c>
      <c r="AI130" t="str">
        <f t="shared" si="136"/>
        <v xml:space="preserve"> </v>
      </c>
      <c r="AJ130" t="str">
        <f t="shared" si="137"/>
        <v xml:space="preserve"> </v>
      </c>
      <c r="AK130" t="str">
        <f t="shared" si="117"/>
        <v xml:space="preserve"> </v>
      </c>
      <c r="AL130" t="str">
        <f t="shared" si="138"/>
        <v xml:space="preserve"> </v>
      </c>
      <c r="AM130" t="str">
        <f t="shared" si="139"/>
        <v xml:space="preserve"> </v>
      </c>
      <c r="AN130" t="str">
        <f t="shared" si="118"/>
        <v xml:space="preserve"> </v>
      </c>
      <c r="AO130" t="str">
        <f t="shared" si="140"/>
        <v xml:space="preserve"> </v>
      </c>
      <c r="AP130" t="str">
        <f t="shared" si="141"/>
        <v xml:space="preserve"> </v>
      </c>
      <c r="AQ130" t="str">
        <f t="shared" si="119"/>
        <v xml:space="preserve"> </v>
      </c>
      <c r="AR130">
        <f t="shared" si="142"/>
        <v>9.6065400000000007</v>
      </c>
      <c r="AS130">
        <f t="shared" si="143"/>
        <v>-12.031689</v>
      </c>
      <c r="AT130">
        <f t="shared" si="120"/>
        <v>6.5538869999999996</v>
      </c>
      <c r="AU130" t="str">
        <f t="shared" si="144"/>
        <v xml:space="preserve"> </v>
      </c>
      <c r="AV130" t="str">
        <f t="shared" si="145"/>
        <v xml:space="preserve"> </v>
      </c>
      <c r="AW130" t="str">
        <f t="shared" si="121"/>
        <v xml:space="preserve"> </v>
      </c>
      <c r="AX130" t="str">
        <f t="shared" si="146"/>
        <v xml:space="preserve"> </v>
      </c>
      <c r="AY130" t="str">
        <f t="shared" si="147"/>
        <v xml:space="preserve"> </v>
      </c>
      <c r="AZ130" t="str">
        <f t="shared" si="122"/>
        <v xml:space="preserve"> </v>
      </c>
      <c r="BA130" t="str">
        <f t="shared" si="148"/>
        <v xml:space="preserve"> </v>
      </c>
      <c r="BB130" t="str">
        <f t="shared" si="149"/>
        <v xml:space="preserve"> </v>
      </c>
      <c r="BC130" t="str">
        <f t="shared" si="123"/>
        <v xml:space="preserve"> </v>
      </c>
      <c r="BD130" t="str">
        <f t="shared" si="150"/>
        <v xml:space="preserve"> </v>
      </c>
      <c r="BE130" t="str">
        <f t="shared" si="151"/>
        <v xml:space="preserve"> </v>
      </c>
      <c r="BF130" t="str">
        <f t="shared" si="124"/>
        <v xml:space="preserve"> </v>
      </c>
      <c r="BG130" t="str">
        <f t="shared" si="152"/>
        <v xml:space="preserve"> </v>
      </c>
      <c r="BH130" t="str">
        <f t="shared" si="153"/>
        <v xml:space="preserve"> </v>
      </c>
      <c r="BI130" t="str">
        <f t="shared" si="125"/>
        <v xml:space="preserve"> </v>
      </c>
      <c r="BJ130" t="str">
        <f t="shared" si="154"/>
        <v xml:space="preserve"> </v>
      </c>
      <c r="BK130" t="str">
        <f t="shared" si="155"/>
        <v xml:space="preserve"> </v>
      </c>
      <c r="BL130" t="str">
        <f t="shared" si="126"/>
        <v xml:space="preserve"> </v>
      </c>
      <c r="BM130" t="str">
        <f t="shared" si="156"/>
        <v xml:space="preserve"> </v>
      </c>
      <c r="BN130" t="str">
        <f t="shared" si="157"/>
        <v xml:space="preserve"> </v>
      </c>
      <c r="BO130" t="str">
        <f t="shared" si="127"/>
        <v xml:space="preserve"> </v>
      </c>
    </row>
    <row r="131" spans="2:67" x14ac:dyDescent="0.25">
      <c r="T131" t="str">
        <f t="shared" si="111"/>
        <v xml:space="preserve"> </v>
      </c>
      <c r="U131" t="str">
        <f t="shared" si="112"/>
        <v xml:space="preserve"> </v>
      </c>
      <c r="V131" t="str">
        <f t="shared" si="80"/>
        <v xml:space="preserve"> </v>
      </c>
      <c r="W131" t="str">
        <f t="shared" si="128"/>
        <v xml:space="preserve"> </v>
      </c>
      <c r="X131" t="str">
        <f t="shared" si="129"/>
        <v xml:space="preserve"> </v>
      </c>
      <c r="Y131" t="str">
        <f t="shared" si="113"/>
        <v xml:space="preserve"> </v>
      </c>
      <c r="Z131" t="str">
        <f t="shared" si="130"/>
        <v xml:space="preserve"> </v>
      </c>
      <c r="AA131" t="str">
        <f t="shared" si="131"/>
        <v xml:space="preserve"> </v>
      </c>
      <c r="AB131" t="str">
        <f t="shared" si="114"/>
        <v xml:space="preserve"> </v>
      </c>
      <c r="AC131" t="str">
        <f t="shared" si="132"/>
        <v xml:space="preserve"> </v>
      </c>
      <c r="AD131" t="str">
        <f t="shared" si="133"/>
        <v xml:space="preserve"> </v>
      </c>
      <c r="AE131" t="str">
        <f t="shared" si="115"/>
        <v xml:space="preserve"> </v>
      </c>
      <c r="AF131" t="str">
        <f t="shared" si="134"/>
        <v xml:space="preserve"> </v>
      </c>
      <c r="AG131" t="str">
        <f t="shared" si="135"/>
        <v xml:space="preserve"> </v>
      </c>
      <c r="AH131" t="str">
        <f t="shared" si="116"/>
        <v xml:space="preserve"> </v>
      </c>
      <c r="AI131" t="str">
        <f t="shared" si="136"/>
        <v xml:space="preserve"> </v>
      </c>
      <c r="AJ131" t="str">
        <f t="shared" si="137"/>
        <v xml:space="preserve"> </v>
      </c>
      <c r="AK131" t="str">
        <f t="shared" si="117"/>
        <v xml:space="preserve"> </v>
      </c>
      <c r="AL131" t="str">
        <f t="shared" si="138"/>
        <v xml:space="preserve"> </v>
      </c>
      <c r="AM131" t="str">
        <f t="shared" si="139"/>
        <v xml:space="preserve"> </v>
      </c>
      <c r="AN131" t="str">
        <f t="shared" si="118"/>
        <v xml:space="preserve"> </v>
      </c>
      <c r="AO131" t="str">
        <f t="shared" si="140"/>
        <v xml:space="preserve"> </v>
      </c>
      <c r="AP131" t="str">
        <f t="shared" si="141"/>
        <v xml:space="preserve"> </v>
      </c>
      <c r="AQ131" t="str">
        <f t="shared" si="119"/>
        <v xml:space="preserve"> </v>
      </c>
      <c r="AR131" t="str">
        <f t="shared" si="142"/>
        <v xml:space="preserve"> </v>
      </c>
      <c r="AS131" t="str">
        <f t="shared" si="143"/>
        <v xml:space="preserve"> </v>
      </c>
      <c r="AT131" t="str">
        <f t="shared" si="120"/>
        <v xml:space="preserve"> </v>
      </c>
      <c r="AU131" t="str">
        <f t="shared" si="144"/>
        <v xml:space="preserve"> </v>
      </c>
      <c r="AV131" t="str">
        <f t="shared" si="145"/>
        <v xml:space="preserve"> </v>
      </c>
      <c r="AW131" t="str">
        <f t="shared" si="121"/>
        <v xml:space="preserve"> </v>
      </c>
      <c r="AX131" t="str">
        <f t="shared" si="146"/>
        <v xml:space="preserve"> </v>
      </c>
      <c r="AY131" t="str">
        <f t="shared" si="147"/>
        <v xml:space="preserve"> </v>
      </c>
      <c r="AZ131" t="str">
        <f t="shared" si="122"/>
        <v xml:space="preserve"> </v>
      </c>
      <c r="BA131" t="str">
        <f t="shared" si="148"/>
        <v xml:space="preserve"> </v>
      </c>
      <c r="BB131" t="str">
        <f t="shared" si="149"/>
        <v xml:space="preserve"> </v>
      </c>
      <c r="BC131" t="str">
        <f t="shared" si="123"/>
        <v xml:space="preserve"> </v>
      </c>
      <c r="BD131" t="str">
        <f t="shared" si="150"/>
        <v xml:space="preserve"> </v>
      </c>
      <c r="BE131" t="str">
        <f t="shared" si="151"/>
        <v xml:space="preserve"> </v>
      </c>
      <c r="BF131" t="str">
        <f t="shared" si="124"/>
        <v xml:space="preserve"> </v>
      </c>
      <c r="BG131" t="str">
        <f t="shared" si="152"/>
        <v xml:space="preserve"> </v>
      </c>
      <c r="BH131" t="str">
        <f t="shared" si="153"/>
        <v xml:space="preserve"> </v>
      </c>
      <c r="BI131" t="str">
        <f t="shared" si="125"/>
        <v xml:space="preserve"> </v>
      </c>
      <c r="BJ131" t="str">
        <f t="shared" si="154"/>
        <v xml:space="preserve"> </v>
      </c>
      <c r="BK131" t="str">
        <f t="shared" si="155"/>
        <v xml:space="preserve"> </v>
      </c>
      <c r="BL131" t="str">
        <f t="shared" si="126"/>
        <v xml:space="preserve"> </v>
      </c>
      <c r="BM131" t="str">
        <f t="shared" si="156"/>
        <v xml:space="preserve"> </v>
      </c>
      <c r="BN131" t="str">
        <f t="shared" si="157"/>
        <v xml:space="preserve"> </v>
      </c>
      <c r="BO131" t="str">
        <f t="shared" si="127"/>
        <v xml:space="preserve"> </v>
      </c>
    </row>
    <row r="132" spans="2:67" x14ac:dyDescent="0.25">
      <c r="T132" t="str">
        <f t="shared" si="111"/>
        <v xml:space="preserve"> </v>
      </c>
      <c r="U132" t="str">
        <f t="shared" si="112"/>
        <v xml:space="preserve"> </v>
      </c>
      <c r="V132" t="str">
        <f t="shared" si="80"/>
        <v xml:space="preserve"> </v>
      </c>
      <c r="W132" t="str">
        <f t="shared" si="128"/>
        <v xml:space="preserve"> </v>
      </c>
      <c r="X132" t="str">
        <f t="shared" si="129"/>
        <v xml:space="preserve"> </v>
      </c>
      <c r="Y132" t="str">
        <f t="shared" si="113"/>
        <v xml:space="preserve"> </v>
      </c>
      <c r="Z132" t="str">
        <f t="shared" si="130"/>
        <v xml:space="preserve"> </v>
      </c>
      <c r="AA132" t="str">
        <f t="shared" si="131"/>
        <v xml:space="preserve"> </v>
      </c>
      <c r="AB132" t="str">
        <f t="shared" si="114"/>
        <v xml:space="preserve"> </v>
      </c>
      <c r="AC132" t="str">
        <f t="shared" si="132"/>
        <v xml:space="preserve"> </v>
      </c>
      <c r="AD132" t="str">
        <f t="shared" si="133"/>
        <v xml:space="preserve"> </v>
      </c>
      <c r="AE132" t="str">
        <f t="shared" si="115"/>
        <v xml:space="preserve"> </v>
      </c>
      <c r="AF132" t="str">
        <f t="shared" si="134"/>
        <v xml:space="preserve"> </v>
      </c>
      <c r="AG132" t="str">
        <f t="shared" si="135"/>
        <v xml:space="preserve"> </v>
      </c>
      <c r="AH132" t="str">
        <f t="shared" si="116"/>
        <v xml:space="preserve"> </v>
      </c>
      <c r="AI132" t="str">
        <f t="shared" si="136"/>
        <v xml:space="preserve"> </v>
      </c>
      <c r="AJ132" t="str">
        <f t="shared" si="137"/>
        <v xml:space="preserve"> </v>
      </c>
      <c r="AK132" t="str">
        <f t="shared" si="117"/>
        <v xml:space="preserve"> </v>
      </c>
      <c r="AL132" t="str">
        <f t="shared" si="138"/>
        <v xml:space="preserve"> </v>
      </c>
      <c r="AM132" t="str">
        <f t="shared" si="139"/>
        <v xml:space="preserve"> </v>
      </c>
      <c r="AN132" t="str">
        <f t="shared" si="118"/>
        <v xml:space="preserve"> </v>
      </c>
      <c r="AO132" t="str">
        <f t="shared" si="140"/>
        <v xml:space="preserve"> </v>
      </c>
      <c r="AP132" t="str">
        <f t="shared" si="141"/>
        <v xml:space="preserve"> </v>
      </c>
      <c r="AQ132" t="str">
        <f t="shared" si="119"/>
        <v xml:space="preserve"> </v>
      </c>
      <c r="AR132" t="str">
        <f t="shared" si="142"/>
        <v xml:space="preserve"> </v>
      </c>
      <c r="AS132" t="str">
        <f t="shared" si="143"/>
        <v xml:space="preserve"> </v>
      </c>
      <c r="AT132" t="str">
        <f t="shared" si="120"/>
        <v xml:space="preserve"> </v>
      </c>
      <c r="AU132" t="str">
        <f t="shared" si="144"/>
        <v xml:space="preserve"> </v>
      </c>
      <c r="AV132" t="str">
        <f t="shared" si="145"/>
        <v xml:space="preserve"> </v>
      </c>
      <c r="AW132" t="str">
        <f t="shared" si="121"/>
        <v xml:space="preserve"> </v>
      </c>
      <c r="AX132" t="str">
        <f t="shared" si="146"/>
        <v xml:space="preserve"> </v>
      </c>
      <c r="AY132" t="str">
        <f t="shared" si="147"/>
        <v xml:space="preserve"> </v>
      </c>
      <c r="AZ132" t="str">
        <f t="shared" si="122"/>
        <v xml:space="preserve"> </v>
      </c>
      <c r="BA132" t="str">
        <f t="shared" si="148"/>
        <v xml:space="preserve"> </v>
      </c>
      <c r="BB132" t="str">
        <f t="shared" si="149"/>
        <v xml:space="preserve"> </v>
      </c>
      <c r="BC132" t="str">
        <f t="shared" si="123"/>
        <v xml:space="preserve"> </v>
      </c>
      <c r="BD132" t="str">
        <f t="shared" si="150"/>
        <v xml:space="preserve"> </v>
      </c>
      <c r="BE132" t="str">
        <f t="shared" si="151"/>
        <v xml:space="preserve"> </v>
      </c>
      <c r="BF132" t="str">
        <f t="shared" si="124"/>
        <v xml:space="preserve"> </v>
      </c>
      <c r="BG132" t="str">
        <f t="shared" si="152"/>
        <v xml:space="preserve"> </v>
      </c>
      <c r="BH132" t="str">
        <f t="shared" si="153"/>
        <v xml:space="preserve"> </v>
      </c>
      <c r="BI132" t="str">
        <f t="shared" si="125"/>
        <v xml:space="preserve"> </v>
      </c>
      <c r="BJ132" t="str">
        <f t="shared" si="154"/>
        <v xml:space="preserve"> </v>
      </c>
      <c r="BK132" t="str">
        <f t="shared" si="155"/>
        <v xml:space="preserve"> </v>
      </c>
      <c r="BL132" t="str">
        <f t="shared" si="126"/>
        <v xml:space="preserve"> </v>
      </c>
      <c r="BM132" t="str">
        <f t="shared" si="156"/>
        <v xml:space="preserve"> </v>
      </c>
      <c r="BN132" t="str">
        <f t="shared" si="157"/>
        <v xml:space="preserve"> </v>
      </c>
      <c r="BO132" t="str">
        <f t="shared" si="127"/>
        <v xml:space="preserve"> </v>
      </c>
    </row>
    <row r="133" spans="2:67" x14ac:dyDescent="0.25">
      <c r="T133" t="str">
        <f t="shared" si="111"/>
        <v xml:space="preserve"> </v>
      </c>
      <c r="U133" t="str">
        <f t="shared" si="112"/>
        <v xml:space="preserve"> </v>
      </c>
      <c r="V133" t="str">
        <f t="shared" si="80"/>
        <v xml:space="preserve"> </v>
      </c>
      <c r="W133" t="str">
        <f t="shared" si="128"/>
        <v xml:space="preserve"> </v>
      </c>
      <c r="X133" t="str">
        <f t="shared" si="129"/>
        <v xml:space="preserve"> </v>
      </c>
      <c r="Y133" t="str">
        <f t="shared" si="113"/>
        <v xml:space="preserve"> </v>
      </c>
      <c r="Z133" t="str">
        <f t="shared" si="130"/>
        <v xml:space="preserve"> </v>
      </c>
      <c r="AA133" t="str">
        <f t="shared" si="131"/>
        <v xml:space="preserve"> </v>
      </c>
      <c r="AB133" t="str">
        <f t="shared" si="114"/>
        <v xml:space="preserve"> </v>
      </c>
      <c r="AC133" t="str">
        <f t="shared" si="132"/>
        <v xml:space="preserve"> </v>
      </c>
      <c r="AD133" t="str">
        <f t="shared" si="133"/>
        <v xml:space="preserve"> </v>
      </c>
      <c r="AE133" t="str">
        <f t="shared" si="115"/>
        <v xml:space="preserve"> </v>
      </c>
      <c r="AF133" t="str">
        <f t="shared" si="134"/>
        <v xml:space="preserve"> </v>
      </c>
      <c r="AG133" t="str">
        <f t="shared" si="135"/>
        <v xml:space="preserve"> </v>
      </c>
      <c r="AH133" t="str">
        <f t="shared" si="116"/>
        <v xml:space="preserve"> </v>
      </c>
      <c r="AI133" t="str">
        <f t="shared" si="136"/>
        <v xml:space="preserve"> </v>
      </c>
      <c r="AJ133" t="str">
        <f t="shared" si="137"/>
        <v xml:space="preserve"> </v>
      </c>
      <c r="AK133" t="str">
        <f t="shared" si="117"/>
        <v xml:space="preserve"> </v>
      </c>
      <c r="AL133" t="str">
        <f t="shared" si="138"/>
        <v xml:space="preserve"> </v>
      </c>
      <c r="AM133" t="str">
        <f t="shared" si="139"/>
        <v xml:space="preserve"> </v>
      </c>
      <c r="AN133" t="str">
        <f t="shared" si="118"/>
        <v xml:space="preserve"> </v>
      </c>
      <c r="AO133" t="str">
        <f t="shared" si="140"/>
        <v xml:space="preserve"> </v>
      </c>
      <c r="AP133" t="str">
        <f t="shared" si="141"/>
        <v xml:space="preserve"> </v>
      </c>
      <c r="AQ133" t="str">
        <f t="shared" si="119"/>
        <v xml:space="preserve"> </v>
      </c>
      <c r="AR133" t="str">
        <f t="shared" si="142"/>
        <v xml:space="preserve"> </v>
      </c>
      <c r="AS133" t="str">
        <f t="shared" si="143"/>
        <v xml:space="preserve"> </v>
      </c>
      <c r="AT133" t="str">
        <f t="shared" si="120"/>
        <v xml:space="preserve"> </v>
      </c>
      <c r="AU133" t="str">
        <f t="shared" si="144"/>
        <v xml:space="preserve"> </v>
      </c>
      <c r="AV133" t="str">
        <f t="shared" si="145"/>
        <v xml:space="preserve"> </v>
      </c>
      <c r="AW133" t="str">
        <f t="shared" si="121"/>
        <v xml:space="preserve"> </v>
      </c>
      <c r="AX133" t="str">
        <f t="shared" si="146"/>
        <v xml:space="preserve"> </v>
      </c>
      <c r="AY133" t="str">
        <f t="shared" si="147"/>
        <v xml:space="preserve"> </v>
      </c>
      <c r="AZ133" t="str">
        <f t="shared" si="122"/>
        <v xml:space="preserve"> </v>
      </c>
      <c r="BA133" t="str">
        <f t="shared" si="148"/>
        <v xml:space="preserve"> </v>
      </c>
      <c r="BB133" t="str">
        <f t="shared" si="149"/>
        <v xml:space="preserve"> </v>
      </c>
      <c r="BC133" t="str">
        <f t="shared" si="123"/>
        <v xml:space="preserve"> </v>
      </c>
      <c r="BD133" t="str">
        <f t="shared" si="150"/>
        <v xml:space="preserve"> </v>
      </c>
      <c r="BE133" t="str">
        <f t="shared" si="151"/>
        <v xml:space="preserve"> </v>
      </c>
      <c r="BF133" t="str">
        <f t="shared" si="124"/>
        <v xml:space="preserve"> </v>
      </c>
      <c r="BG133" t="str">
        <f t="shared" si="152"/>
        <v xml:space="preserve"> </v>
      </c>
      <c r="BH133" t="str">
        <f t="shared" si="153"/>
        <v xml:space="preserve"> </v>
      </c>
      <c r="BI133" t="str">
        <f t="shared" si="125"/>
        <v xml:space="preserve"> </v>
      </c>
      <c r="BJ133" t="str">
        <f t="shared" si="154"/>
        <v xml:space="preserve"> </v>
      </c>
      <c r="BK133" t="str">
        <f t="shared" si="155"/>
        <v xml:space="preserve"> </v>
      </c>
      <c r="BL133" t="str">
        <f t="shared" si="126"/>
        <v xml:space="preserve"> </v>
      </c>
      <c r="BM133" t="str">
        <f t="shared" si="156"/>
        <v xml:space="preserve"> </v>
      </c>
      <c r="BN133" t="str">
        <f t="shared" si="157"/>
        <v xml:space="preserve"> </v>
      </c>
      <c r="BO133" t="str">
        <f t="shared" si="127"/>
        <v xml:space="preserve"> </v>
      </c>
    </row>
    <row r="134" spans="2:67" x14ac:dyDescent="0.25">
      <c r="T134" t="str">
        <f t="shared" si="111"/>
        <v xml:space="preserve"> </v>
      </c>
      <c r="U134" t="str">
        <f t="shared" si="112"/>
        <v xml:space="preserve"> </v>
      </c>
      <c r="V134" t="str">
        <f t="shared" ref="V134:V162" si="158">IF($S134=0,IF($K134=CONCATENATE(T$22," degrees"),$E134," ")," ")</f>
        <v xml:space="preserve"> </v>
      </c>
      <c r="W134" t="str">
        <f t="shared" si="128"/>
        <v xml:space="preserve"> </v>
      </c>
      <c r="X134" t="str">
        <f t="shared" si="129"/>
        <v xml:space="preserve"> </v>
      </c>
      <c r="Y134" t="str">
        <f t="shared" si="113"/>
        <v xml:space="preserve"> </v>
      </c>
      <c r="Z134" t="str">
        <f t="shared" si="130"/>
        <v xml:space="preserve"> </v>
      </c>
      <c r="AA134" t="str">
        <f t="shared" si="131"/>
        <v xml:space="preserve"> </v>
      </c>
      <c r="AB134" t="str">
        <f t="shared" si="114"/>
        <v xml:space="preserve"> </v>
      </c>
      <c r="AC134" t="str">
        <f t="shared" si="132"/>
        <v xml:space="preserve"> </v>
      </c>
      <c r="AD134" t="str">
        <f t="shared" si="133"/>
        <v xml:space="preserve"> </v>
      </c>
      <c r="AE134" t="str">
        <f t="shared" si="115"/>
        <v xml:space="preserve"> </v>
      </c>
      <c r="AF134" t="str">
        <f t="shared" si="134"/>
        <v xml:space="preserve"> </v>
      </c>
      <c r="AG134" t="str">
        <f t="shared" si="135"/>
        <v xml:space="preserve"> </v>
      </c>
      <c r="AH134" t="str">
        <f t="shared" si="116"/>
        <v xml:space="preserve"> </v>
      </c>
      <c r="AI134" t="str">
        <f t="shared" si="136"/>
        <v xml:space="preserve"> </v>
      </c>
      <c r="AJ134" t="str">
        <f t="shared" si="137"/>
        <v xml:space="preserve"> </v>
      </c>
      <c r="AK134" t="str">
        <f t="shared" si="117"/>
        <v xml:space="preserve"> </v>
      </c>
      <c r="AL134" t="str">
        <f t="shared" si="138"/>
        <v xml:space="preserve"> </v>
      </c>
      <c r="AM134" t="str">
        <f t="shared" si="139"/>
        <v xml:space="preserve"> </v>
      </c>
      <c r="AN134" t="str">
        <f t="shared" si="118"/>
        <v xml:space="preserve"> </v>
      </c>
      <c r="AO134" t="str">
        <f t="shared" si="140"/>
        <v xml:space="preserve"> </v>
      </c>
      <c r="AP134" t="str">
        <f t="shared" si="141"/>
        <v xml:space="preserve"> </v>
      </c>
      <c r="AQ134" t="str">
        <f t="shared" si="119"/>
        <v xml:space="preserve"> </v>
      </c>
      <c r="AR134" t="str">
        <f t="shared" si="142"/>
        <v xml:space="preserve"> </v>
      </c>
      <c r="AS134" t="str">
        <f t="shared" si="143"/>
        <v xml:space="preserve"> </v>
      </c>
      <c r="AT134" t="str">
        <f t="shared" si="120"/>
        <v xml:space="preserve"> </v>
      </c>
      <c r="AU134" t="str">
        <f t="shared" si="144"/>
        <v xml:space="preserve"> </v>
      </c>
      <c r="AV134" t="str">
        <f t="shared" si="145"/>
        <v xml:space="preserve"> </v>
      </c>
      <c r="AW134" t="str">
        <f t="shared" si="121"/>
        <v xml:space="preserve"> </v>
      </c>
      <c r="AX134" t="str">
        <f t="shared" si="146"/>
        <v xml:space="preserve"> </v>
      </c>
      <c r="AY134" t="str">
        <f t="shared" si="147"/>
        <v xml:space="preserve"> </v>
      </c>
      <c r="AZ134" t="str">
        <f t="shared" si="122"/>
        <v xml:space="preserve"> </v>
      </c>
      <c r="BA134" t="str">
        <f t="shared" si="148"/>
        <v xml:space="preserve"> </v>
      </c>
      <c r="BB134" t="str">
        <f t="shared" si="149"/>
        <v xml:space="preserve"> </v>
      </c>
      <c r="BC134" t="str">
        <f t="shared" si="123"/>
        <v xml:space="preserve"> </v>
      </c>
      <c r="BD134" t="str">
        <f t="shared" si="150"/>
        <v xml:space="preserve"> </v>
      </c>
      <c r="BE134" t="str">
        <f t="shared" si="151"/>
        <v xml:space="preserve"> </v>
      </c>
      <c r="BF134" t="str">
        <f t="shared" si="124"/>
        <v xml:space="preserve"> </v>
      </c>
      <c r="BG134" t="str">
        <f t="shared" si="152"/>
        <v xml:space="preserve"> </v>
      </c>
      <c r="BH134" t="str">
        <f t="shared" si="153"/>
        <v xml:space="preserve"> </v>
      </c>
      <c r="BI134" t="str">
        <f t="shared" si="125"/>
        <v xml:space="preserve"> </v>
      </c>
      <c r="BJ134" t="str">
        <f t="shared" si="154"/>
        <v xml:space="preserve"> </v>
      </c>
      <c r="BK134" t="str">
        <f t="shared" si="155"/>
        <v xml:space="preserve"> </v>
      </c>
      <c r="BL134" t="str">
        <f t="shared" si="126"/>
        <v xml:space="preserve"> </v>
      </c>
      <c r="BM134" t="str">
        <f t="shared" si="156"/>
        <v xml:space="preserve"> </v>
      </c>
      <c r="BN134" t="str">
        <f t="shared" si="157"/>
        <v xml:space="preserve"> </v>
      </c>
      <c r="BO134" t="str">
        <f t="shared" si="127"/>
        <v xml:space="preserve"> </v>
      </c>
    </row>
    <row r="135" spans="2:67" x14ac:dyDescent="0.25">
      <c r="T135" t="str">
        <f t="shared" si="111"/>
        <v xml:space="preserve"> </v>
      </c>
      <c r="U135" t="str">
        <f t="shared" si="112"/>
        <v xml:space="preserve"> </v>
      </c>
      <c r="V135" t="str">
        <f t="shared" si="158"/>
        <v xml:space="preserve"> </v>
      </c>
      <c r="W135" t="str">
        <f t="shared" si="128"/>
        <v xml:space="preserve"> </v>
      </c>
      <c r="X135" t="str">
        <f t="shared" si="129"/>
        <v xml:space="preserve"> </v>
      </c>
      <c r="Y135" t="str">
        <f t="shared" si="113"/>
        <v xml:space="preserve"> </v>
      </c>
      <c r="Z135" t="str">
        <f t="shared" si="130"/>
        <v xml:space="preserve"> </v>
      </c>
      <c r="AA135" t="str">
        <f t="shared" si="131"/>
        <v xml:space="preserve"> </v>
      </c>
      <c r="AB135" t="str">
        <f t="shared" si="114"/>
        <v xml:space="preserve"> </v>
      </c>
      <c r="AC135" t="str">
        <f t="shared" si="132"/>
        <v xml:space="preserve"> </v>
      </c>
      <c r="AD135" t="str">
        <f t="shared" si="133"/>
        <v xml:space="preserve"> </v>
      </c>
      <c r="AE135" t="str">
        <f t="shared" si="115"/>
        <v xml:space="preserve"> </v>
      </c>
      <c r="AF135" t="str">
        <f t="shared" si="134"/>
        <v xml:space="preserve"> </v>
      </c>
      <c r="AG135" t="str">
        <f t="shared" si="135"/>
        <v xml:space="preserve"> </v>
      </c>
      <c r="AH135" t="str">
        <f t="shared" si="116"/>
        <v xml:space="preserve"> </v>
      </c>
      <c r="AI135" t="str">
        <f t="shared" si="136"/>
        <v xml:space="preserve"> </v>
      </c>
      <c r="AJ135" t="str">
        <f t="shared" si="137"/>
        <v xml:space="preserve"> </v>
      </c>
      <c r="AK135" t="str">
        <f t="shared" si="117"/>
        <v xml:space="preserve"> </v>
      </c>
      <c r="AL135" t="str">
        <f t="shared" si="138"/>
        <v xml:space="preserve"> </v>
      </c>
      <c r="AM135" t="str">
        <f t="shared" si="139"/>
        <v xml:space="preserve"> </v>
      </c>
      <c r="AN135" t="str">
        <f t="shared" si="118"/>
        <v xml:space="preserve"> </v>
      </c>
      <c r="AO135" t="str">
        <f t="shared" si="140"/>
        <v xml:space="preserve"> </v>
      </c>
      <c r="AP135" t="str">
        <f t="shared" si="141"/>
        <v xml:space="preserve"> </v>
      </c>
      <c r="AQ135" t="str">
        <f t="shared" si="119"/>
        <v xml:space="preserve"> </v>
      </c>
      <c r="AR135" t="str">
        <f t="shared" si="142"/>
        <v xml:space="preserve"> </v>
      </c>
      <c r="AS135" t="str">
        <f t="shared" si="143"/>
        <v xml:space="preserve"> </v>
      </c>
      <c r="AT135" t="str">
        <f t="shared" si="120"/>
        <v xml:space="preserve"> </v>
      </c>
      <c r="AU135" t="str">
        <f t="shared" si="144"/>
        <v xml:space="preserve"> </v>
      </c>
      <c r="AV135" t="str">
        <f t="shared" si="145"/>
        <v xml:space="preserve"> </v>
      </c>
      <c r="AW135" t="str">
        <f t="shared" si="121"/>
        <v xml:space="preserve"> </v>
      </c>
      <c r="AX135" t="str">
        <f t="shared" si="146"/>
        <v xml:space="preserve"> </v>
      </c>
      <c r="AY135" t="str">
        <f t="shared" si="147"/>
        <v xml:space="preserve"> </v>
      </c>
      <c r="AZ135" t="str">
        <f t="shared" si="122"/>
        <v xml:space="preserve"> </v>
      </c>
      <c r="BA135" t="str">
        <f t="shared" si="148"/>
        <v xml:space="preserve"> </v>
      </c>
      <c r="BB135" t="str">
        <f t="shared" si="149"/>
        <v xml:space="preserve"> </v>
      </c>
      <c r="BC135" t="str">
        <f t="shared" si="123"/>
        <v xml:space="preserve"> </v>
      </c>
      <c r="BD135" t="str">
        <f t="shared" si="150"/>
        <v xml:space="preserve"> </v>
      </c>
      <c r="BE135" t="str">
        <f t="shared" si="151"/>
        <v xml:space="preserve"> </v>
      </c>
      <c r="BF135" t="str">
        <f t="shared" si="124"/>
        <v xml:space="preserve"> </v>
      </c>
      <c r="BG135" t="str">
        <f t="shared" si="152"/>
        <v xml:space="preserve"> </v>
      </c>
      <c r="BH135" t="str">
        <f t="shared" si="153"/>
        <v xml:space="preserve"> </v>
      </c>
      <c r="BI135" t="str">
        <f t="shared" si="125"/>
        <v xml:space="preserve"> </v>
      </c>
      <c r="BJ135" t="str">
        <f t="shared" si="154"/>
        <v xml:space="preserve"> </v>
      </c>
      <c r="BK135" t="str">
        <f t="shared" si="155"/>
        <v xml:space="preserve"> </v>
      </c>
      <c r="BL135" t="str">
        <f t="shared" si="126"/>
        <v xml:space="preserve"> </v>
      </c>
      <c r="BM135" t="str">
        <f t="shared" si="156"/>
        <v xml:space="preserve"> </v>
      </c>
      <c r="BN135" t="str">
        <f t="shared" si="157"/>
        <v xml:space="preserve"> </v>
      </c>
      <c r="BO135" t="str">
        <f t="shared" si="127"/>
        <v xml:space="preserve"> </v>
      </c>
    </row>
    <row r="136" spans="2:67" x14ac:dyDescent="0.25">
      <c r="T136" t="str">
        <f t="shared" si="111"/>
        <v xml:space="preserve"> </v>
      </c>
      <c r="U136" t="str">
        <f t="shared" si="112"/>
        <v xml:space="preserve"> </v>
      </c>
      <c r="V136" t="str">
        <f t="shared" si="158"/>
        <v xml:space="preserve"> </v>
      </c>
      <c r="W136" t="str">
        <f t="shared" si="128"/>
        <v xml:space="preserve"> </v>
      </c>
      <c r="X136" t="str">
        <f t="shared" si="129"/>
        <v xml:space="preserve"> </v>
      </c>
      <c r="Y136" t="str">
        <f t="shared" si="113"/>
        <v xml:space="preserve"> </v>
      </c>
      <c r="Z136" t="str">
        <f t="shared" si="130"/>
        <v xml:space="preserve"> </v>
      </c>
      <c r="AA136" t="str">
        <f t="shared" si="131"/>
        <v xml:space="preserve"> </v>
      </c>
      <c r="AB136" t="str">
        <f t="shared" si="114"/>
        <v xml:space="preserve"> </v>
      </c>
      <c r="AC136" t="str">
        <f t="shared" si="132"/>
        <v xml:space="preserve"> </v>
      </c>
      <c r="AD136" t="str">
        <f t="shared" si="133"/>
        <v xml:space="preserve"> </v>
      </c>
      <c r="AE136" t="str">
        <f t="shared" si="115"/>
        <v xml:space="preserve"> </v>
      </c>
      <c r="AF136" t="str">
        <f t="shared" si="134"/>
        <v xml:space="preserve"> </v>
      </c>
      <c r="AG136" t="str">
        <f t="shared" si="135"/>
        <v xml:space="preserve"> </v>
      </c>
      <c r="AH136" t="str">
        <f t="shared" si="116"/>
        <v xml:space="preserve"> </v>
      </c>
      <c r="AI136" t="str">
        <f t="shared" si="136"/>
        <v xml:space="preserve"> </v>
      </c>
      <c r="AJ136" t="str">
        <f t="shared" si="137"/>
        <v xml:space="preserve"> </v>
      </c>
      <c r="AK136" t="str">
        <f t="shared" si="117"/>
        <v xml:space="preserve"> </v>
      </c>
      <c r="AL136" t="str">
        <f t="shared" si="138"/>
        <v xml:space="preserve"> </v>
      </c>
      <c r="AM136" t="str">
        <f t="shared" si="139"/>
        <v xml:space="preserve"> </v>
      </c>
      <c r="AN136" t="str">
        <f t="shared" si="118"/>
        <v xml:space="preserve"> </v>
      </c>
      <c r="AO136" t="str">
        <f t="shared" si="140"/>
        <v xml:space="preserve"> </v>
      </c>
      <c r="AP136" t="str">
        <f t="shared" si="141"/>
        <v xml:space="preserve"> </v>
      </c>
      <c r="AQ136" t="str">
        <f t="shared" si="119"/>
        <v xml:space="preserve"> </v>
      </c>
      <c r="AR136" t="str">
        <f t="shared" si="142"/>
        <v xml:space="preserve"> </v>
      </c>
      <c r="AS136" t="str">
        <f t="shared" si="143"/>
        <v xml:space="preserve"> </v>
      </c>
      <c r="AT136" t="str">
        <f t="shared" si="120"/>
        <v xml:space="preserve"> </v>
      </c>
      <c r="AU136" t="str">
        <f t="shared" si="144"/>
        <v xml:space="preserve"> </v>
      </c>
      <c r="AV136" t="str">
        <f t="shared" si="145"/>
        <v xml:space="preserve"> </v>
      </c>
      <c r="AW136" t="str">
        <f t="shared" si="121"/>
        <v xml:space="preserve"> </v>
      </c>
      <c r="AX136" t="str">
        <f t="shared" si="146"/>
        <v xml:space="preserve"> </v>
      </c>
      <c r="AY136" t="str">
        <f t="shared" si="147"/>
        <v xml:space="preserve"> </v>
      </c>
      <c r="AZ136" t="str">
        <f t="shared" si="122"/>
        <v xml:space="preserve"> </v>
      </c>
      <c r="BA136" t="str">
        <f t="shared" si="148"/>
        <v xml:space="preserve"> </v>
      </c>
      <c r="BB136" t="str">
        <f t="shared" si="149"/>
        <v xml:space="preserve"> </v>
      </c>
      <c r="BC136" t="str">
        <f t="shared" si="123"/>
        <v xml:space="preserve"> </v>
      </c>
      <c r="BD136" t="str">
        <f t="shared" si="150"/>
        <v xml:space="preserve"> </v>
      </c>
      <c r="BE136" t="str">
        <f t="shared" si="151"/>
        <v xml:space="preserve"> </v>
      </c>
      <c r="BF136" t="str">
        <f t="shared" si="124"/>
        <v xml:space="preserve"> </v>
      </c>
      <c r="BG136" t="str">
        <f t="shared" si="152"/>
        <v xml:space="preserve"> </v>
      </c>
      <c r="BH136" t="str">
        <f t="shared" si="153"/>
        <v xml:space="preserve"> </v>
      </c>
      <c r="BI136" t="str">
        <f t="shared" si="125"/>
        <v xml:space="preserve"> </v>
      </c>
      <c r="BJ136" t="str">
        <f t="shared" si="154"/>
        <v xml:space="preserve"> </v>
      </c>
      <c r="BK136" t="str">
        <f t="shared" si="155"/>
        <v xml:space="preserve"> </v>
      </c>
      <c r="BL136" t="str">
        <f t="shared" si="126"/>
        <v xml:space="preserve"> </v>
      </c>
      <c r="BM136" t="str">
        <f t="shared" si="156"/>
        <v xml:space="preserve"> </v>
      </c>
      <c r="BN136" t="str">
        <f t="shared" si="157"/>
        <v xml:space="preserve"> </v>
      </c>
      <c r="BO136" t="str">
        <f t="shared" si="127"/>
        <v xml:space="preserve"> </v>
      </c>
    </row>
    <row r="137" spans="2:67" x14ac:dyDescent="0.25">
      <c r="T137" t="str">
        <f t="shared" si="111"/>
        <v xml:space="preserve"> </v>
      </c>
      <c r="U137" t="str">
        <f t="shared" si="112"/>
        <v xml:space="preserve"> </v>
      </c>
      <c r="V137" t="str">
        <f t="shared" si="158"/>
        <v xml:space="preserve"> </v>
      </c>
      <c r="W137" t="str">
        <f t="shared" si="128"/>
        <v xml:space="preserve"> </v>
      </c>
      <c r="X137" t="str">
        <f t="shared" si="129"/>
        <v xml:space="preserve"> </v>
      </c>
      <c r="Y137" t="str">
        <f t="shared" si="113"/>
        <v xml:space="preserve"> </v>
      </c>
      <c r="Z137" t="str">
        <f t="shared" si="130"/>
        <v xml:space="preserve"> </v>
      </c>
      <c r="AA137" t="str">
        <f t="shared" si="131"/>
        <v xml:space="preserve"> </v>
      </c>
      <c r="AB137" t="str">
        <f t="shared" si="114"/>
        <v xml:space="preserve"> </v>
      </c>
      <c r="AC137" t="str">
        <f t="shared" si="132"/>
        <v xml:space="preserve"> </v>
      </c>
      <c r="AD137" t="str">
        <f t="shared" si="133"/>
        <v xml:space="preserve"> </v>
      </c>
      <c r="AE137" t="str">
        <f t="shared" si="115"/>
        <v xml:space="preserve"> </v>
      </c>
      <c r="AF137" t="str">
        <f t="shared" si="134"/>
        <v xml:space="preserve"> </v>
      </c>
      <c r="AG137" t="str">
        <f t="shared" si="135"/>
        <v xml:space="preserve"> </v>
      </c>
      <c r="AH137" t="str">
        <f t="shared" si="116"/>
        <v xml:space="preserve"> </v>
      </c>
      <c r="AI137" t="str">
        <f t="shared" si="136"/>
        <v xml:space="preserve"> </v>
      </c>
      <c r="AJ137" t="str">
        <f t="shared" si="137"/>
        <v xml:space="preserve"> </v>
      </c>
      <c r="AK137" t="str">
        <f t="shared" si="117"/>
        <v xml:space="preserve"> </v>
      </c>
      <c r="AL137" t="str">
        <f t="shared" si="138"/>
        <v xml:space="preserve"> </v>
      </c>
      <c r="AM137" t="str">
        <f t="shared" si="139"/>
        <v xml:space="preserve"> </v>
      </c>
      <c r="AN137" t="str">
        <f t="shared" si="118"/>
        <v xml:space="preserve"> </v>
      </c>
      <c r="AO137" t="str">
        <f t="shared" si="140"/>
        <v xml:space="preserve"> </v>
      </c>
      <c r="AP137" t="str">
        <f t="shared" si="141"/>
        <v xml:space="preserve"> </v>
      </c>
      <c r="AQ137" t="str">
        <f t="shared" si="119"/>
        <v xml:space="preserve"> </v>
      </c>
      <c r="AR137" t="str">
        <f t="shared" si="142"/>
        <v xml:space="preserve"> </v>
      </c>
      <c r="AS137" t="str">
        <f t="shared" si="143"/>
        <v xml:space="preserve"> </v>
      </c>
      <c r="AT137" t="str">
        <f t="shared" si="120"/>
        <v xml:space="preserve"> </v>
      </c>
      <c r="AU137" t="str">
        <f t="shared" si="144"/>
        <v xml:space="preserve"> </v>
      </c>
      <c r="AV137" t="str">
        <f t="shared" si="145"/>
        <v xml:space="preserve"> </v>
      </c>
      <c r="AW137" t="str">
        <f t="shared" si="121"/>
        <v xml:space="preserve"> </v>
      </c>
      <c r="AX137" t="str">
        <f t="shared" si="146"/>
        <v xml:space="preserve"> </v>
      </c>
      <c r="AY137" t="str">
        <f t="shared" si="147"/>
        <v xml:space="preserve"> </v>
      </c>
      <c r="AZ137" t="str">
        <f t="shared" si="122"/>
        <v xml:space="preserve"> </v>
      </c>
      <c r="BA137" t="str">
        <f t="shared" si="148"/>
        <v xml:space="preserve"> </v>
      </c>
      <c r="BB137" t="str">
        <f t="shared" si="149"/>
        <v xml:space="preserve"> </v>
      </c>
      <c r="BC137" t="str">
        <f t="shared" si="123"/>
        <v xml:space="preserve"> </v>
      </c>
      <c r="BD137" t="str">
        <f t="shared" si="150"/>
        <v xml:space="preserve"> </v>
      </c>
      <c r="BE137" t="str">
        <f t="shared" si="151"/>
        <v xml:space="preserve"> </v>
      </c>
      <c r="BF137" t="str">
        <f t="shared" si="124"/>
        <v xml:space="preserve"> </v>
      </c>
      <c r="BG137" t="str">
        <f t="shared" si="152"/>
        <v xml:space="preserve"> </v>
      </c>
      <c r="BH137" t="str">
        <f t="shared" si="153"/>
        <v xml:space="preserve"> </v>
      </c>
      <c r="BI137" t="str">
        <f t="shared" si="125"/>
        <v xml:space="preserve"> </v>
      </c>
      <c r="BJ137" t="str">
        <f t="shared" si="154"/>
        <v xml:space="preserve"> </v>
      </c>
      <c r="BK137" t="str">
        <f t="shared" si="155"/>
        <v xml:space="preserve"> </v>
      </c>
      <c r="BL137" t="str">
        <f t="shared" si="126"/>
        <v xml:space="preserve"> </v>
      </c>
      <c r="BM137" t="str">
        <f t="shared" si="156"/>
        <v xml:space="preserve"> </v>
      </c>
      <c r="BN137" t="str">
        <f t="shared" si="157"/>
        <v xml:space="preserve"> </v>
      </c>
      <c r="BO137" t="str">
        <f t="shared" si="127"/>
        <v xml:space="preserve"> </v>
      </c>
    </row>
    <row r="138" spans="2:67" x14ac:dyDescent="0.25">
      <c r="T138" t="str">
        <f t="shared" si="111"/>
        <v xml:space="preserve"> </v>
      </c>
      <c r="U138" t="str">
        <f t="shared" si="112"/>
        <v xml:space="preserve"> </v>
      </c>
      <c r="V138" t="str">
        <f t="shared" si="158"/>
        <v xml:space="preserve"> </v>
      </c>
      <c r="W138" t="str">
        <f t="shared" si="128"/>
        <v xml:space="preserve"> </v>
      </c>
      <c r="X138" t="str">
        <f t="shared" si="129"/>
        <v xml:space="preserve"> </v>
      </c>
      <c r="Y138" t="str">
        <f t="shared" si="113"/>
        <v xml:space="preserve"> </v>
      </c>
      <c r="Z138" t="str">
        <f t="shared" si="130"/>
        <v xml:space="preserve"> </v>
      </c>
      <c r="AA138" t="str">
        <f t="shared" si="131"/>
        <v xml:space="preserve"> </v>
      </c>
      <c r="AB138" t="str">
        <f t="shared" si="114"/>
        <v xml:space="preserve"> </v>
      </c>
      <c r="AC138" t="str">
        <f t="shared" si="132"/>
        <v xml:space="preserve"> </v>
      </c>
      <c r="AD138" t="str">
        <f t="shared" si="133"/>
        <v xml:space="preserve"> </v>
      </c>
      <c r="AE138" t="str">
        <f t="shared" si="115"/>
        <v xml:space="preserve"> </v>
      </c>
      <c r="AF138" t="str">
        <f t="shared" si="134"/>
        <v xml:space="preserve"> </v>
      </c>
      <c r="AG138" t="str">
        <f t="shared" si="135"/>
        <v xml:space="preserve"> </v>
      </c>
      <c r="AH138" t="str">
        <f t="shared" si="116"/>
        <v xml:space="preserve"> </v>
      </c>
      <c r="AI138" t="str">
        <f t="shared" si="136"/>
        <v xml:space="preserve"> </v>
      </c>
      <c r="AJ138" t="str">
        <f t="shared" si="137"/>
        <v xml:space="preserve"> </v>
      </c>
      <c r="AK138" t="str">
        <f t="shared" si="117"/>
        <v xml:space="preserve"> </v>
      </c>
      <c r="AL138" t="str">
        <f t="shared" si="138"/>
        <v xml:space="preserve"> </v>
      </c>
      <c r="AM138" t="str">
        <f t="shared" si="139"/>
        <v xml:space="preserve"> </v>
      </c>
      <c r="AN138" t="str">
        <f t="shared" si="118"/>
        <v xml:space="preserve"> </v>
      </c>
      <c r="AO138" t="str">
        <f t="shared" si="140"/>
        <v xml:space="preserve"> </v>
      </c>
      <c r="AP138" t="str">
        <f t="shared" si="141"/>
        <v xml:space="preserve"> </v>
      </c>
      <c r="AQ138" t="str">
        <f t="shared" si="119"/>
        <v xml:space="preserve"> </v>
      </c>
      <c r="AR138" t="str">
        <f t="shared" si="142"/>
        <v xml:space="preserve"> </v>
      </c>
      <c r="AS138" t="str">
        <f t="shared" si="143"/>
        <v xml:space="preserve"> </v>
      </c>
      <c r="AT138" t="str">
        <f t="shared" si="120"/>
        <v xml:space="preserve"> </v>
      </c>
      <c r="AU138" t="str">
        <f t="shared" si="144"/>
        <v xml:space="preserve"> </v>
      </c>
      <c r="AV138" t="str">
        <f t="shared" si="145"/>
        <v xml:space="preserve"> </v>
      </c>
      <c r="AW138" t="str">
        <f t="shared" si="121"/>
        <v xml:space="preserve"> </v>
      </c>
      <c r="AX138" t="str">
        <f t="shared" si="146"/>
        <v xml:space="preserve"> </v>
      </c>
      <c r="AY138" t="str">
        <f t="shared" si="147"/>
        <v xml:space="preserve"> </v>
      </c>
      <c r="AZ138" t="str">
        <f t="shared" si="122"/>
        <v xml:space="preserve"> </v>
      </c>
      <c r="BA138" t="str">
        <f t="shared" si="148"/>
        <v xml:space="preserve"> </v>
      </c>
      <c r="BB138" t="str">
        <f t="shared" si="149"/>
        <v xml:space="preserve"> </v>
      </c>
      <c r="BC138" t="str">
        <f t="shared" si="123"/>
        <v xml:space="preserve"> </v>
      </c>
      <c r="BD138" t="str">
        <f t="shared" si="150"/>
        <v xml:space="preserve"> </v>
      </c>
      <c r="BE138" t="str">
        <f t="shared" si="151"/>
        <v xml:space="preserve"> </v>
      </c>
      <c r="BF138" t="str">
        <f t="shared" si="124"/>
        <v xml:space="preserve"> </v>
      </c>
      <c r="BG138" t="str">
        <f t="shared" si="152"/>
        <v xml:space="preserve"> </v>
      </c>
      <c r="BH138" t="str">
        <f t="shared" si="153"/>
        <v xml:space="preserve"> </v>
      </c>
      <c r="BI138" t="str">
        <f t="shared" si="125"/>
        <v xml:space="preserve"> </v>
      </c>
      <c r="BJ138" t="str">
        <f t="shared" si="154"/>
        <v xml:space="preserve"> </v>
      </c>
      <c r="BK138" t="str">
        <f t="shared" si="155"/>
        <v xml:space="preserve"> </v>
      </c>
      <c r="BL138" t="str">
        <f t="shared" si="126"/>
        <v xml:space="preserve"> </v>
      </c>
      <c r="BM138" t="str">
        <f t="shared" si="156"/>
        <v xml:space="preserve"> </v>
      </c>
      <c r="BN138" t="str">
        <f t="shared" si="157"/>
        <v xml:space="preserve"> </v>
      </c>
      <c r="BO138" t="str">
        <f t="shared" si="127"/>
        <v xml:space="preserve"> </v>
      </c>
    </row>
    <row r="139" spans="2:67" x14ac:dyDescent="0.25">
      <c r="T139" t="str">
        <f t="shared" si="111"/>
        <v xml:space="preserve"> </v>
      </c>
      <c r="U139" t="str">
        <f t="shared" si="112"/>
        <v xml:space="preserve"> </v>
      </c>
      <c r="V139" t="str">
        <f t="shared" si="158"/>
        <v xml:space="preserve"> </v>
      </c>
      <c r="W139" t="str">
        <f t="shared" si="128"/>
        <v xml:space="preserve"> </v>
      </c>
      <c r="X139" t="str">
        <f t="shared" si="129"/>
        <v xml:space="preserve"> </v>
      </c>
      <c r="Y139" t="str">
        <f t="shared" si="113"/>
        <v xml:space="preserve"> </v>
      </c>
      <c r="Z139" t="str">
        <f t="shared" si="130"/>
        <v xml:space="preserve"> </v>
      </c>
      <c r="AA139" t="str">
        <f t="shared" si="131"/>
        <v xml:space="preserve"> </v>
      </c>
      <c r="AB139" t="str">
        <f t="shared" si="114"/>
        <v xml:space="preserve"> </v>
      </c>
      <c r="AC139" t="str">
        <f t="shared" si="132"/>
        <v xml:space="preserve"> </v>
      </c>
      <c r="AD139" t="str">
        <f t="shared" si="133"/>
        <v xml:space="preserve"> </v>
      </c>
      <c r="AE139" t="str">
        <f t="shared" si="115"/>
        <v xml:space="preserve"> </v>
      </c>
      <c r="AF139" t="str">
        <f t="shared" si="134"/>
        <v xml:space="preserve"> </v>
      </c>
      <c r="AG139" t="str">
        <f t="shared" si="135"/>
        <v xml:space="preserve"> </v>
      </c>
      <c r="AH139" t="str">
        <f t="shared" si="116"/>
        <v xml:space="preserve"> </v>
      </c>
      <c r="AI139" t="str">
        <f t="shared" si="136"/>
        <v xml:space="preserve"> </v>
      </c>
      <c r="AJ139" t="str">
        <f t="shared" si="137"/>
        <v xml:space="preserve"> </v>
      </c>
      <c r="AK139" t="str">
        <f t="shared" si="117"/>
        <v xml:space="preserve"> </v>
      </c>
      <c r="AL139" t="str">
        <f t="shared" si="138"/>
        <v xml:space="preserve"> </v>
      </c>
      <c r="AM139" t="str">
        <f t="shared" si="139"/>
        <v xml:space="preserve"> </v>
      </c>
      <c r="AN139" t="str">
        <f t="shared" si="118"/>
        <v xml:space="preserve"> </v>
      </c>
      <c r="AO139" t="str">
        <f t="shared" si="140"/>
        <v xml:space="preserve"> </v>
      </c>
      <c r="AP139" t="str">
        <f t="shared" si="141"/>
        <v xml:space="preserve"> </v>
      </c>
      <c r="AQ139" t="str">
        <f t="shared" si="119"/>
        <v xml:space="preserve"> </v>
      </c>
      <c r="AR139" t="str">
        <f t="shared" si="142"/>
        <v xml:space="preserve"> </v>
      </c>
      <c r="AS139" t="str">
        <f t="shared" si="143"/>
        <v xml:space="preserve"> </v>
      </c>
      <c r="AT139" t="str">
        <f t="shared" si="120"/>
        <v xml:space="preserve"> </v>
      </c>
      <c r="AU139" t="str">
        <f t="shared" si="144"/>
        <v xml:space="preserve"> </v>
      </c>
      <c r="AV139" t="str">
        <f t="shared" si="145"/>
        <v xml:space="preserve"> </v>
      </c>
      <c r="AW139" t="str">
        <f t="shared" si="121"/>
        <v xml:space="preserve"> </v>
      </c>
      <c r="AX139" t="str">
        <f t="shared" si="146"/>
        <v xml:space="preserve"> </v>
      </c>
      <c r="AY139" t="str">
        <f t="shared" si="147"/>
        <v xml:space="preserve"> </v>
      </c>
      <c r="AZ139" t="str">
        <f t="shared" si="122"/>
        <v xml:space="preserve"> </v>
      </c>
      <c r="BA139" t="str">
        <f t="shared" si="148"/>
        <v xml:space="preserve"> </v>
      </c>
      <c r="BB139" t="str">
        <f t="shared" si="149"/>
        <v xml:space="preserve"> </v>
      </c>
      <c r="BC139" t="str">
        <f t="shared" si="123"/>
        <v xml:space="preserve"> </v>
      </c>
      <c r="BD139" t="str">
        <f t="shared" si="150"/>
        <v xml:space="preserve"> </v>
      </c>
      <c r="BE139" t="str">
        <f t="shared" si="151"/>
        <v xml:space="preserve"> </v>
      </c>
      <c r="BF139" t="str">
        <f t="shared" si="124"/>
        <v xml:space="preserve"> </v>
      </c>
      <c r="BG139" t="str">
        <f t="shared" si="152"/>
        <v xml:space="preserve"> </v>
      </c>
      <c r="BH139" t="str">
        <f t="shared" si="153"/>
        <v xml:space="preserve"> </v>
      </c>
      <c r="BI139" t="str">
        <f t="shared" si="125"/>
        <v xml:space="preserve"> </v>
      </c>
      <c r="BJ139" t="str">
        <f t="shared" si="154"/>
        <v xml:space="preserve"> </v>
      </c>
      <c r="BK139" t="str">
        <f t="shared" si="155"/>
        <v xml:space="preserve"> </v>
      </c>
      <c r="BL139" t="str">
        <f t="shared" si="126"/>
        <v xml:space="preserve"> </v>
      </c>
      <c r="BM139" t="str">
        <f t="shared" si="156"/>
        <v xml:space="preserve"> </v>
      </c>
      <c r="BN139" t="str">
        <f t="shared" si="157"/>
        <v xml:space="preserve"> </v>
      </c>
      <c r="BO139" t="str">
        <f t="shared" si="127"/>
        <v xml:space="preserve"> </v>
      </c>
    </row>
    <row r="140" spans="2:67" x14ac:dyDescent="0.25">
      <c r="T140" t="str">
        <f t="shared" si="111"/>
        <v xml:space="preserve"> </v>
      </c>
      <c r="U140" t="str">
        <f t="shared" si="112"/>
        <v xml:space="preserve"> </v>
      </c>
      <c r="V140" t="str">
        <f t="shared" si="158"/>
        <v xml:space="preserve"> </v>
      </c>
      <c r="W140" t="str">
        <f t="shared" si="128"/>
        <v xml:space="preserve"> </v>
      </c>
      <c r="X140" t="str">
        <f t="shared" si="129"/>
        <v xml:space="preserve"> </v>
      </c>
      <c r="Y140" t="str">
        <f t="shared" si="113"/>
        <v xml:space="preserve"> </v>
      </c>
      <c r="Z140" t="str">
        <f t="shared" si="130"/>
        <v xml:space="preserve"> </v>
      </c>
      <c r="AA140" t="str">
        <f t="shared" si="131"/>
        <v xml:space="preserve"> </v>
      </c>
      <c r="AB140" t="str">
        <f t="shared" si="114"/>
        <v xml:space="preserve"> </v>
      </c>
      <c r="AC140" t="str">
        <f t="shared" si="132"/>
        <v xml:space="preserve"> </v>
      </c>
      <c r="AD140" t="str">
        <f t="shared" si="133"/>
        <v xml:space="preserve"> </v>
      </c>
      <c r="AE140" t="str">
        <f t="shared" si="115"/>
        <v xml:space="preserve"> </v>
      </c>
      <c r="AF140" t="str">
        <f t="shared" si="134"/>
        <v xml:space="preserve"> </v>
      </c>
      <c r="AG140" t="str">
        <f t="shared" si="135"/>
        <v xml:space="preserve"> </v>
      </c>
      <c r="AH140" t="str">
        <f t="shared" si="116"/>
        <v xml:space="preserve"> </v>
      </c>
      <c r="AI140" t="str">
        <f t="shared" si="136"/>
        <v xml:space="preserve"> </v>
      </c>
      <c r="AJ140" t="str">
        <f t="shared" si="137"/>
        <v xml:space="preserve"> </v>
      </c>
      <c r="AK140" t="str">
        <f t="shared" si="117"/>
        <v xml:space="preserve"> </v>
      </c>
      <c r="AL140" t="str">
        <f t="shared" si="138"/>
        <v xml:space="preserve"> </v>
      </c>
      <c r="AM140" t="str">
        <f t="shared" si="139"/>
        <v xml:space="preserve"> </v>
      </c>
      <c r="AN140" t="str">
        <f t="shared" si="118"/>
        <v xml:space="preserve"> </v>
      </c>
      <c r="AO140" t="str">
        <f t="shared" si="140"/>
        <v xml:space="preserve"> </v>
      </c>
      <c r="AP140" t="str">
        <f t="shared" si="141"/>
        <v xml:space="preserve"> </v>
      </c>
      <c r="AQ140" t="str">
        <f t="shared" si="119"/>
        <v xml:space="preserve"> </v>
      </c>
      <c r="AR140" t="str">
        <f t="shared" si="142"/>
        <v xml:space="preserve"> </v>
      </c>
      <c r="AS140" t="str">
        <f t="shared" si="143"/>
        <v xml:space="preserve"> </v>
      </c>
      <c r="AT140" t="str">
        <f t="shared" si="120"/>
        <v xml:space="preserve"> </v>
      </c>
      <c r="AU140" t="str">
        <f t="shared" si="144"/>
        <v xml:space="preserve"> </v>
      </c>
      <c r="AV140" t="str">
        <f t="shared" si="145"/>
        <v xml:space="preserve"> </v>
      </c>
      <c r="AW140" t="str">
        <f t="shared" si="121"/>
        <v xml:space="preserve"> </v>
      </c>
      <c r="AX140" t="str">
        <f t="shared" si="146"/>
        <v xml:space="preserve"> </v>
      </c>
      <c r="AY140" t="str">
        <f t="shared" si="147"/>
        <v xml:space="preserve"> </v>
      </c>
      <c r="AZ140" t="str">
        <f t="shared" si="122"/>
        <v xml:space="preserve"> </v>
      </c>
      <c r="BA140" t="str">
        <f t="shared" si="148"/>
        <v xml:space="preserve"> </v>
      </c>
      <c r="BB140" t="str">
        <f t="shared" si="149"/>
        <v xml:space="preserve"> </v>
      </c>
      <c r="BC140" t="str">
        <f t="shared" si="123"/>
        <v xml:space="preserve"> </v>
      </c>
      <c r="BD140" t="str">
        <f t="shared" si="150"/>
        <v xml:space="preserve"> </v>
      </c>
      <c r="BE140" t="str">
        <f t="shared" si="151"/>
        <v xml:space="preserve"> </v>
      </c>
      <c r="BF140" t="str">
        <f t="shared" si="124"/>
        <v xml:space="preserve"> </v>
      </c>
      <c r="BG140" t="str">
        <f t="shared" si="152"/>
        <v xml:space="preserve"> </v>
      </c>
      <c r="BH140" t="str">
        <f t="shared" si="153"/>
        <v xml:space="preserve"> </v>
      </c>
      <c r="BI140" t="str">
        <f t="shared" si="125"/>
        <v xml:space="preserve"> </v>
      </c>
      <c r="BJ140" t="str">
        <f t="shared" si="154"/>
        <v xml:space="preserve"> </v>
      </c>
      <c r="BK140" t="str">
        <f t="shared" si="155"/>
        <v xml:space="preserve"> </v>
      </c>
      <c r="BL140" t="str">
        <f t="shared" si="126"/>
        <v xml:space="preserve"> </v>
      </c>
      <c r="BM140" t="str">
        <f t="shared" si="156"/>
        <v xml:space="preserve"> </v>
      </c>
      <c r="BN140" t="str">
        <f t="shared" si="157"/>
        <v xml:space="preserve"> </v>
      </c>
      <c r="BO140" t="str">
        <f t="shared" si="127"/>
        <v xml:space="preserve"> </v>
      </c>
    </row>
    <row r="141" spans="2:67" x14ac:dyDescent="0.25">
      <c r="T141" t="str">
        <f t="shared" si="111"/>
        <v xml:space="preserve"> </v>
      </c>
      <c r="U141" t="str">
        <f t="shared" si="112"/>
        <v xml:space="preserve"> </v>
      </c>
      <c r="V141" t="str">
        <f t="shared" si="158"/>
        <v xml:space="preserve"> </v>
      </c>
      <c r="W141" t="str">
        <f t="shared" si="128"/>
        <v xml:space="preserve"> </v>
      </c>
      <c r="X141" t="str">
        <f t="shared" si="129"/>
        <v xml:space="preserve"> </v>
      </c>
      <c r="Y141" t="str">
        <f t="shared" si="113"/>
        <v xml:space="preserve"> </v>
      </c>
      <c r="Z141" t="str">
        <f t="shared" si="130"/>
        <v xml:space="preserve"> </v>
      </c>
      <c r="AA141" t="str">
        <f t="shared" si="131"/>
        <v xml:space="preserve"> </v>
      </c>
      <c r="AB141" t="str">
        <f t="shared" si="114"/>
        <v xml:space="preserve"> </v>
      </c>
      <c r="AC141" t="str">
        <f t="shared" si="132"/>
        <v xml:space="preserve"> </v>
      </c>
      <c r="AD141" t="str">
        <f t="shared" si="133"/>
        <v xml:space="preserve"> </v>
      </c>
      <c r="AE141" t="str">
        <f t="shared" si="115"/>
        <v xml:space="preserve"> </v>
      </c>
      <c r="AF141" t="str">
        <f t="shared" si="134"/>
        <v xml:space="preserve"> </v>
      </c>
      <c r="AG141" t="str">
        <f t="shared" si="135"/>
        <v xml:space="preserve"> </v>
      </c>
      <c r="AH141" t="str">
        <f t="shared" si="116"/>
        <v xml:space="preserve"> </v>
      </c>
      <c r="AI141" t="str">
        <f t="shared" si="136"/>
        <v xml:space="preserve"> </v>
      </c>
      <c r="AJ141" t="str">
        <f t="shared" si="137"/>
        <v xml:space="preserve"> </v>
      </c>
      <c r="AK141" t="str">
        <f t="shared" si="117"/>
        <v xml:space="preserve"> </v>
      </c>
      <c r="AL141" t="str">
        <f t="shared" si="138"/>
        <v xml:space="preserve"> </v>
      </c>
      <c r="AM141" t="str">
        <f t="shared" si="139"/>
        <v xml:space="preserve"> </v>
      </c>
      <c r="AN141" t="str">
        <f t="shared" si="118"/>
        <v xml:space="preserve"> </v>
      </c>
      <c r="AO141" t="str">
        <f t="shared" si="140"/>
        <v xml:space="preserve"> </v>
      </c>
      <c r="AP141" t="str">
        <f t="shared" si="141"/>
        <v xml:space="preserve"> </v>
      </c>
      <c r="AQ141" t="str">
        <f t="shared" si="119"/>
        <v xml:space="preserve"> </v>
      </c>
      <c r="AR141" t="str">
        <f t="shared" si="142"/>
        <v xml:space="preserve"> </v>
      </c>
      <c r="AS141" t="str">
        <f t="shared" si="143"/>
        <v xml:space="preserve"> </v>
      </c>
      <c r="AT141" t="str">
        <f t="shared" si="120"/>
        <v xml:space="preserve"> </v>
      </c>
      <c r="AU141" t="str">
        <f t="shared" si="144"/>
        <v xml:space="preserve"> </v>
      </c>
      <c r="AV141" t="str">
        <f t="shared" si="145"/>
        <v xml:space="preserve"> </v>
      </c>
      <c r="AW141" t="str">
        <f t="shared" si="121"/>
        <v xml:space="preserve"> </v>
      </c>
      <c r="AX141" t="str">
        <f t="shared" si="146"/>
        <v xml:space="preserve"> </v>
      </c>
      <c r="AY141" t="str">
        <f t="shared" si="147"/>
        <v xml:space="preserve"> </v>
      </c>
      <c r="AZ141" t="str">
        <f t="shared" si="122"/>
        <v xml:space="preserve"> </v>
      </c>
      <c r="BA141" t="str">
        <f t="shared" si="148"/>
        <v xml:space="preserve"> </v>
      </c>
      <c r="BB141" t="str">
        <f t="shared" si="149"/>
        <v xml:space="preserve"> </v>
      </c>
      <c r="BC141" t="str">
        <f t="shared" si="123"/>
        <v xml:space="preserve"> </v>
      </c>
      <c r="BD141" t="str">
        <f t="shared" si="150"/>
        <v xml:space="preserve"> </v>
      </c>
      <c r="BE141" t="str">
        <f t="shared" si="151"/>
        <v xml:space="preserve"> </v>
      </c>
      <c r="BF141" t="str">
        <f t="shared" si="124"/>
        <v xml:space="preserve"> </v>
      </c>
      <c r="BG141" t="str">
        <f t="shared" si="152"/>
        <v xml:space="preserve"> </v>
      </c>
      <c r="BH141" t="str">
        <f t="shared" si="153"/>
        <v xml:space="preserve"> </v>
      </c>
      <c r="BI141" t="str">
        <f t="shared" si="125"/>
        <v xml:space="preserve"> </v>
      </c>
      <c r="BJ141" t="str">
        <f t="shared" si="154"/>
        <v xml:space="preserve"> </v>
      </c>
      <c r="BK141" t="str">
        <f t="shared" si="155"/>
        <v xml:space="preserve"> </v>
      </c>
      <c r="BL141" t="str">
        <f t="shared" si="126"/>
        <v xml:space="preserve"> </v>
      </c>
      <c r="BM141" t="str">
        <f t="shared" si="156"/>
        <v xml:space="preserve"> </v>
      </c>
      <c r="BN141" t="str">
        <f t="shared" si="157"/>
        <v xml:space="preserve"> </v>
      </c>
      <c r="BO141" t="str">
        <f t="shared" si="127"/>
        <v xml:space="preserve"> </v>
      </c>
    </row>
    <row r="142" spans="2:67" x14ac:dyDescent="0.25">
      <c r="T142" t="str">
        <f t="shared" si="111"/>
        <v xml:space="preserve"> </v>
      </c>
      <c r="U142" t="str">
        <f t="shared" si="112"/>
        <v xml:space="preserve"> </v>
      </c>
      <c r="V142" t="str">
        <f t="shared" si="158"/>
        <v xml:space="preserve"> </v>
      </c>
      <c r="W142" t="str">
        <f t="shared" si="128"/>
        <v xml:space="preserve"> </v>
      </c>
      <c r="X142" t="str">
        <f t="shared" si="129"/>
        <v xml:space="preserve"> </v>
      </c>
      <c r="Y142" t="str">
        <f t="shared" si="113"/>
        <v xml:space="preserve"> </v>
      </c>
      <c r="Z142" t="str">
        <f t="shared" si="130"/>
        <v xml:space="preserve"> </v>
      </c>
      <c r="AA142" t="str">
        <f t="shared" si="131"/>
        <v xml:space="preserve"> </v>
      </c>
      <c r="AB142" t="str">
        <f t="shared" si="114"/>
        <v xml:space="preserve"> </v>
      </c>
      <c r="AC142" t="str">
        <f t="shared" si="132"/>
        <v xml:space="preserve"> </v>
      </c>
      <c r="AD142" t="str">
        <f t="shared" si="133"/>
        <v xml:space="preserve"> </v>
      </c>
      <c r="AE142" t="str">
        <f t="shared" si="115"/>
        <v xml:space="preserve"> </v>
      </c>
      <c r="AF142" t="str">
        <f t="shared" si="134"/>
        <v xml:space="preserve"> </v>
      </c>
      <c r="AG142" t="str">
        <f t="shared" si="135"/>
        <v xml:space="preserve"> </v>
      </c>
      <c r="AH142" t="str">
        <f t="shared" si="116"/>
        <v xml:space="preserve"> </v>
      </c>
      <c r="AI142" t="str">
        <f t="shared" si="136"/>
        <v xml:space="preserve"> </v>
      </c>
      <c r="AJ142" t="str">
        <f t="shared" si="137"/>
        <v xml:space="preserve"> </v>
      </c>
      <c r="AK142" t="str">
        <f t="shared" si="117"/>
        <v xml:space="preserve"> </v>
      </c>
      <c r="AL142" t="str">
        <f t="shared" si="138"/>
        <v xml:space="preserve"> </v>
      </c>
      <c r="AM142" t="str">
        <f t="shared" si="139"/>
        <v xml:space="preserve"> </v>
      </c>
      <c r="AN142" t="str">
        <f t="shared" si="118"/>
        <v xml:space="preserve"> </v>
      </c>
      <c r="AO142" t="str">
        <f t="shared" si="140"/>
        <v xml:space="preserve"> </v>
      </c>
      <c r="AP142" t="str">
        <f t="shared" si="141"/>
        <v xml:space="preserve"> </v>
      </c>
      <c r="AQ142" t="str">
        <f t="shared" si="119"/>
        <v xml:space="preserve"> </v>
      </c>
      <c r="AR142" t="str">
        <f t="shared" si="142"/>
        <v xml:space="preserve"> </v>
      </c>
      <c r="AS142" t="str">
        <f t="shared" si="143"/>
        <v xml:space="preserve"> </v>
      </c>
      <c r="AT142" t="str">
        <f t="shared" si="120"/>
        <v xml:space="preserve"> </v>
      </c>
      <c r="AU142" t="str">
        <f t="shared" si="144"/>
        <v xml:space="preserve"> </v>
      </c>
      <c r="AV142" t="str">
        <f t="shared" si="145"/>
        <v xml:space="preserve"> </v>
      </c>
      <c r="AW142" t="str">
        <f t="shared" si="121"/>
        <v xml:space="preserve"> </v>
      </c>
      <c r="AX142" t="str">
        <f t="shared" si="146"/>
        <v xml:space="preserve"> </v>
      </c>
      <c r="AY142" t="str">
        <f t="shared" si="147"/>
        <v xml:space="preserve"> </v>
      </c>
      <c r="AZ142" t="str">
        <f t="shared" si="122"/>
        <v xml:space="preserve"> </v>
      </c>
      <c r="BA142" t="str">
        <f t="shared" si="148"/>
        <v xml:space="preserve"> </v>
      </c>
      <c r="BB142" t="str">
        <f t="shared" si="149"/>
        <v xml:space="preserve"> </v>
      </c>
      <c r="BC142" t="str">
        <f t="shared" si="123"/>
        <v xml:space="preserve"> </v>
      </c>
      <c r="BD142" t="str">
        <f t="shared" si="150"/>
        <v xml:space="preserve"> </v>
      </c>
      <c r="BE142" t="str">
        <f t="shared" si="151"/>
        <v xml:space="preserve"> </v>
      </c>
      <c r="BF142" t="str">
        <f t="shared" si="124"/>
        <v xml:space="preserve"> </v>
      </c>
      <c r="BG142" t="str">
        <f t="shared" si="152"/>
        <v xml:space="preserve"> </v>
      </c>
      <c r="BH142" t="str">
        <f t="shared" si="153"/>
        <v xml:space="preserve"> </v>
      </c>
      <c r="BI142" t="str">
        <f t="shared" si="125"/>
        <v xml:space="preserve"> </v>
      </c>
      <c r="BJ142" t="str">
        <f t="shared" si="154"/>
        <v xml:space="preserve"> </v>
      </c>
      <c r="BK142" t="str">
        <f t="shared" si="155"/>
        <v xml:space="preserve"> </v>
      </c>
      <c r="BL142" t="str">
        <f t="shared" si="126"/>
        <v xml:space="preserve"> </v>
      </c>
      <c r="BM142" t="str">
        <f t="shared" si="156"/>
        <v xml:space="preserve"> </v>
      </c>
      <c r="BN142" t="str">
        <f t="shared" si="157"/>
        <v xml:space="preserve"> </v>
      </c>
      <c r="BO142" t="str">
        <f t="shared" si="127"/>
        <v xml:space="preserve"> </v>
      </c>
    </row>
    <row r="143" spans="2:67" x14ac:dyDescent="0.25">
      <c r="T143" t="str">
        <f t="shared" si="111"/>
        <v xml:space="preserve"> </v>
      </c>
      <c r="U143" t="str">
        <f t="shared" si="112"/>
        <v xml:space="preserve"> </v>
      </c>
      <c r="V143" t="str">
        <f t="shared" si="158"/>
        <v xml:space="preserve"> </v>
      </c>
      <c r="W143" t="str">
        <f t="shared" si="128"/>
        <v xml:space="preserve"> </v>
      </c>
      <c r="X143" t="str">
        <f t="shared" si="129"/>
        <v xml:space="preserve"> </v>
      </c>
      <c r="Y143" t="str">
        <f t="shared" si="113"/>
        <v xml:space="preserve"> </v>
      </c>
      <c r="Z143" t="str">
        <f t="shared" si="130"/>
        <v xml:space="preserve"> </v>
      </c>
      <c r="AA143" t="str">
        <f t="shared" si="131"/>
        <v xml:space="preserve"> </v>
      </c>
      <c r="AB143" t="str">
        <f t="shared" si="114"/>
        <v xml:space="preserve"> </v>
      </c>
      <c r="AC143" t="str">
        <f t="shared" si="132"/>
        <v xml:space="preserve"> </v>
      </c>
      <c r="AD143" t="str">
        <f t="shared" si="133"/>
        <v xml:space="preserve"> </v>
      </c>
      <c r="AE143" t="str">
        <f t="shared" si="115"/>
        <v xml:space="preserve"> </v>
      </c>
      <c r="AF143" t="str">
        <f t="shared" si="134"/>
        <v xml:space="preserve"> </v>
      </c>
      <c r="AG143" t="str">
        <f t="shared" si="135"/>
        <v xml:space="preserve"> </v>
      </c>
      <c r="AH143" t="str">
        <f t="shared" si="116"/>
        <v xml:space="preserve"> </v>
      </c>
      <c r="AI143" t="str">
        <f t="shared" si="136"/>
        <v xml:space="preserve"> </v>
      </c>
      <c r="AJ143" t="str">
        <f t="shared" si="137"/>
        <v xml:space="preserve"> </v>
      </c>
      <c r="AK143" t="str">
        <f t="shared" si="117"/>
        <v xml:space="preserve"> </v>
      </c>
      <c r="AL143" t="str">
        <f t="shared" si="138"/>
        <v xml:space="preserve"> </v>
      </c>
      <c r="AM143" t="str">
        <f t="shared" si="139"/>
        <v xml:space="preserve"> </v>
      </c>
      <c r="AN143" t="str">
        <f t="shared" si="118"/>
        <v xml:space="preserve"> </v>
      </c>
      <c r="AO143" t="str">
        <f t="shared" si="140"/>
        <v xml:space="preserve"> </v>
      </c>
      <c r="AP143" t="str">
        <f t="shared" si="141"/>
        <v xml:space="preserve"> </v>
      </c>
      <c r="AQ143" t="str">
        <f t="shared" si="119"/>
        <v xml:space="preserve"> </v>
      </c>
      <c r="AR143" t="str">
        <f t="shared" si="142"/>
        <v xml:space="preserve"> </v>
      </c>
      <c r="AS143" t="str">
        <f t="shared" si="143"/>
        <v xml:space="preserve"> </v>
      </c>
      <c r="AT143" t="str">
        <f t="shared" si="120"/>
        <v xml:space="preserve"> </v>
      </c>
      <c r="AU143" t="str">
        <f t="shared" si="144"/>
        <v xml:space="preserve"> </v>
      </c>
      <c r="AV143" t="str">
        <f t="shared" si="145"/>
        <v xml:space="preserve"> </v>
      </c>
      <c r="AW143" t="str">
        <f t="shared" si="121"/>
        <v xml:space="preserve"> </v>
      </c>
      <c r="AX143" t="str">
        <f t="shared" si="146"/>
        <v xml:space="preserve"> </v>
      </c>
      <c r="AY143" t="str">
        <f t="shared" si="147"/>
        <v xml:space="preserve"> </v>
      </c>
      <c r="AZ143" t="str">
        <f t="shared" si="122"/>
        <v xml:space="preserve"> </v>
      </c>
      <c r="BA143" t="str">
        <f t="shared" si="148"/>
        <v xml:space="preserve"> </v>
      </c>
      <c r="BB143" t="str">
        <f t="shared" si="149"/>
        <v xml:space="preserve"> </v>
      </c>
      <c r="BC143" t="str">
        <f t="shared" si="123"/>
        <v xml:space="preserve"> </v>
      </c>
      <c r="BD143" t="str">
        <f t="shared" si="150"/>
        <v xml:space="preserve"> </v>
      </c>
      <c r="BE143" t="str">
        <f t="shared" si="151"/>
        <v xml:space="preserve"> </v>
      </c>
      <c r="BF143" t="str">
        <f t="shared" si="124"/>
        <v xml:space="preserve"> </v>
      </c>
      <c r="BG143" t="str">
        <f t="shared" si="152"/>
        <v xml:space="preserve"> </v>
      </c>
      <c r="BH143" t="str">
        <f t="shared" si="153"/>
        <v xml:space="preserve"> </v>
      </c>
      <c r="BI143" t="str">
        <f t="shared" si="125"/>
        <v xml:space="preserve"> </v>
      </c>
      <c r="BJ143" t="str">
        <f t="shared" si="154"/>
        <v xml:space="preserve"> </v>
      </c>
      <c r="BK143" t="str">
        <f t="shared" si="155"/>
        <v xml:space="preserve"> </v>
      </c>
      <c r="BL143" t="str">
        <f t="shared" si="126"/>
        <v xml:space="preserve"> </v>
      </c>
      <c r="BM143" t="str">
        <f t="shared" si="156"/>
        <v xml:space="preserve"> </v>
      </c>
      <c r="BN143" t="str">
        <f t="shared" si="157"/>
        <v xml:space="preserve"> </v>
      </c>
      <c r="BO143" t="str">
        <f t="shared" si="127"/>
        <v xml:space="preserve"> </v>
      </c>
    </row>
    <row r="144" spans="2:67" x14ac:dyDescent="0.25">
      <c r="T144" t="str">
        <f t="shared" si="111"/>
        <v xml:space="preserve"> </v>
      </c>
      <c r="U144" t="str">
        <f t="shared" si="112"/>
        <v xml:space="preserve"> </v>
      </c>
      <c r="V144" t="str">
        <f t="shared" si="158"/>
        <v xml:space="preserve"> </v>
      </c>
      <c r="W144" t="str">
        <f t="shared" si="128"/>
        <v xml:space="preserve"> </v>
      </c>
      <c r="X144" t="str">
        <f t="shared" si="129"/>
        <v xml:space="preserve"> </v>
      </c>
      <c r="Y144" t="str">
        <f t="shared" si="113"/>
        <v xml:space="preserve"> </v>
      </c>
      <c r="Z144" t="str">
        <f t="shared" si="130"/>
        <v xml:space="preserve"> </v>
      </c>
      <c r="AA144" t="str">
        <f t="shared" si="131"/>
        <v xml:space="preserve"> </v>
      </c>
      <c r="AB144" t="str">
        <f t="shared" si="114"/>
        <v xml:space="preserve"> </v>
      </c>
      <c r="AC144" t="str">
        <f t="shared" si="132"/>
        <v xml:space="preserve"> </v>
      </c>
      <c r="AD144" t="str">
        <f t="shared" si="133"/>
        <v xml:space="preserve"> </v>
      </c>
      <c r="AE144" t="str">
        <f t="shared" si="115"/>
        <v xml:space="preserve"> </v>
      </c>
      <c r="AF144" t="str">
        <f t="shared" si="134"/>
        <v xml:space="preserve"> </v>
      </c>
      <c r="AG144" t="str">
        <f t="shared" si="135"/>
        <v xml:space="preserve"> </v>
      </c>
      <c r="AH144" t="str">
        <f t="shared" si="116"/>
        <v xml:space="preserve"> </v>
      </c>
      <c r="AI144" t="str">
        <f t="shared" si="136"/>
        <v xml:space="preserve"> </v>
      </c>
      <c r="AJ144" t="str">
        <f t="shared" si="137"/>
        <v xml:space="preserve"> </v>
      </c>
      <c r="AK144" t="str">
        <f t="shared" si="117"/>
        <v xml:space="preserve"> </v>
      </c>
      <c r="AL144" t="str">
        <f t="shared" si="138"/>
        <v xml:space="preserve"> </v>
      </c>
      <c r="AM144" t="str">
        <f t="shared" si="139"/>
        <v xml:space="preserve"> </v>
      </c>
      <c r="AN144" t="str">
        <f t="shared" si="118"/>
        <v xml:space="preserve"> </v>
      </c>
      <c r="AO144" t="str">
        <f t="shared" si="140"/>
        <v xml:space="preserve"> </v>
      </c>
      <c r="AP144" t="str">
        <f t="shared" si="141"/>
        <v xml:space="preserve"> </v>
      </c>
      <c r="AQ144" t="str">
        <f t="shared" si="119"/>
        <v xml:space="preserve"> </v>
      </c>
      <c r="AR144" t="str">
        <f t="shared" si="142"/>
        <v xml:space="preserve"> </v>
      </c>
      <c r="AS144" t="str">
        <f t="shared" si="143"/>
        <v xml:space="preserve"> </v>
      </c>
      <c r="AT144" t="str">
        <f t="shared" si="120"/>
        <v xml:space="preserve"> </v>
      </c>
      <c r="AU144" t="str">
        <f t="shared" si="144"/>
        <v xml:space="preserve"> </v>
      </c>
      <c r="AV144" t="str">
        <f t="shared" si="145"/>
        <v xml:space="preserve"> </v>
      </c>
      <c r="AW144" t="str">
        <f t="shared" si="121"/>
        <v xml:space="preserve"> </v>
      </c>
      <c r="AX144" t="str">
        <f t="shared" si="146"/>
        <v xml:space="preserve"> </v>
      </c>
      <c r="AY144" t="str">
        <f t="shared" si="147"/>
        <v xml:space="preserve"> </v>
      </c>
      <c r="AZ144" t="str">
        <f t="shared" si="122"/>
        <v xml:space="preserve"> </v>
      </c>
      <c r="BA144" t="str">
        <f t="shared" si="148"/>
        <v xml:space="preserve"> </v>
      </c>
      <c r="BB144" t="str">
        <f t="shared" si="149"/>
        <v xml:space="preserve"> </v>
      </c>
      <c r="BC144" t="str">
        <f t="shared" si="123"/>
        <v xml:space="preserve"> </v>
      </c>
      <c r="BD144" t="str">
        <f t="shared" si="150"/>
        <v xml:space="preserve"> </v>
      </c>
      <c r="BE144" t="str">
        <f t="shared" si="151"/>
        <v xml:space="preserve"> </v>
      </c>
      <c r="BF144" t="str">
        <f t="shared" si="124"/>
        <v xml:space="preserve"> </v>
      </c>
      <c r="BG144" t="str">
        <f t="shared" si="152"/>
        <v xml:space="preserve"> </v>
      </c>
      <c r="BH144" t="str">
        <f t="shared" si="153"/>
        <v xml:space="preserve"> </v>
      </c>
      <c r="BI144" t="str">
        <f t="shared" si="125"/>
        <v xml:space="preserve"> </v>
      </c>
      <c r="BJ144" t="str">
        <f t="shared" si="154"/>
        <v xml:space="preserve"> </v>
      </c>
      <c r="BK144" t="str">
        <f t="shared" si="155"/>
        <v xml:space="preserve"> </v>
      </c>
      <c r="BL144" t="str">
        <f t="shared" si="126"/>
        <v xml:space="preserve"> </v>
      </c>
      <c r="BM144" t="str">
        <f t="shared" si="156"/>
        <v xml:space="preserve"> </v>
      </c>
      <c r="BN144" t="str">
        <f t="shared" si="157"/>
        <v xml:space="preserve"> </v>
      </c>
      <c r="BO144" t="str">
        <f t="shared" si="127"/>
        <v xml:space="preserve"> </v>
      </c>
    </row>
    <row r="145" spans="20:67" x14ac:dyDescent="0.25">
      <c r="T145" t="str">
        <f t="shared" si="111"/>
        <v xml:space="preserve"> </v>
      </c>
      <c r="U145" t="str">
        <f t="shared" si="112"/>
        <v xml:space="preserve"> </v>
      </c>
      <c r="V145" t="str">
        <f t="shared" si="158"/>
        <v xml:space="preserve"> </v>
      </c>
      <c r="W145" t="str">
        <f t="shared" si="128"/>
        <v xml:space="preserve"> </v>
      </c>
      <c r="X145" t="str">
        <f t="shared" si="129"/>
        <v xml:space="preserve"> </v>
      </c>
      <c r="Y145" t="str">
        <f t="shared" si="113"/>
        <v xml:space="preserve"> </v>
      </c>
      <c r="Z145" t="str">
        <f t="shared" si="130"/>
        <v xml:space="preserve"> </v>
      </c>
      <c r="AA145" t="str">
        <f t="shared" si="131"/>
        <v xml:space="preserve"> </v>
      </c>
      <c r="AB145" t="str">
        <f t="shared" si="114"/>
        <v xml:space="preserve"> </v>
      </c>
      <c r="AC145" t="str">
        <f t="shared" si="132"/>
        <v xml:space="preserve"> </v>
      </c>
      <c r="AD145" t="str">
        <f t="shared" si="133"/>
        <v xml:space="preserve"> </v>
      </c>
      <c r="AE145" t="str">
        <f t="shared" si="115"/>
        <v xml:space="preserve"> </v>
      </c>
      <c r="AF145" t="str">
        <f t="shared" si="134"/>
        <v xml:space="preserve"> </v>
      </c>
      <c r="AG145" t="str">
        <f t="shared" si="135"/>
        <v xml:space="preserve"> </v>
      </c>
      <c r="AH145" t="str">
        <f t="shared" si="116"/>
        <v xml:space="preserve"> </v>
      </c>
      <c r="AI145" t="str">
        <f t="shared" si="136"/>
        <v xml:space="preserve"> </v>
      </c>
      <c r="AJ145" t="str">
        <f t="shared" si="137"/>
        <v xml:space="preserve"> </v>
      </c>
      <c r="AK145" t="str">
        <f t="shared" si="117"/>
        <v xml:space="preserve"> </v>
      </c>
      <c r="AL145" t="str">
        <f t="shared" si="138"/>
        <v xml:space="preserve"> </v>
      </c>
      <c r="AM145" t="str">
        <f t="shared" si="139"/>
        <v xml:space="preserve"> </v>
      </c>
      <c r="AN145" t="str">
        <f t="shared" si="118"/>
        <v xml:space="preserve"> </v>
      </c>
      <c r="AO145" t="str">
        <f t="shared" si="140"/>
        <v xml:space="preserve"> </v>
      </c>
      <c r="AP145" t="str">
        <f t="shared" si="141"/>
        <v xml:space="preserve"> </v>
      </c>
      <c r="AQ145" t="str">
        <f t="shared" si="119"/>
        <v xml:space="preserve"> </v>
      </c>
      <c r="AR145" t="str">
        <f t="shared" si="142"/>
        <v xml:space="preserve"> </v>
      </c>
      <c r="AS145" t="str">
        <f t="shared" si="143"/>
        <v xml:space="preserve"> </v>
      </c>
      <c r="AT145" t="str">
        <f t="shared" si="120"/>
        <v xml:space="preserve"> </v>
      </c>
      <c r="AU145" t="str">
        <f t="shared" si="144"/>
        <v xml:space="preserve"> </v>
      </c>
      <c r="AV145" t="str">
        <f t="shared" si="145"/>
        <v xml:space="preserve"> </v>
      </c>
      <c r="AW145" t="str">
        <f t="shared" si="121"/>
        <v xml:space="preserve"> </v>
      </c>
      <c r="AX145" t="str">
        <f t="shared" si="146"/>
        <v xml:space="preserve"> </v>
      </c>
      <c r="AY145" t="str">
        <f t="shared" si="147"/>
        <v xml:space="preserve"> </v>
      </c>
      <c r="AZ145" t="str">
        <f t="shared" si="122"/>
        <v xml:space="preserve"> </v>
      </c>
      <c r="BA145" t="str">
        <f t="shared" si="148"/>
        <v xml:space="preserve"> </v>
      </c>
      <c r="BB145" t="str">
        <f t="shared" si="149"/>
        <v xml:space="preserve"> </v>
      </c>
      <c r="BC145" t="str">
        <f t="shared" si="123"/>
        <v xml:space="preserve"> </v>
      </c>
      <c r="BD145" t="str">
        <f t="shared" si="150"/>
        <v xml:space="preserve"> </v>
      </c>
      <c r="BE145" t="str">
        <f t="shared" si="151"/>
        <v xml:space="preserve"> </v>
      </c>
      <c r="BF145" t="str">
        <f t="shared" si="124"/>
        <v xml:space="preserve"> </v>
      </c>
      <c r="BG145" t="str">
        <f t="shared" si="152"/>
        <v xml:space="preserve"> </v>
      </c>
      <c r="BH145" t="str">
        <f t="shared" si="153"/>
        <v xml:space="preserve"> </v>
      </c>
      <c r="BI145" t="str">
        <f t="shared" si="125"/>
        <v xml:space="preserve"> </v>
      </c>
      <c r="BJ145" t="str">
        <f t="shared" si="154"/>
        <v xml:space="preserve"> </v>
      </c>
      <c r="BK145" t="str">
        <f t="shared" si="155"/>
        <v xml:space="preserve"> </v>
      </c>
      <c r="BL145" t="str">
        <f t="shared" si="126"/>
        <v xml:space="preserve"> </v>
      </c>
      <c r="BM145" t="str">
        <f t="shared" si="156"/>
        <v xml:space="preserve"> </v>
      </c>
      <c r="BN145" t="str">
        <f t="shared" si="157"/>
        <v xml:space="preserve"> </v>
      </c>
      <c r="BO145" t="str">
        <f t="shared" si="127"/>
        <v xml:space="preserve"> </v>
      </c>
    </row>
    <row r="146" spans="20:67" x14ac:dyDescent="0.25">
      <c r="T146" t="str">
        <f t="shared" si="111"/>
        <v xml:space="preserve"> </v>
      </c>
      <c r="U146" t="str">
        <f t="shared" si="112"/>
        <v xml:space="preserve"> </v>
      </c>
      <c r="V146" t="str">
        <f t="shared" si="158"/>
        <v xml:space="preserve"> </v>
      </c>
      <c r="W146" t="str">
        <f t="shared" si="128"/>
        <v xml:space="preserve"> </v>
      </c>
      <c r="X146" t="str">
        <f t="shared" si="129"/>
        <v xml:space="preserve"> </v>
      </c>
      <c r="Y146" t="str">
        <f t="shared" si="113"/>
        <v xml:space="preserve"> </v>
      </c>
      <c r="Z146" t="str">
        <f t="shared" si="130"/>
        <v xml:space="preserve"> </v>
      </c>
      <c r="AA146" t="str">
        <f t="shared" si="131"/>
        <v xml:space="preserve"> </v>
      </c>
      <c r="AB146" t="str">
        <f t="shared" si="114"/>
        <v xml:space="preserve"> </v>
      </c>
      <c r="AC146" t="str">
        <f t="shared" si="132"/>
        <v xml:space="preserve"> </v>
      </c>
      <c r="AD146" t="str">
        <f t="shared" si="133"/>
        <v xml:space="preserve"> </v>
      </c>
      <c r="AE146" t="str">
        <f t="shared" si="115"/>
        <v xml:space="preserve"> </v>
      </c>
      <c r="AF146" t="str">
        <f t="shared" si="134"/>
        <v xml:space="preserve"> </v>
      </c>
      <c r="AG146" t="str">
        <f t="shared" si="135"/>
        <v xml:space="preserve"> </v>
      </c>
      <c r="AH146" t="str">
        <f t="shared" si="116"/>
        <v xml:space="preserve"> </v>
      </c>
      <c r="AI146" t="str">
        <f t="shared" si="136"/>
        <v xml:space="preserve"> </v>
      </c>
      <c r="AJ146" t="str">
        <f t="shared" si="137"/>
        <v xml:space="preserve"> </v>
      </c>
      <c r="AK146" t="str">
        <f t="shared" si="117"/>
        <v xml:space="preserve"> </v>
      </c>
      <c r="AL146" t="str">
        <f t="shared" si="138"/>
        <v xml:space="preserve"> </v>
      </c>
      <c r="AM146" t="str">
        <f t="shared" si="139"/>
        <v xml:space="preserve"> </v>
      </c>
      <c r="AN146" t="str">
        <f t="shared" si="118"/>
        <v xml:space="preserve"> </v>
      </c>
      <c r="AO146" t="str">
        <f t="shared" si="140"/>
        <v xml:space="preserve"> </v>
      </c>
      <c r="AP146" t="str">
        <f t="shared" si="141"/>
        <v xml:space="preserve"> </v>
      </c>
      <c r="AQ146" t="str">
        <f t="shared" si="119"/>
        <v xml:space="preserve"> </v>
      </c>
      <c r="AR146" t="str">
        <f t="shared" si="142"/>
        <v xml:space="preserve"> </v>
      </c>
      <c r="AS146" t="str">
        <f t="shared" si="143"/>
        <v xml:space="preserve"> </v>
      </c>
      <c r="AT146" t="str">
        <f t="shared" si="120"/>
        <v xml:space="preserve"> </v>
      </c>
      <c r="AU146" t="str">
        <f t="shared" si="144"/>
        <v xml:space="preserve"> </v>
      </c>
      <c r="AV146" t="str">
        <f t="shared" si="145"/>
        <v xml:space="preserve"> </v>
      </c>
      <c r="AW146" t="str">
        <f t="shared" si="121"/>
        <v xml:space="preserve"> </v>
      </c>
      <c r="AX146" t="str">
        <f t="shared" si="146"/>
        <v xml:space="preserve"> </v>
      </c>
      <c r="AY146" t="str">
        <f t="shared" si="147"/>
        <v xml:space="preserve"> </v>
      </c>
      <c r="AZ146" t="str">
        <f t="shared" si="122"/>
        <v xml:space="preserve"> </v>
      </c>
      <c r="BA146" t="str">
        <f t="shared" si="148"/>
        <v xml:space="preserve"> </v>
      </c>
      <c r="BB146" t="str">
        <f t="shared" si="149"/>
        <v xml:space="preserve"> </v>
      </c>
      <c r="BC146" t="str">
        <f t="shared" si="123"/>
        <v xml:space="preserve"> </v>
      </c>
      <c r="BD146" t="str">
        <f t="shared" si="150"/>
        <v xml:space="preserve"> </v>
      </c>
      <c r="BE146" t="str">
        <f t="shared" si="151"/>
        <v xml:space="preserve"> </v>
      </c>
      <c r="BF146" t="str">
        <f t="shared" si="124"/>
        <v xml:space="preserve"> </v>
      </c>
      <c r="BG146" t="str">
        <f t="shared" si="152"/>
        <v xml:space="preserve"> </v>
      </c>
      <c r="BH146" t="str">
        <f t="shared" si="153"/>
        <v xml:space="preserve"> </v>
      </c>
      <c r="BI146" t="str">
        <f t="shared" si="125"/>
        <v xml:space="preserve"> </v>
      </c>
      <c r="BJ146" t="str">
        <f t="shared" si="154"/>
        <v xml:space="preserve"> </v>
      </c>
      <c r="BK146" t="str">
        <f t="shared" si="155"/>
        <v xml:space="preserve"> </v>
      </c>
      <c r="BL146" t="str">
        <f t="shared" si="126"/>
        <v xml:space="preserve"> </v>
      </c>
      <c r="BM146" t="str">
        <f t="shared" si="156"/>
        <v xml:space="preserve"> </v>
      </c>
      <c r="BN146" t="str">
        <f t="shared" si="157"/>
        <v xml:space="preserve"> </v>
      </c>
      <c r="BO146" t="str">
        <f t="shared" si="127"/>
        <v xml:space="preserve"> </v>
      </c>
    </row>
    <row r="147" spans="20:67" x14ac:dyDescent="0.25">
      <c r="T147" t="str">
        <f t="shared" si="111"/>
        <v xml:space="preserve"> </v>
      </c>
      <c r="U147" t="str">
        <f t="shared" si="112"/>
        <v xml:space="preserve"> </v>
      </c>
      <c r="V147" t="str">
        <f t="shared" si="158"/>
        <v xml:space="preserve"> </v>
      </c>
      <c r="W147" t="str">
        <f t="shared" si="128"/>
        <v xml:space="preserve"> </v>
      </c>
      <c r="X147" t="str">
        <f t="shared" si="129"/>
        <v xml:space="preserve"> </v>
      </c>
      <c r="Y147" t="str">
        <f t="shared" si="113"/>
        <v xml:space="preserve"> </v>
      </c>
      <c r="Z147" t="str">
        <f t="shared" si="130"/>
        <v xml:space="preserve"> </v>
      </c>
      <c r="AA147" t="str">
        <f t="shared" si="131"/>
        <v xml:space="preserve"> </v>
      </c>
      <c r="AB147" t="str">
        <f t="shared" si="114"/>
        <v xml:space="preserve"> </v>
      </c>
      <c r="AC147" t="str">
        <f t="shared" si="132"/>
        <v xml:space="preserve"> </v>
      </c>
      <c r="AD147" t="str">
        <f t="shared" si="133"/>
        <v xml:space="preserve"> </v>
      </c>
      <c r="AE147" t="str">
        <f t="shared" si="115"/>
        <v xml:space="preserve"> </v>
      </c>
      <c r="AF147" t="str">
        <f t="shared" si="134"/>
        <v xml:space="preserve"> </v>
      </c>
      <c r="AG147" t="str">
        <f t="shared" si="135"/>
        <v xml:space="preserve"> </v>
      </c>
      <c r="AH147" t="str">
        <f t="shared" si="116"/>
        <v xml:space="preserve"> </v>
      </c>
      <c r="AI147" t="str">
        <f t="shared" si="136"/>
        <v xml:space="preserve"> </v>
      </c>
      <c r="AJ147" t="str">
        <f t="shared" si="137"/>
        <v xml:space="preserve"> </v>
      </c>
      <c r="AK147" t="str">
        <f t="shared" si="117"/>
        <v xml:space="preserve"> </v>
      </c>
      <c r="AL147" t="str">
        <f t="shared" si="138"/>
        <v xml:space="preserve"> </v>
      </c>
      <c r="AM147" t="str">
        <f t="shared" si="139"/>
        <v xml:space="preserve"> </v>
      </c>
      <c r="AN147" t="str">
        <f t="shared" si="118"/>
        <v xml:space="preserve"> </v>
      </c>
      <c r="AO147" t="str">
        <f t="shared" si="140"/>
        <v xml:space="preserve"> </v>
      </c>
      <c r="AP147" t="str">
        <f t="shared" si="141"/>
        <v xml:space="preserve"> </v>
      </c>
      <c r="AQ147" t="str">
        <f t="shared" si="119"/>
        <v xml:space="preserve"> </v>
      </c>
      <c r="AR147" t="str">
        <f t="shared" si="142"/>
        <v xml:space="preserve"> </v>
      </c>
      <c r="AS147" t="str">
        <f t="shared" si="143"/>
        <v xml:space="preserve"> </v>
      </c>
      <c r="AT147" t="str">
        <f t="shared" si="120"/>
        <v xml:space="preserve"> </v>
      </c>
      <c r="AU147" t="str">
        <f t="shared" si="144"/>
        <v xml:space="preserve"> </v>
      </c>
      <c r="AV147" t="str">
        <f t="shared" si="145"/>
        <v xml:space="preserve"> </v>
      </c>
      <c r="AW147" t="str">
        <f t="shared" si="121"/>
        <v xml:space="preserve"> </v>
      </c>
      <c r="AX147" t="str">
        <f t="shared" si="146"/>
        <v xml:space="preserve"> </v>
      </c>
      <c r="AY147" t="str">
        <f t="shared" si="147"/>
        <v xml:space="preserve"> </v>
      </c>
      <c r="AZ147" t="str">
        <f t="shared" si="122"/>
        <v xml:space="preserve"> </v>
      </c>
      <c r="BA147" t="str">
        <f t="shared" si="148"/>
        <v xml:space="preserve"> </v>
      </c>
      <c r="BB147" t="str">
        <f t="shared" si="149"/>
        <v xml:space="preserve"> </v>
      </c>
      <c r="BC147" t="str">
        <f t="shared" si="123"/>
        <v xml:space="preserve"> </v>
      </c>
      <c r="BD147" t="str">
        <f t="shared" si="150"/>
        <v xml:space="preserve"> </v>
      </c>
      <c r="BE147" t="str">
        <f t="shared" si="151"/>
        <v xml:space="preserve"> </v>
      </c>
      <c r="BF147" t="str">
        <f t="shared" si="124"/>
        <v xml:space="preserve"> </v>
      </c>
      <c r="BG147" t="str">
        <f t="shared" si="152"/>
        <v xml:space="preserve"> </v>
      </c>
      <c r="BH147" t="str">
        <f t="shared" si="153"/>
        <v xml:space="preserve"> </v>
      </c>
      <c r="BI147" t="str">
        <f t="shared" si="125"/>
        <v xml:space="preserve"> </v>
      </c>
      <c r="BJ147" t="str">
        <f t="shared" si="154"/>
        <v xml:space="preserve"> </v>
      </c>
      <c r="BK147" t="str">
        <f t="shared" si="155"/>
        <v xml:space="preserve"> </v>
      </c>
      <c r="BL147" t="str">
        <f t="shared" si="126"/>
        <v xml:space="preserve"> </v>
      </c>
      <c r="BM147" t="str">
        <f t="shared" si="156"/>
        <v xml:space="preserve"> </v>
      </c>
      <c r="BN147" t="str">
        <f t="shared" si="157"/>
        <v xml:space="preserve"> </v>
      </c>
      <c r="BO147" t="str">
        <f t="shared" si="127"/>
        <v xml:space="preserve"> </v>
      </c>
    </row>
    <row r="148" spans="20:67" x14ac:dyDescent="0.25">
      <c r="T148" t="str">
        <f t="shared" si="111"/>
        <v xml:space="preserve"> </v>
      </c>
      <c r="U148" t="str">
        <f t="shared" si="112"/>
        <v xml:space="preserve"> </v>
      </c>
      <c r="V148" t="str">
        <f t="shared" si="158"/>
        <v xml:space="preserve"> </v>
      </c>
      <c r="W148" t="str">
        <f t="shared" si="128"/>
        <v xml:space="preserve"> </v>
      </c>
      <c r="X148" t="str">
        <f t="shared" si="129"/>
        <v xml:space="preserve"> </v>
      </c>
      <c r="Y148" t="str">
        <f t="shared" si="113"/>
        <v xml:space="preserve"> </v>
      </c>
      <c r="Z148" t="str">
        <f t="shared" si="130"/>
        <v xml:space="preserve"> </v>
      </c>
      <c r="AA148" t="str">
        <f t="shared" si="131"/>
        <v xml:space="preserve"> </v>
      </c>
      <c r="AB148" t="str">
        <f t="shared" si="114"/>
        <v xml:space="preserve"> </v>
      </c>
      <c r="AC148" t="str">
        <f t="shared" si="132"/>
        <v xml:space="preserve"> </v>
      </c>
      <c r="AD148" t="str">
        <f t="shared" si="133"/>
        <v xml:space="preserve"> </v>
      </c>
      <c r="AE148" t="str">
        <f t="shared" si="115"/>
        <v xml:space="preserve"> </v>
      </c>
      <c r="AF148" t="str">
        <f t="shared" si="134"/>
        <v xml:space="preserve"> </v>
      </c>
      <c r="AG148" t="str">
        <f t="shared" si="135"/>
        <v xml:space="preserve"> </v>
      </c>
      <c r="AH148" t="str">
        <f t="shared" si="116"/>
        <v xml:space="preserve"> </v>
      </c>
      <c r="AI148" t="str">
        <f t="shared" si="136"/>
        <v xml:space="preserve"> </v>
      </c>
      <c r="AJ148" t="str">
        <f t="shared" si="137"/>
        <v xml:space="preserve"> </v>
      </c>
      <c r="AK148" t="str">
        <f t="shared" si="117"/>
        <v xml:space="preserve"> </v>
      </c>
      <c r="AL148" t="str">
        <f t="shared" si="138"/>
        <v xml:space="preserve"> </v>
      </c>
      <c r="AM148" t="str">
        <f t="shared" si="139"/>
        <v xml:space="preserve"> </v>
      </c>
      <c r="AN148" t="str">
        <f t="shared" si="118"/>
        <v xml:space="preserve"> </v>
      </c>
      <c r="AO148" t="str">
        <f t="shared" si="140"/>
        <v xml:space="preserve"> </v>
      </c>
      <c r="AP148" t="str">
        <f t="shared" si="141"/>
        <v xml:space="preserve"> </v>
      </c>
      <c r="AQ148" t="str">
        <f t="shared" si="119"/>
        <v xml:space="preserve"> </v>
      </c>
      <c r="AR148" t="str">
        <f t="shared" si="142"/>
        <v xml:space="preserve"> </v>
      </c>
      <c r="AS148" t="str">
        <f t="shared" si="143"/>
        <v xml:space="preserve"> </v>
      </c>
      <c r="AT148" t="str">
        <f t="shared" si="120"/>
        <v xml:space="preserve"> </v>
      </c>
      <c r="AU148" t="str">
        <f t="shared" si="144"/>
        <v xml:space="preserve"> </v>
      </c>
      <c r="AV148" t="str">
        <f t="shared" si="145"/>
        <v xml:space="preserve"> </v>
      </c>
      <c r="AW148" t="str">
        <f t="shared" si="121"/>
        <v xml:space="preserve"> </v>
      </c>
      <c r="AX148" t="str">
        <f t="shared" si="146"/>
        <v xml:space="preserve"> </v>
      </c>
      <c r="AY148" t="str">
        <f t="shared" si="147"/>
        <v xml:space="preserve"> </v>
      </c>
      <c r="AZ148" t="str">
        <f t="shared" si="122"/>
        <v xml:space="preserve"> </v>
      </c>
      <c r="BA148" t="str">
        <f t="shared" si="148"/>
        <v xml:space="preserve"> </v>
      </c>
      <c r="BB148" t="str">
        <f t="shared" si="149"/>
        <v xml:space="preserve"> </v>
      </c>
      <c r="BC148" t="str">
        <f t="shared" si="123"/>
        <v xml:space="preserve"> </v>
      </c>
      <c r="BD148" t="str">
        <f t="shared" si="150"/>
        <v xml:space="preserve"> </v>
      </c>
      <c r="BE148" t="str">
        <f t="shared" si="151"/>
        <v xml:space="preserve"> </v>
      </c>
      <c r="BF148" t="str">
        <f t="shared" si="124"/>
        <v xml:space="preserve"> </v>
      </c>
      <c r="BG148" t="str">
        <f t="shared" si="152"/>
        <v xml:space="preserve"> </v>
      </c>
      <c r="BH148" t="str">
        <f t="shared" si="153"/>
        <v xml:space="preserve"> </v>
      </c>
      <c r="BI148" t="str">
        <f t="shared" si="125"/>
        <v xml:space="preserve"> </v>
      </c>
      <c r="BJ148" t="str">
        <f t="shared" si="154"/>
        <v xml:space="preserve"> </v>
      </c>
      <c r="BK148" t="str">
        <f t="shared" si="155"/>
        <v xml:space="preserve"> </v>
      </c>
      <c r="BL148" t="str">
        <f t="shared" si="126"/>
        <v xml:space="preserve"> </v>
      </c>
      <c r="BM148" t="str">
        <f t="shared" si="156"/>
        <v xml:space="preserve"> </v>
      </c>
      <c r="BN148" t="str">
        <f t="shared" si="157"/>
        <v xml:space="preserve"> </v>
      </c>
      <c r="BO148" t="str">
        <f t="shared" si="127"/>
        <v xml:space="preserve"> </v>
      </c>
    </row>
    <row r="149" spans="20:67" x14ac:dyDescent="0.25">
      <c r="T149" t="str">
        <f t="shared" si="111"/>
        <v xml:space="preserve"> </v>
      </c>
      <c r="U149" t="str">
        <f t="shared" si="112"/>
        <v xml:space="preserve"> </v>
      </c>
      <c r="V149" t="str">
        <f t="shared" si="158"/>
        <v xml:space="preserve"> </v>
      </c>
      <c r="W149" t="str">
        <f t="shared" si="128"/>
        <v xml:space="preserve"> </v>
      </c>
      <c r="X149" t="str">
        <f t="shared" si="129"/>
        <v xml:space="preserve"> </v>
      </c>
      <c r="Y149" t="str">
        <f t="shared" si="113"/>
        <v xml:space="preserve"> </v>
      </c>
      <c r="Z149" t="str">
        <f t="shared" si="130"/>
        <v xml:space="preserve"> </v>
      </c>
      <c r="AA149" t="str">
        <f t="shared" si="131"/>
        <v xml:space="preserve"> </v>
      </c>
      <c r="AB149" t="str">
        <f t="shared" si="114"/>
        <v xml:space="preserve"> </v>
      </c>
      <c r="AC149" t="str">
        <f t="shared" si="132"/>
        <v xml:space="preserve"> </v>
      </c>
      <c r="AD149" t="str">
        <f t="shared" si="133"/>
        <v xml:space="preserve"> </v>
      </c>
      <c r="AE149" t="str">
        <f t="shared" si="115"/>
        <v xml:space="preserve"> </v>
      </c>
      <c r="AF149" t="str">
        <f t="shared" si="134"/>
        <v xml:space="preserve"> </v>
      </c>
      <c r="AG149" t="str">
        <f t="shared" si="135"/>
        <v xml:space="preserve"> </v>
      </c>
      <c r="AH149" t="str">
        <f t="shared" si="116"/>
        <v xml:space="preserve"> </v>
      </c>
      <c r="AI149" t="str">
        <f t="shared" si="136"/>
        <v xml:space="preserve"> </v>
      </c>
      <c r="AJ149" t="str">
        <f t="shared" si="137"/>
        <v xml:space="preserve"> </v>
      </c>
      <c r="AK149" t="str">
        <f t="shared" si="117"/>
        <v xml:space="preserve"> </v>
      </c>
      <c r="AL149" t="str">
        <f t="shared" si="138"/>
        <v xml:space="preserve"> </v>
      </c>
      <c r="AM149" t="str">
        <f t="shared" si="139"/>
        <v xml:space="preserve"> </v>
      </c>
      <c r="AN149" t="str">
        <f t="shared" si="118"/>
        <v xml:space="preserve"> </v>
      </c>
      <c r="AO149" t="str">
        <f t="shared" si="140"/>
        <v xml:space="preserve"> </v>
      </c>
      <c r="AP149" t="str">
        <f t="shared" si="141"/>
        <v xml:space="preserve"> </v>
      </c>
      <c r="AQ149" t="str">
        <f t="shared" si="119"/>
        <v xml:space="preserve"> </v>
      </c>
      <c r="AR149" t="str">
        <f t="shared" si="142"/>
        <v xml:space="preserve"> </v>
      </c>
      <c r="AS149" t="str">
        <f t="shared" si="143"/>
        <v xml:space="preserve"> </v>
      </c>
      <c r="AT149" t="str">
        <f t="shared" si="120"/>
        <v xml:space="preserve"> </v>
      </c>
      <c r="AU149" t="str">
        <f t="shared" si="144"/>
        <v xml:space="preserve"> </v>
      </c>
      <c r="AV149" t="str">
        <f t="shared" si="145"/>
        <v xml:space="preserve"> </v>
      </c>
      <c r="AW149" t="str">
        <f t="shared" si="121"/>
        <v xml:space="preserve"> </v>
      </c>
      <c r="AX149" t="str">
        <f t="shared" si="146"/>
        <v xml:space="preserve"> </v>
      </c>
      <c r="AY149" t="str">
        <f t="shared" si="147"/>
        <v xml:space="preserve"> </v>
      </c>
      <c r="AZ149" t="str">
        <f t="shared" si="122"/>
        <v xml:space="preserve"> </v>
      </c>
      <c r="BA149" t="str">
        <f t="shared" si="148"/>
        <v xml:space="preserve"> </v>
      </c>
      <c r="BB149" t="str">
        <f t="shared" si="149"/>
        <v xml:space="preserve"> </v>
      </c>
      <c r="BC149" t="str">
        <f t="shared" si="123"/>
        <v xml:space="preserve"> </v>
      </c>
      <c r="BD149" t="str">
        <f t="shared" si="150"/>
        <v xml:space="preserve"> </v>
      </c>
      <c r="BE149" t="str">
        <f t="shared" si="151"/>
        <v xml:space="preserve"> </v>
      </c>
      <c r="BF149" t="str">
        <f t="shared" si="124"/>
        <v xml:space="preserve"> </v>
      </c>
      <c r="BG149" t="str">
        <f t="shared" si="152"/>
        <v xml:space="preserve"> </v>
      </c>
      <c r="BH149" t="str">
        <f t="shared" si="153"/>
        <v xml:space="preserve"> </v>
      </c>
      <c r="BI149" t="str">
        <f t="shared" si="125"/>
        <v xml:space="preserve"> </v>
      </c>
      <c r="BJ149" t="str">
        <f t="shared" si="154"/>
        <v xml:space="preserve"> </v>
      </c>
      <c r="BK149" t="str">
        <f t="shared" si="155"/>
        <v xml:space="preserve"> </v>
      </c>
      <c r="BL149" t="str">
        <f t="shared" si="126"/>
        <v xml:space="preserve"> </v>
      </c>
      <c r="BM149" t="str">
        <f t="shared" si="156"/>
        <v xml:space="preserve"> </v>
      </c>
      <c r="BN149" t="str">
        <f t="shared" si="157"/>
        <v xml:space="preserve"> </v>
      </c>
      <c r="BO149" t="str">
        <f t="shared" si="127"/>
        <v xml:space="preserve"> </v>
      </c>
    </row>
    <row r="150" spans="20:67" x14ac:dyDescent="0.25">
      <c r="T150" t="str">
        <f t="shared" si="111"/>
        <v xml:space="preserve"> </v>
      </c>
      <c r="U150" t="str">
        <f t="shared" si="112"/>
        <v xml:space="preserve"> </v>
      </c>
      <c r="V150" t="str">
        <f t="shared" si="158"/>
        <v xml:space="preserve"> </v>
      </c>
      <c r="W150" t="str">
        <f t="shared" si="128"/>
        <v xml:space="preserve"> </v>
      </c>
      <c r="X150" t="str">
        <f t="shared" si="129"/>
        <v xml:space="preserve"> </v>
      </c>
      <c r="Y150" t="str">
        <f t="shared" si="113"/>
        <v xml:space="preserve"> </v>
      </c>
      <c r="Z150" t="str">
        <f t="shared" si="130"/>
        <v xml:space="preserve"> </v>
      </c>
      <c r="AA150" t="str">
        <f t="shared" si="131"/>
        <v xml:space="preserve"> </v>
      </c>
      <c r="AB150" t="str">
        <f t="shared" si="114"/>
        <v xml:space="preserve"> </v>
      </c>
      <c r="AC150" t="str">
        <f t="shared" si="132"/>
        <v xml:space="preserve"> </v>
      </c>
      <c r="AD150" t="str">
        <f t="shared" si="133"/>
        <v xml:space="preserve"> </v>
      </c>
      <c r="AE150" t="str">
        <f t="shared" si="115"/>
        <v xml:space="preserve"> </v>
      </c>
      <c r="AF150" t="str">
        <f t="shared" si="134"/>
        <v xml:space="preserve"> </v>
      </c>
      <c r="AG150" t="str">
        <f t="shared" si="135"/>
        <v xml:space="preserve"> </v>
      </c>
      <c r="AH150" t="str">
        <f t="shared" si="116"/>
        <v xml:space="preserve"> </v>
      </c>
      <c r="AI150" t="str">
        <f t="shared" si="136"/>
        <v xml:space="preserve"> </v>
      </c>
      <c r="AJ150" t="str">
        <f t="shared" si="137"/>
        <v xml:space="preserve"> </v>
      </c>
      <c r="AK150" t="str">
        <f t="shared" si="117"/>
        <v xml:space="preserve"> </v>
      </c>
      <c r="AL150" t="str">
        <f t="shared" si="138"/>
        <v xml:space="preserve"> </v>
      </c>
      <c r="AM150" t="str">
        <f t="shared" si="139"/>
        <v xml:space="preserve"> </v>
      </c>
      <c r="AN150" t="str">
        <f t="shared" si="118"/>
        <v xml:space="preserve"> </v>
      </c>
      <c r="AO150" t="str">
        <f t="shared" si="140"/>
        <v xml:space="preserve"> </v>
      </c>
      <c r="AP150" t="str">
        <f t="shared" si="141"/>
        <v xml:space="preserve"> </v>
      </c>
      <c r="AQ150" t="str">
        <f t="shared" si="119"/>
        <v xml:space="preserve"> </v>
      </c>
      <c r="AR150" t="str">
        <f t="shared" si="142"/>
        <v xml:space="preserve"> </v>
      </c>
      <c r="AS150" t="str">
        <f t="shared" si="143"/>
        <v xml:space="preserve"> </v>
      </c>
      <c r="AT150" t="str">
        <f t="shared" si="120"/>
        <v xml:space="preserve"> </v>
      </c>
      <c r="AU150" t="str">
        <f t="shared" si="144"/>
        <v xml:space="preserve"> </v>
      </c>
      <c r="AV150" t="str">
        <f t="shared" si="145"/>
        <v xml:space="preserve"> </v>
      </c>
      <c r="AW150" t="str">
        <f t="shared" si="121"/>
        <v xml:space="preserve"> </v>
      </c>
      <c r="AX150" t="str">
        <f t="shared" si="146"/>
        <v xml:space="preserve"> </v>
      </c>
      <c r="AY150" t="str">
        <f t="shared" si="147"/>
        <v xml:space="preserve"> </v>
      </c>
      <c r="AZ150" t="str">
        <f t="shared" si="122"/>
        <v xml:space="preserve"> </v>
      </c>
      <c r="BA150" t="str">
        <f t="shared" si="148"/>
        <v xml:space="preserve"> </v>
      </c>
      <c r="BB150" t="str">
        <f t="shared" si="149"/>
        <v xml:space="preserve"> </v>
      </c>
      <c r="BC150" t="str">
        <f t="shared" si="123"/>
        <v xml:space="preserve"> </v>
      </c>
      <c r="BD150" t="str">
        <f t="shared" si="150"/>
        <v xml:space="preserve"> </v>
      </c>
      <c r="BE150" t="str">
        <f t="shared" si="151"/>
        <v xml:space="preserve"> </v>
      </c>
      <c r="BF150" t="str">
        <f t="shared" si="124"/>
        <v xml:space="preserve"> </v>
      </c>
      <c r="BG150" t="str">
        <f t="shared" si="152"/>
        <v xml:space="preserve"> </v>
      </c>
      <c r="BH150" t="str">
        <f t="shared" si="153"/>
        <v xml:space="preserve"> </v>
      </c>
      <c r="BI150" t="str">
        <f t="shared" si="125"/>
        <v xml:space="preserve"> </v>
      </c>
      <c r="BJ150" t="str">
        <f t="shared" si="154"/>
        <v xml:space="preserve"> </v>
      </c>
      <c r="BK150" t="str">
        <f t="shared" si="155"/>
        <v xml:space="preserve"> </v>
      </c>
      <c r="BL150" t="str">
        <f t="shared" si="126"/>
        <v xml:space="preserve"> </v>
      </c>
      <c r="BM150" t="str">
        <f t="shared" si="156"/>
        <v xml:space="preserve"> </v>
      </c>
      <c r="BN150" t="str">
        <f t="shared" si="157"/>
        <v xml:space="preserve"> </v>
      </c>
      <c r="BO150" t="str">
        <f t="shared" si="127"/>
        <v xml:space="preserve"> </v>
      </c>
    </row>
    <row r="151" spans="20:67" x14ac:dyDescent="0.25">
      <c r="T151" t="str">
        <f t="shared" si="111"/>
        <v xml:space="preserve"> </v>
      </c>
      <c r="U151" t="str">
        <f t="shared" si="112"/>
        <v xml:space="preserve"> </v>
      </c>
      <c r="V151" t="str">
        <f t="shared" si="158"/>
        <v xml:space="preserve"> </v>
      </c>
      <c r="W151" t="str">
        <f t="shared" ref="W151:W162" si="159">IF($S151=0,IF($K151=CONCATENATE(W$22," degrees"),$B151," ")," ")</f>
        <v xml:space="preserve"> </v>
      </c>
      <c r="X151" t="str">
        <f t="shared" ref="X151:X162" si="160">IF($S151=0,IF($K151=CONCATENATE(W$22," degrees"),$C151," ")," ")</f>
        <v xml:space="preserve"> </v>
      </c>
      <c r="Y151" t="str">
        <f t="shared" si="113"/>
        <v xml:space="preserve"> </v>
      </c>
      <c r="Z151" t="str">
        <f t="shared" ref="Z151:Z162" si="161">IF($S151=0,IF($K151=CONCATENATE(Z$22," degrees"),$B151," ")," ")</f>
        <v xml:space="preserve"> </v>
      </c>
      <c r="AA151" t="str">
        <f t="shared" ref="AA151:AA162" si="162">IF($S151=0,IF($K151=CONCATENATE(Z$22," degrees"),$C151," ")," ")</f>
        <v xml:space="preserve"> </v>
      </c>
      <c r="AB151" t="str">
        <f t="shared" si="114"/>
        <v xml:space="preserve"> </v>
      </c>
      <c r="AC151" t="str">
        <f t="shared" ref="AC151:AC162" si="163">IF($S151=0,IF($K151=CONCATENATE(AC$22," degrees"),$B151," ")," ")</f>
        <v xml:space="preserve"> </v>
      </c>
      <c r="AD151" t="str">
        <f t="shared" ref="AD151:AD162" si="164">IF($S151=0,IF($K151=CONCATENATE(AC$22," degrees"),$C151," ")," ")</f>
        <v xml:space="preserve"> </v>
      </c>
      <c r="AE151" t="str">
        <f t="shared" si="115"/>
        <v xml:space="preserve"> </v>
      </c>
      <c r="AF151" t="str">
        <f t="shared" ref="AF151:AF162" si="165">IF($S151=0,IF($K151=CONCATENATE(AF$22," degrees"),$B151," ")," ")</f>
        <v xml:space="preserve"> </v>
      </c>
      <c r="AG151" t="str">
        <f t="shared" ref="AG151:AG162" si="166">IF($S151=0,IF($K151=CONCATENATE(AF$22," degrees"),$C151," ")," ")</f>
        <v xml:space="preserve"> </v>
      </c>
      <c r="AH151" t="str">
        <f t="shared" si="116"/>
        <v xml:space="preserve"> </v>
      </c>
      <c r="AI151" t="str">
        <f t="shared" ref="AI151:AI162" si="167">IF($S151=0,IF($K151=CONCATENATE(AI$22," degrees"),$B151," ")," ")</f>
        <v xml:space="preserve"> </v>
      </c>
      <c r="AJ151" t="str">
        <f t="shared" ref="AJ151:AJ162" si="168">IF($S151=0,IF($K151=CONCATENATE(AI$22," degrees"),$C151," ")," ")</f>
        <v xml:space="preserve"> </v>
      </c>
      <c r="AK151" t="str">
        <f t="shared" si="117"/>
        <v xml:space="preserve"> </v>
      </c>
      <c r="AL151" t="str">
        <f t="shared" ref="AL151:AL162" si="169">IF($S151=0,IF($K151=CONCATENATE(AL$22," degrees"),$B151," ")," ")</f>
        <v xml:space="preserve"> </v>
      </c>
      <c r="AM151" t="str">
        <f t="shared" ref="AM151:AM162" si="170">IF($S151=0,IF($K151=CONCATENATE(AL$22," degrees"),$C151," ")," ")</f>
        <v xml:space="preserve"> </v>
      </c>
      <c r="AN151" t="str">
        <f t="shared" si="118"/>
        <v xml:space="preserve"> </v>
      </c>
      <c r="AO151" t="str">
        <f t="shared" ref="AO151:AO162" si="171">IF($S151=0,IF($K151=CONCATENATE(AO$22," degrees"),$B151," ")," ")</f>
        <v xml:space="preserve"> </v>
      </c>
      <c r="AP151" t="str">
        <f t="shared" ref="AP151:AP162" si="172">IF($S151=0,IF($K151=CONCATENATE(AO$22," degrees"),$C151," ")," ")</f>
        <v xml:space="preserve"> </v>
      </c>
      <c r="AQ151" t="str">
        <f t="shared" si="119"/>
        <v xml:space="preserve"> </v>
      </c>
      <c r="AR151" t="str">
        <f t="shared" ref="AR151:AR162" si="173">IF($S151=1,IF($K151=CONCATENATE(AR$22," degrees"),$B151," ")," ")</f>
        <v xml:space="preserve"> </v>
      </c>
      <c r="AS151" t="str">
        <f t="shared" ref="AS151:AS162" si="174">IF($S151=1,IF($K151=CONCATENATE(AR$22," degrees"),$C151," ")," ")</f>
        <v xml:space="preserve"> </v>
      </c>
      <c r="AT151" t="str">
        <f t="shared" si="120"/>
        <v xml:space="preserve"> </v>
      </c>
      <c r="AU151" t="str">
        <f t="shared" ref="AU151:AU162" si="175">IF($S151=1,IF($K151=CONCATENATE(AU$22," degrees"),$B151," ")," ")</f>
        <v xml:space="preserve"> </v>
      </c>
      <c r="AV151" t="str">
        <f t="shared" ref="AV151:AV162" si="176">IF($S151=1,IF($K151=CONCATENATE(AU$22," degrees"),$C151," ")," ")</f>
        <v xml:space="preserve"> </v>
      </c>
      <c r="AW151" t="str">
        <f t="shared" si="121"/>
        <v xml:space="preserve"> </v>
      </c>
      <c r="AX151" t="str">
        <f t="shared" ref="AX151:AX162" si="177">IF($S151=1,IF($K151=CONCATENATE(AX$22," degrees"),$B151," ")," ")</f>
        <v xml:space="preserve"> </v>
      </c>
      <c r="AY151" t="str">
        <f t="shared" ref="AY151:AY162" si="178">IF($S151=1,IF($K151=CONCATENATE(AX$22," degrees"),$C151," ")," ")</f>
        <v xml:space="preserve"> </v>
      </c>
      <c r="AZ151" t="str">
        <f t="shared" si="122"/>
        <v xml:space="preserve"> </v>
      </c>
      <c r="BA151" t="str">
        <f t="shared" ref="BA151:BA162" si="179">IF($S151=1,IF($K151=CONCATENATE(BA$22," degrees"),$B151," ")," ")</f>
        <v xml:space="preserve"> </v>
      </c>
      <c r="BB151" t="str">
        <f t="shared" ref="BB151:BB162" si="180">IF($S151=1,IF($K151=CONCATENATE(BA$22," degrees"),$C151," ")," ")</f>
        <v xml:space="preserve"> </v>
      </c>
      <c r="BC151" t="str">
        <f t="shared" si="123"/>
        <v xml:space="preserve"> </v>
      </c>
      <c r="BD151" t="str">
        <f t="shared" ref="BD151:BD162" si="181">IF($S151=1,IF($K151=CONCATENATE(BD$22," degrees"),$B151," ")," ")</f>
        <v xml:space="preserve"> </v>
      </c>
      <c r="BE151" t="str">
        <f t="shared" ref="BE151:BE162" si="182">IF($S151=1,IF($K151=CONCATENATE(BD$22," degrees"),$C151," ")," ")</f>
        <v xml:space="preserve"> </v>
      </c>
      <c r="BF151" t="str">
        <f t="shared" si="124"/>
        <v xml:space="preserve"> </v>
      </c>
      <c r="BG151" t="str">
        <f t="shared" ref="BG151:BG162" si="183">IF($S151=1,IF($K151=CONCATENATE(BG$22," degrees"),$B151," ")," ")</f>
        <v xml:space="preserve"> </v>
      </c>
      <c r="BH151" t="str">
        <f t="shared" ref="BH151:BH162" si="184">IF($S151=1,IF($K151=CONCATENATE(BG$22," degrees"),$C151," ")," ")</f>
        <v xml:space="preserve"> </v>
      </c>
      <c r="BI151" t="str">
        <f t="shared" si="125"/>
        <v xml:space="preserve"> </v>
      </c>
      <c r="BJ151" t="str">
        <f t="shared" ref="BJ151:BJ162" si="185">IF($S151=1,IF($K151=CONCATENATE(BJ$22," degrees"),$B151," ")," ")</f>
        <v xml:space="preserve"> </v>
      </c>
      <c r="BK151" t="str">
        <f t="shared" ref="BK151:BK162" si="186">IF($S151=1,IF($K151=CONCATENATE(BJ$22," degrees"),$C151," ")," ")</f>
        <v xml:space="preserve"> </v>
      </c>
      <c r="BL151" t="str">
        <f t="shared" si="126"/>
        <v xml:space="preserve"> </v>
      </c>
      <c r="BM151" t="str">
        <f t="shared" ref="BM151:BM162" si="187">IF($S151=1,IF($K151=CONCATENATE(BM$22," degrees"),$B151," ")," ")</f>
        <v xml:space="preserve"> </v>
      </c>
      <c r="BN151" t="str">
        <f t="shared" ref="BN151:BN162" si="188">IF($S151=1,IF($K151=CONCATENATE(BM$22," degrees"),$C151," ")," ")</f>
        <v xml:space="preserve"> </v>
      </c>
      <c r="BO151" t="str">
        <f t="shared" si="127"/>
        <v xml:space="preserve"> </v>
      </c>
    </row>
    <row r="152" spans="20:67" x14ac:dyDescent="0.25">
      <c r="T152" t="str">
        <f t="shared" ref="T152:T162" si="189">IF($S152=0,IF($K152=CONCATENATE(T$22," degrees"),$B152," ")," ")</f>
        <v xml:space="preserve"> </v>
      </c>
      <c r="U152" t="str">
        <f t="shared" ref="U152:U162" si="190">IF($S152=0,IF($K152=CONCATENATE(T$22," degrees"),$C152," ")," ")</f>
        <v xml:space="preserve"> </v>
      </c>
      <c r="V152" t="str">
        <f t="shared" si="158"/>
        <v xml:space="preserve"> </v>
      </c>
      <c r="W152" t="str">
        <f t="shared" si="159"/>
        <v xml:space="preserve"> </v>
      </c>
      <c r="X152" t="str">
        <f t="shared" si="160"/>
        <v xml:space="preserve"> </v>
      </c>
      <c r="Y152" t="str">
        <f t="shared" ref="Y152:Y162" si="191">IF($S152=0,IF($K152=CONCATENATE(W$22," degrees"),$E152," ")," ")</f>
        <v xml:space="preserve"> </v>
      </c>
      <c r="Z152" t="str">
        <f t="shared" si="161"/>
        <v xml:space="preserve"> </v>
      </c>
      <c r="AA152" t="str">
        <f t="shared" si="162"/>
        <v xml:space="preserve"> </v>
      </c>
      <c r="AB152" t="str">
        <f t="shared" ref="AB152:AB162" si="192">IF($S152=0,IF($K152=CONCATENATE(Z$22," degrees"),$E152," ")," ")</f>
        <v xml:space="preserve"> </v>
      </c>
      <c r="AC152" t="str">
        <f t="shared" si="163"/>
        <v xml:space="preserve"> </v>
      </c>
      <c r="AD152" t="str">
        <f t="shared" si="164"/>
        <v xml:space="preserve"> </v>
      </c>
      <c r="AE152" t="str">
        <f t="shared" ref="AE152:AE162" si="193">IF($S152=0,IF($K152=CONCATENATE(AC$22," degrees"),$E152," ")," ")</f>
        <v xml:space="preserve"> </v>
      </c>
      <c r="AF152" t="str">
        <f t="shared" si="165"/>
        <v xml:space="preserve"> </v>
      </c>
      <c r="AG152" t="str">
        <f t="shared" si="166"/>
        <v xml:space="preserve"> </v>
      </c>
      <c r="AH152" t="str">
        <f t="shared" ref="AH152:AH162" si="194">IF($S152=0,IF($K152=CONCATENATE(AF$22," degrees"),$E152," ")," ")</f>
        <v xml:space="preserve"> </v>
      </c>
      <c r="AI152" t="str">
        <f t="shared" si="167"/>
        <v xml:space="preserve"> </v>
      </c>
      <c r="AJ152" t="str">
        <f t="shared" si="168"/>
        <v xml:space="preserve"> </v>
      </c>
      <c r="AK152" t="str">
        <f t="shared" ref="AK152:AK162" si="195">IF($S152=0,IF($K152=CONCATENATE(AI$22," degrees"),$E152," ")," ")</f>
        <v xml:space="preserve"> </v>
      </c>
      <c r="AL152" t="str">
        <f t="shared" si="169"/>
        <v xml:space="preserve"> </v>
      </c>
      <c r="AM152" t="str">
        <f t="shared" si="170"/>
        <v xml:space="preserve"> </v>
      </c>
      <c r="AN152" t="str">
        <f t="shared" ref="AN152:AN162" si="196">IF($S152=0,IF($K152=CONCATENATE(AL$22," degrees"),$E152," ")," ")</f>
        <v xml:space="preserve"> </v>
      </c>
      <c r="AO152" t="str">
        <f t="shared" si="171"/>
        <v xml:space="preserve"> </v>
      </c>
      <c r="AP152" t="str">
        <f t="shared" si="172"/>
        <v xml:space="preserve"> </v>
      </c>
      <c r="AQ152" t="str">
        <f t="shared" ref="AQ152:AQ162" si="197">IF($S152=0,IF($K152=CONCATENATE(AO$22," degrees"),$E152," ")," ")</f>
        <v xml:space="preserve"> </v>
      </c>
      <c r="AR152" t="str">
        <f t="shared" si="173"/>
        <v xml:space="preserve"> </v>
      </c>
      <c r="AS152" t="str">
        <f t="shared" si="174"/>
        <v xml:space="preserve"> </v>
      </c>
      <c r="AT152" t="str">
        <f t="shared" ref="AT152:AT162" si="198">IF($S152=1,IF($K152=CONCATENATE(AR$22," degrees"),$E152," ")," ")</f>
        <v xml:space="preserve"> </v>
      </c>
      <c r="AU152" t="str">
        <f t="shared" si="175"/>
        <v xml:space="preserve"> </v>
      </c>
      <c r="AV152" t="str">
        <f t="shared" si="176"/>
        <v xml:space="preserve"> </v>
      </c>
      <c r="AW152" t="str">
        <f t="shared" ref="AW152:AW162" si="199">IF($S152=1,IF($K152=CONCATENATE(AU$22," degrees"),$E152," ")," ")</f>
        <v xml:space="preserve"> </v>
      </c>
      <c r="AX152" t="str">
        <f t="shared" si="177"/>
        <v xml:space="preserve"> </v>
      </c>
      <c r="AY152" t="str">
        <f t="shared" si="178"/>
        <v xml:space="preserve"> </v>
      </c>
      <c r="AZ152" t="str">
        <f t="shared" ref="AZ152:AZ162" si="200">IF($S152=1,IF($K152=CONCATENATE(AX$22," degrees"),$E152," ")," ")</f>
        <v xml:space="preserve"> </v>
      </c>
      <c r="BA152" t="str">
        <f t="shared" si="179"/>
        <v xml:space="preserve"> </v>
      </c>
      <c r="BB152" t="str">
        <f t="shared" si="180"/>
        <v xml:space="preserve"> </v>
      </c>
      <c r="BC152" t="str">
        <f t="shared" ref="BC152:BC162" si="201">IF($S152=1,IF($K152=CONCATENATE(BA$22," degrees"),$E152," ")," ")</f>
        <v xml:space="preserve"> </v>
      </c>
      <c r="BD152" t="str">
        <f t="shared" si="181"/>
        <v xml:space="preserve"> </v>
      </c>
      <c r="BE152" t="str">
        <f t="shared" si="182"/>
        <v xml:space="preserve"> </v>
      </c>
      <c r="BF152" t="str">
        <f t="shared" ref="BF152:BF162" si="202">IF($S152=1,IF($K152=CONCATENATE(BD$22," degrees"),$E152," ")," ")</f>
        <v xml:space="preserve"> </v>
      </c>
      <c r="BG152" t="str">
        <f t="shared" si="183"/>
        <v xml:space="preserve"> </v>
      </c>
      <c r="BH152" t="str">
        <f t="shared" si="184"/>
        <v xml:space="preserve"> </v>
      </c>
      <c r="BI152" t="str">
        <f t="shared" ref="BI152:BI162" si="203">IF($S152=1,IF($K152=CONCATENATE(BG$22," degrees"),$E152," ")," ")</f>
        <v xml:space="preserve"> </v>
      </c>
      <c r="BJ152" t="str">
        <f t="shared" si="185"/>
        <v xml:space="preserve"> </v>
      </c>
      <c r="BK152" t="str">
        <f t="shared" si="186"/>
        <v xml:space="preserve"> </v>
      </c>
      <c r="BL152" t="str">
        <f t="shared" ref="BL152:BL162" si="204">IF($S152=1,IF($K152=CONCATENATE(BJ$22," degrees"),$E152," ")," ")</f>
        <v xml:space="preserve"> </v>
      </c>
      <c r="BM152" t="str">
        <f t="shared" si="187"/>
        <v xml:space="preserve"> </v>
      </c>
      <c r="BN152" t="str">
        <f t="shared" si="188"/>
        <v xml:space="preserve"> </v>
      </c>
      <c r="BO152" t="str">
        <f t="shared" ref="BO152:BO162" si="205">IF($S152=1,IF($K152=CONCATENATE(BM$22," degrees"),$E152," ")," ")</f>
        <v xml:space="preserve"> </v>
      </c>
    </row>
    <row r="153" spans="20:67" x14ac:dyDescent="0.25">
      <c r="T153" t="str">
        <f t="shared" si="189"/>
        <v xml:space="preserve"> </v>
      </c>
      <c r="U153" t="str">
        <f t="shared" si="190"/>
        <v xml:space="preserve"> </v>
      </c>
      <c r="V153" t="str">
        <f t="shared" si="158"/>
        <v xml:space="preserve"> </v>
      </c>
      <c r="W153" t="str">
        <f t="shared" si="159"/>
        <v xml:space="preserve"> </v>
      </c>
      <c r="X153" t="str">
        <f t="shared" si="160"/>
        <v xml:space="preserve"> </v>
      </c>
      <c r="Y153" t="str">
        <f t="shared" si="191"/>
        <v xml:space="preserve"> </v>
      </c>
      <c r="Z153" t="str">
        <f t="shared" si="161"/>
        <v xml:space="preserve"> </v>
      </c>
      <c r="AA153" t="str">
        <f t="shared" si="162"/>
        <v xml:space="preserve"> </v>
      </c>
      <c r="AB153" t="str">
        <f t="shared" si="192"/>
        <v xml:space="preserve"> </v>
      </c>
      <c r="AC153" t="str">
        <f t="shared" si="163"/>
        <v xml:space="preserve"> </v>
      </c>
      <c r="AD153" t="str">
        <f t="shared" si="164"/>
        <v xml:space="preserve"> </v>
      </c>
      <c r="AE153" t="str">
        <f t="shared" si="193"/>
        <v xml:space="preserve"> </v>
      </c>
      <c r="AF153" t="str">
        <f t="shared" si="165"/>
        <v xml:space="preserve"> </v>
      </c>
      <c r="AG153" t="str">
        <f t="shared" si="166"/>
        <v xml:space="preserve"> </v>
      </c>
      <c r="AH153" t="str">
        <f t="shared" si="194"/>
        <v xml:space="preserve"> </v>
      </c>
      <c r="AI153" t="str">
        <f t="shared" si="167"/>
        <v xml:space="preserve"> </v>
      </c>
      <c r="AJ153" t="str">
        <f t="shared" si="168"/>
        <v xml:space="preserve"> </v>
      </c>
      <c r="AK153" t="str">
        <f t="shared" si="195"/>
        <v xml:space="preserve"> </v>
      </c>
      <c r="AL153" t="str">
        <f t="shared" si="169"/>
        <v xml:space="preserve"> </v>
      </c>
      <c r="AM153" t="str">
        <f t="shared" si="170"/>
        <v xml:space="preserve"> </v>
      </c>
      <c r="AN153" t="str">
        <f t="shared" si="196"/>
        <v xml:space="preserve"> </v>
      </c>
      <c r="AO153" t="str">
        <f t="shared" si="171"/>
        <v xml:space="preserve"> </v>
      </c>
      <c r="AP153" t="str">
        <f t="shared" si="172"/>
        <v xml:space="preserve"> </v>
      </c>
      <c r="AQ153" t="str">
        <f t="shared" si="197"/>
        <v xml:space="preserve"> </v>
      </c>
      <c r="AR153" t="str">
        <f t="shared" si="173"/>
        <v xml:space="preserve"> </v>
      </c>
      <c r="AS153" t="str">
        <f t="shared" si="174"/>
        <v xml:space="preserve"> </v>
      </c>
      <c r="AT153" t="str">
        <f t="shared" si="198"/>
        <v xml:space="preserve"> </v>
      </c>
      <c r="AU153" t="str">
        <f t="shared" si="175"/>
        <v xml:space="preserve"> </v>
      </c>
      <c r="AV153" t="str">
        <f t="shared" si="176"/>
        <v xml:space="preserve"> </v>
      </c>
      <c r="AW153" t="str">
        <f t="shared" si="199"/>
        <v xml:space="preserve"> </v>
      </c>
      <c r="AX153" t="str">
        <f t="shared" si="177"/>
        <v xml:space="preserve"> </v>
      </c>
      <c r="AY153" t="str">
        <f t="shared" si="178"/>
        <v xml:space="preserve"> </v>
      </c>
      <c r="AZ153" t="str">
        <f t="shared" si="200"/>
        <v xml:space="preserve"> </v>
      </c>
      <c r="BA153" t="str">
        <f t="shared" si="179"/>
        <v xml:space="preserve"> </v>
      </c>
      <c r="BB153" t="str">
        <f t="shared" si="180"/>
        <v xml:space="preserve"> </v>
      </c>
      <c r="BC153" t="str">
        <f t="shared" si="201"/>
        <v xml:space="preserve"> </v>
      </c>
      <c r="BD153" t="str">
        <f t="shared" si="181"/>
        <v xml:space="preserve"> </v>
      </c>
      <c r="BE153" t="str">
        <f t="shared" si="182"/>
        <v xml:space="preserve"> </v>
      </c>
      <c r="BF153" t="str">
        <f t="shared" si="202"/>
        <v xml:space="preserve"> </v>
      </c>
      <c r="BG153" t="str">
        <f t="shared" si="183"/>
        <v xml:space="preserve"> </v>
      </c>
      <c r="BH153" t="str">
        <f t="shared" si="184"/>
        <v xml:space="preserve"> </v>
      </c>
      <c r="BI153" t="str">
        <f t="shared" si="203"/>
        <v xml:space="preserve"> </v>
      </c>
      <c r="BJ153" t="str">
        <f t="shared" si="185"/>
        <v xml:space="preserve"> </v>
      </c>
      <c r="BK153" t="str">
        <f t="shared" si="186"/>
        <v xml:space="preserve"> </v>
      </c>
      <c r="BL153" t="str">
        <f t="shared" si="204"/>
        <v xml:space="preserve"> </v>
      </c>
      <c r="BM153" t="str">
        <f t="shared" si="187"/>
        <v xml:space="preserve"> </v>
      </c>
      <c r="BN153" t="str">
        <f t="shared" si="188"/>
        <v xml:space="preserve"> </v>
      </c>
      <c r="BO153" t="str">
        <f t="shared" si="205"/>
        <v xml:space="preserve"> </v>
      </c>
    </row>
    <row r="154" spans="20:67" x14ac:dyDescent="0.25">
      <c r="T154" t="str">
        <f t="shared" si="189"/>
        <v xml:space="preserve"> </v>
      </c>
      <c r="U154" t="str">
        <f t="shared" si="190"/>
        <v xml:space="preserve"> </v>
      </c>
      <c r="V154" t="str">
        <f t="shared" si="158"/>
        <v xml:space="preserve"> </v>
      </c>
      <c r="W154" t="str">
        <f t="shared" si="159"/>
        <v xml:space="preserve"> </v>
      </c>
      <c r="X154" t="str">
        <f t="shared" si="160"/>
        <v xml:space="preserve"> </v>
      </c>
      <c r="Y154" t="str">
        <f t="shared" si="191"/>
        <v xml:space="preserve"> </v>
      </c>
      <c r="Z154" t="str">
        <f t="shared" si="161"/>
        <v xml:space="preserve"> </v>
      </c>
      <c r="AA154" t="str">
        <f t="shared" si="162"/>
        <v xml:space="preserve"> </v>
      </c>
      <c r="AB154" t="str">
        <f t="shared" si="192"/>
        <v xml:space="preserve"> </v>
      </c>
      <c r="AC154" t="str">
        <f t="shared" si="163"/>
        <v xml:space="preserve"> </v>
      </c>
      <c r="AD154" t="str">
        <f t="shared" si="164"/>
        <v xml:space="preserve"> </v>
      </c>
      <c r="AE154" t="str">
        <f t="shared" si="193"/>
        <v xml:space="preserve"> </v>
      </c>
      <c r="AF154" t="str">
        <f t="shared" si="165"/>
        <v xml:space="preserve"> </v>
      </c>
      <c r="AG154" t="str">
        <f t="shared" si="166"/>
        <v xml:space="preserve"> </v>
      </c>
      <c r="AH154" t="str">
        <f t="shared" si="194"/>
        <v xml:space="preserve"> </v>
      </c>
      <c r="AI154" t="str">
        <f t="shared" si="167"/>
        <v xml:space="preserve"> </v>
      </c>
      <c r="AJ154" t="str">
        <f t="shared" si="168"/>
        <v xml:space="preserve"> </v>
      </c>
      <c r="AK154" t="str">
        <f t="shared" si="195"/>
        <v xml:space="preserve"> </v>
      </c>
      <c r="AL154" t="str">
        <f t="shared" si="169"/>
        <v xml:space="preserve"> </v>
      </c>
      <c r="AM154" t="str">
        <f t="shared" si="170"/>
        <v xml:space="preserve"> </v>
      </c>
      <c r="AN154" t="str">
        <f t="shared" si="196"/>
        <v xml:space="preserve"> </v>
      </c>
      <c r="AO154" t="str">
        <f t="shared" si="171"/>
        <v xml:space="preserve"> </v>
      </c>
      <c r="AP154" t="str">
        <f t="shared" si="172"/>
        <v xml:space="preserve"> </v>
      </c>
      <c r="AQ154" t="str">
        <f t="shared" si="197"/>
        <v xml:space="preserve"> </v>
      </c>
      <c r="AR154" t="str">
        <f t="shared" si="173"/>
        <v xml:space="preserve"> </v>
      </c>
      <c r="AS154" t="str">
        <f t="shared" si="174"/>
        <v xml:space="preserve"> </v>
      </c>
      <c r="AT154" t="str">
        <f t="shared" si="198"/>
        <v xml:space="preserve"> </v>
      </c>
      <c r="AU154" t="str">
        <f t="shared" si="175"/>
        <v xml:space="preserve"> </v>
      </c>
      <c r="AV154" t="str">
        <f t="shared" si="176"/>
        <v xml:space="preserve"> </v>
      </c>
      <c r="AW154" t="str">
        <f t="shared" si="199"/>
        <v xml:space="preserve"> </v>
      </c>
      <c r="AX154" t="str">
        <f t="shared" si="177"/>
        <v xml:space="preserve"> </v>
      </c>
      <c r="AY154" t="str">
        <f t="shared" si="178"/>
        <v xml:space="preserve"> </v>
      </c>
      <c r="AZ154" t="str">
        <f t="shared" si="200"/>
        <v xml:space="preserve"> </v>
      </c>
      <c r="BA154" t="str">
        <f t="shared" si="179"/>
        <v xml:space="preserve"> </v>
      </c>
      <c r="BB154" t="str">
        <f t="shared" si="180"/>
        <v xml:space="preserve"> </v>
      </c>
      <c r="BC154" t="str">
        <f t="shared" si="201"/>
        <v xml:space="preserve"> </v>
      </c>
      <c r="BD154" t="str">
        <f t="shared" si="181"/>
        <v xml:space="preserve"> </v>
      </c>
      <c r="BE154" t="str">
        <f t="shared" si="182"/>
        <v xml:space="preserve"> </v>
      </c>
      <c r="BF154" t="str">
        <f t="shared" si="202"/>
        <v xml:space="preserve"> </v>
      </c>
      <c r="BG154" t="str">
        <f t="shared" si="183"/>
        <v xml:space="preserve"> </v>
      </c>
      <c r="BH154" t="str">
        <f t="shared" si="184"/>
        <v xml:space="preserve"> </v>
      </c>
      <c r="BI154" t="str">
        <f t="shared" si="203"/>
        <v xml:space="preserve"> </v>
      </c>
      <c r="BJ154" t="str">
        <f t="shared" si="185"/>
        <v xml:space="preserve"> </v>
      </c>
      <c r="BK154" t="str">
        <f t="shared" si="186"/>
        <v xml:space="preserve"> </v>
      </c>
      <c r="BL154" t="str">
        <f t="shared" si="204"/>
        <v xml:space="preserve"> </v>
      </c>
      <c r="BM154" t="str">
        <f t="shared" si="187"/>
        <v xml:space="preserve"> </v>
      </c>
      <c r="BN154" t="str">
        <f t="shared" si="188"/>
        <v xml:space="preserve"> </v>
      </c>
      <c r="BO154" t="str">
        <f t="shared" si="205"/>
        <v xml:space="preserve"> </v>
      </c>
    </row>
    <row r="155" spans="20:67" x14ac:dyDescent="0.25">
      <c r="T155" t="str">
        <f t="shared" si="189"/>
        <v xml:space="preserve"> </v>
      </c>
      <c r="U155" t="str">
        <f t="shared" si="190"/>
        <v xml:space="preserve"> </v>
      </c>
      <c r="V155" t="str">
        <f t="shared" si="158"/>
        <v xml:space="preserve"> </v>
      </c>
      <c r="W155" t="str">
        <f t="shared" si="159"/>
        <v xml:space="preserve"> </v>
      </c>
      <c r="X155" t="str">
        <f t="shared" si="160"/>
        <v xml:space="preserve"> </v>
      </c>
      <c r="Y155" t="str">
        <f t="shared" si="191"/>
        <v xml:space="preserve"> </v>
      </c>
      <c r="Z155" t="str">
        <f t="shared" si="161"/>
        <v xml:space="preserve"> </v>
      </c>
      <c r="AA155" t="str">
        <f t="shared" si="162"/>
        <v xml:space="preserve"> </v>
      </c>
      <c r="AB155" t="str">
        <f t="shared" si="192"/>
        <v xml:space="preserve"> </v>
      </c>
      <c r="AC155" t="str">
        <f t="shared" si="163"/>
        <v xml:space="preserve"> </v>
      </c>
      <c r="AD155" t="str">
        <f t="shared" si="164"/>
        <v xml:space="preserve"> </v>
      </c>
      <c r="AE155" t="str">
        <f t="shared" si="193"/>
        <v xml:space="preserve"> </v>
      </c>
      <c r="AF155" t="str">
        <f t="shared" si="165"/>
        <v xml:space="preserve"> </v>
      </c>
      <c r="AG155" t="str">
        <f t="shared" si="166"/>
        <v xml:space="preserve"> </v>
      </c>
      <c r="AH155" t="str">
        <f t="shared" si="194"/>
        <v xml:space="preserve"> </v>
      </c>
      <c r="AI155" t="str">
        <f t="shared" si="167"/>
        <v xml:space="preserve"> </v>
      </c>
      <c r="AJ155" t="str">
        <f t="shared" si="168"/>
        <v xml:space="preserve"> </v>
      </c>
      <c r="AK155" t="str">
        <f t="shared" si="195"/>
        <v xml:space="preserve"> </v>
      </c>
      <c r="AL155" t="str">
        <f t="shared" si="169"/>
        <v xml:space="preserve"> </v>
      </c>
      <c r="AM155" t="str">
        <f t="shared" si="170"/>
        <v xml:space="preserve"> </v>
      </c>
      <c r="AN155" t="str">
        <f t="shared" si="196"/>
        <v xml:space="preserve"> </v>
      </c>
      <c r="AO155" t="str">
        <f t="shared" si="171"/>
        <v xml:space="preserve"> </v>
      </c>
      <c r="AP155" t="str">
        <f t="shared" si="172"/>
        <v xml:space="preserve"> </v>
      </c>
      <c r="AQ155" t="str">
        <f t="shared" si="197"/>
        <v xml:space="preserve"> </v>
      </c>
      <c r="AR155" t="str">
        <f t="shared" si="173"/>
        <v xml:space="preserve"> </v>
      </c>
      <c r="AS155" t="str">
        <f t="shared" si="174"/>
        <v xml:space="preserve"> </v>
      </c>
      <c r="AT155" t="str">
        <f t="shared" si="198"/>
        <v xml:space="preserve"> </v>
      </c>
      <c r="AU155" t="str">
        <f t="shared" si="175"/>
        <v xml:space="preserve"> </v>
      </c>
      <c r="AV155" t="str">
        <f t="shared" si="176"/>
        <v xml:space="preserve"> </v>
      </c>
      <c r="AW155" t="str">
        <f t="shared" si="199"/>
        <v xml:space="preserve"> </v>
      </c>
      <c r="AX155" t="str">
        <f t="shared" si="177"/>
        <v xml:space="preserve"> </v>
      </c>
      <c r="AY155" t="str">
        <f t="shared" si="178"/>
        <v xml:space="preserve"> </v>
      </c>
      <c r="AZ155" t="str">
        <f t="shared" si="200"/>
        <v xml:space="preserve"> </v>
      </c>
      <c r="BA155" t="str">
        <f t="shared" si="179"/>
        <v xml:space="preserve"> </v>
      </c>
      <c r="BB155" t="str">
        <f t="shared" si="180"/>
        <v xml:space="preserve"> </v>
      </c>
      <c r="BC155" t="str">
        <f t="shared" si="201"/>
        <v xml:space="preserve"> </v>
      </c>
      <c r="BD155" t="str">
        <f t="shared" si="181"/>
        <v xml:space="preserve"> </v>
      </c>
      <c r="BE155" t="str">
        <f t="shared" si="182"/>
        <v xml:space="preserve"> </v>
      </c>
      <c r="BF155" t="str">
        <f t="shared" si="202"/>
        <v xml:space="preserve"> </v>
      </c>
      <c r="BG155" t="str">
        <f t="shared" si="183"/>
        <v xml:space="preserve"> </v>
      </c>
      <c r="BH155" t="str">
        <f t="shared" si="184"/>
        <v xml:space="preserve"> </v>
      </c>
      <c r="BI155" t="str">
        <f t="shared" si="203"/>
        <v xml:space="preserve"> </v>
      </c>
      <c r="BJ155" t="str">
        <f t="shared" si="185"/>
        <v xml:space="preserve"> </v>
      </c>
      <c r="BK155" t="str">
        <f t="shared" si="186"/>
        <v xml:space="preserve"> </v>
      </c>
      <c r="BL155" t="str">
        <f t="shared" si="204"/>
        <v xml:space="preserve"> </v>
      </c>
      <c r="BM155" t="str">
        <f t="shared" si="187"/>
        <v xml:space="preserve"> </v>
      </c>
      <c r="BN155" t="str">
        <f t="shared" si="188"/>
        <v xml:space="preserve"> </v>
      </c>
      <c r="BO155" t="str">
        <f t="shared" si="205"/>
        <v xml:space="preserve"> </v>
      </c>
    </row>
    <row r="156" spans="20:67" x14ac:dyDescent="0.25">
      <c r="T156" t="str">
        <f t="shared" si="189"/>
        <v xml:space="preserve"> </v>
      </c>
      <c r="U156" t="str">
        <f t="shared" si="190"/>
        <v xml:space="preserve"> </v>
      </c>
      <c r="V156" t="str">
        <f t="shared" si="158"/>
        <v xml:space="preserve"> </v>
      </c>
      <c r="W156" t="str">
        <f t="shared" si="159"/>
        <v xml:space="preserve"> </v>
      </c>
      <c r="X156" t="str">
        <f t="shared" si="160"/>
        <v xml:space="preserve"> </v>
      </c>
      <c r="Y156" t="str">
        <f t="shared" si="191"/>
        <v xml:space="preserve"> </v>
      </c>
      <c r="Z156" t="str">
        <f t="shared" si="161"/>
        <v xml:space="preserve"> </v>
      </c>
      <c r="AA156" t="str">
        <f t="shared" si="162"/>
        <v xml:space="preserve"> </v>
      </c>
      <c r="AB156" t="str">
        <f t="shared" si="192"/>
        <v xml:space="preserve"> </v>
      </c>
      <c r="AC156" t="str">
        <f t="shared" si="163"/>
        <v xml:space="preserve"> </v>
      </c>
      <c r="AD156" t="str">
        <f t="shared" si="164"/>
        <v xml:space="preserve"> </v>
      </c>
      <c r="AE156" t="str">
        <f t="shared" si="193"/>
        <v xml:space="preserve"> </v>
      </c>
      <c r="AF156" t="str">
        <f t="shared" si="165"/>
        <v xml:space="preserve"> </v>
      </c>
      <c r="AG156" t="str">
        <f t="shared" si="166"/>
        <v xml:space="preserve"> </v>
      </c>
      <c r="AH156" t="str">
        <f t="shared" si="194"/>
        <v xml:space="preserve"> </v>
      </c>
      <c r="AI156" t="str">
        <f t="shared" si="167"/>
        <v xml:space="preserve"> </v>
      </c>
      <c r="AJ156" t="str">
        <f t="shared" si="168"/>
        <v xml:space="preserve"> </v>
      </c>
      <c r="AK156" t="str">
        <f t="shared" si="195"/>
        <v xml:space="preserve"> </v>
      </c>
      <c r="AL156" t="str">
        <f t="shared" si="169"/>
        <v xml:space="preserve"> </v>
      </c>
      <c r="AM156" t="str">
        <f t="shared" si="170"/>
        <v xml:space="preserve"> </v>
      </c>
      <c r="AN156" t="str">
        <f t="shared" si="196"/>
        <v xml:space="preserve"> </v>
      </c>
      <c r="AO156" t="str">
        <f t="shared" si="171"/>
        <v xml:space="preserve"> </v>
      </c>
      <c r="AP156" t="str">
        <f t="shared" si="172"/>
        <v xml:space="preserve"> </v>
      </c>
      <c r="AQ156" t="str">
        <f t="shared" si="197"/>
        <v xml:space="preserve"> </v>
      </c>
      <c r="AR156" t="str">
        <f t="shared" si="173"/>
        <v xml:space="preserve"> </v>
      </c>
      <c r="AS156" t="str">
        <f t="shared" si="174"/>
        <v xml:space="preserve"> </v>
      </c>
      <c r="AT156" t="str">
        <f t="shared" si="198"/>
        <v xml:space="preserve"> </v>
      </c>
      <c r="AU156" t="str">
        <f t="shared" si="175"/>
        <v xml:space="preserve"> </v>
      </c>
      <c r="AV156" t="str">
        <f t="shared" si="176"/>
        <v xml:space="preserve"> </v>
      </c>
      <c r="AW156" t="str">
        <f t="shared" si="199"/>
        <v xml:space="preserve"> </v>
      </c>
      <c r="AX156" t="str">
        <f t="shared" si="177"/>
        <v xml:space="preserve"> </v>
      </c>
      <c r="AY156" t="str">
        <f t="shared" si="178"/>
        <v xml:space="preserve"> </v>
      </c>
      <c r="AZ156" t="str">
        <f t="shared" si="200"/>
        <v xml:space="preserve"> </v>
      </c>
      <c r="BA156" t="str">
        <f t="shared" si="179"/>
        <v xml:space="preserve"> </v>
      </c>
      <c r="BB156" t="str">
        <f t="shared" si="180"/>
        <v xml:space="preserve"> </v>
      </c>
      <c r="BC156" t="str">
        <f t="shared" si="201"/>
        <v xml:space="preserve"> </v>
      </c>
      <c r="BD156" t="str">
        <f t="shared" si="181"/>
        <v xml:space="preserve"> </v>
      </c>
      <c r="BE156" t="str">
        <f t="shared" si="182"/>
        <v xml:space="preserve"> </v>
      </c>
      <c r="BF156" t="str">
        <f t="shared" si="202"/>
        <v xml:space="preserve"> </v>
      </c>
      <c r="BG156" t="str">
        <f t="shared" si="183"/>
        <v xml:space="preserve"> </v>
      </c>
      <c r="BH156" t="str">
        <f t="shared" si="184"/>
        <v xml:space="preserve"> </v>
      </c>
      <c r="BI156" t="str">
        <f t="shared" si="203"/>
        <v xml:space="preserve"> </v>
      </c>
      <c r="BJ156" t="str">
        <f t="shared" si="185"/>
        <v xml:space="preserve"> </v>
      </c>
      <c r="BK156" t="str">
        <f t="shared" si="186"/>
        <v xml:space="preserve"> </v>
      </c>
      <c r="BL156" t="str">
        <f t="shared" si="204"/>
        <v xml:space="preserve"> </v>
      </c>
      <c r="BM156" t="str">
        <f t="shared" si="187"/>
        <v xml:space="preserve"> </v>
      </c>
      <c r="BN156" t="str">
        <f t="shared" si="188"/>
        <v xml:space="preserve"> </v>
      </c>
      <c r="BO156" t="str">
        <f t="shared" si="205"/>
        <v xml:space="preserve"> </v>
      </c>
    </row>
    <row r="157" spans="20:67" x14ac:dyDescent="0.25">
      <c r="T157" t="str">
        <f t="shared" si="189"/>
        <v xml:space="preserve"> </v>
      </c>
      <c r="U157" t="str">
        <f t="shared" si="190"/>
        <v xml:space="preserve"> </v>
      </c>
      <c r="V157" t="str">
        <f t="shared" si="158"/>
        <v xml:space="preserve"> </v>
      </c>
      <c r="W157" t="str">
        <f t="shared" si="159"/>
        <v xml:space="preserve"> </v>
      </c>
      <c r="X157" t="str">
        <f t="shared" si="160"/>
        <v xml:space="preserve"> </v>
      </c>
      <c r="Y157" t="str">
        <f t="shared" si="191"/>
        <v xml:space="preserve"> </v>
      </c>
      <c r="Z157" t="str">
        <f t="shared" si="161"/>
        <v xml:space="preserve"> </v>
      </c>
      <c r="AA157" t="str">
        <f t="shared" si="162"/>
        <v xml:space="preserve"> </v>
      </c>
      <c r="AB157" t="str">
        <f t="shared" si="192"/>
        <v xml:space="preserve"> </v>
      </c>
      <c r="AC157" t="str">
        <f t="shared" si="163"/>
        <v xml:space="preserve"> </v>
      </c>
      <c r="AD157" t="str">
        <f t="shared" si="164"/>
        <v xml:space="preserve"> </v>
      </c>
      <c r="AE157" t="str">
        <f t="shared" si="193"/>
        <v xml:space="preserve"> </v>
      </c>
      <c r="AF157" t="str">
        <f t="shared" si="165"/>
        <v xml:space="preserve"> </v>
      </c>
      <c r="AG157" t="str">
        <f t="shared" si="166"/>
        <v xml:space="preserve"> </v>
      </c>
      <c r="AH157" t="str">
        <f t="shared" si="194"/>
        <v xml:space="preserve"> </v>
      </c>
      <c r="AI157" t="str">
        <f t="shared" si="167"/>
        <v xml:space="preserve"> </v>
      </c>
      <c r="AJ157" t="str">
        <f t="shared" si="168"/>
        <v xml:space="preserve"> </v>
      </c>
      <c r="AK157" t="str">
        <f t="shared" si="195"/>
        <v xml:space="preserve"> </v>
      </c>
      <c r="AL157" t="str">
        <f t="shared" si="169"/>
        <v xml:space="preserve"> </v>
      </c>
      <c r="AM157" t="str">
        <f t="shared" si="170"/>
        <v xml:space="preserve"> </v>
      </c>
      <c r="AN157" t="str">
        <f t="shared" si="196"/>
        <v xml:space="preserve"> </v>
      </c>
      <c r="AO157" t="str">
        <f t="shared" si="171"/>
        <v xml:space="preserve"> </v>
      </c>
      <c r="AP157" t="str">
        <f t="shared" si="172"/>
        <v xml:space="preserve"> </v>
      </c>
      <c r="AQ157" t="str">
        <f t="shared" si="197"/>
        <v xml:space="preserve"> </v>
      </c>
      <c r="AR157" t="str">
        <f t="shared" si="173"/>
        <v xml:space="preserve"> </v>
      </c>
      <c r="AS157" t="str">
        <f t="shared" si="174"/>
        <v xml:space="preserve"> </v>
      </c>
      <c r="AT157" t="str">
        <f t="shared" si="198"/>
        <v xml:space="preserve"> </v>
      </c>
      <c r="AU157" t="str">
        <f t="shared" si="175"/>
        <v xml:space="preserve"> </v>
      </c>
      <c r="AV157" t="str">
        <f t="shared" si="176"/>
        <v xml:space="preserve"> </v>
      </c>
      <c r="AW157" t="str">
        <f t="shared" si="199"/>
        <v xml:space="preserve"> </v>
      </c>
      <c r="AX157" t="str">
        <f t="shared" si="177"/>
        <v xml:space="preserve"> </v>
      </c>
      <c r="AY157" t="str">
        <f t="shared" si="178"/>
        <v xml:space="preserve"> </v>
      </c>
      <c r="AZ157" t="str">
        <f t="shared" si="200"/>
        <v xml:space="preserve"> </v>
      </c>
      <c r="BA157" t="str">
        <f t="shared" si="179"/>
        <v xml:space="preserve"> </v>
      </c>
      <c r="BB157" t="str">
        <f t="shared" si="180"/>
        <v xml:space="preserve"> </v>
      </c>
      <c r="BC157" t="str">
        <f t="shared" si="201"/>
        <v xml:space="preserve"> </v>
      </c>
      <c r="BD157" t="str">
        <f t="shared" si="181"/>
        <v xml:space="preserve"> </v>
      </c>
      <c r="BE157" t="str">
        <f t="shared" si="182"/>
        <v xml:space="preserve"> </v>
      </c>
      <c r="BF157" t="str">
        <f t="shared" si="202"/>
        <v xml:space="preserve"> </v>
      </c>
      <c r="BG157" t="str">
        <f t="shared" si="183"/>
        <v xml:space="preserve"> </v>
      </c>
      <c r="BH157" t="str">
        <f t="shared" si="184"/>
        <v xml:space="preserve"> </v>
      </c>
      <c r="BI157" t="str">
        <f t="shared" si="203"/>
        <v xml:space="preserve"> </v>
      </c>
      <c r="BJ157" t="str">
        <f t="shared" si="185"/>
        <v xml:space="preserve"> </v>
      </c>
      <c r="BK157" t="str">
        <f t="shared" si="186"/>
        <v xml:space="preserve"> </v>
      </c>
      <c r="BL157" t="str">
        <f t="shared" si="204"/>
        <v xml:space="preserve"> </v>
      </c>
      <c r="BM157" t="str">
        <f t="shared" si="187"/>
        <v xml:space="preserve"> </v>
      </c>
      <c r="BN157" t="str">
        <f t="shared" si="188"/>
        <v xml:space="preserve"> </v>
      </c>
      <c r="BO157" t="str">
        <f t="shared" si="205"/>
        <v xml:space="preserve"> </v>
      </c>
    </row>
    <row r="158" spans="20:67" x14ac:dyDescent="0.25">
      <c r="T158" t="str">
        <f t="shared" si="189"/>
        <v xml:space="preserve"> </v>
      </c>
      <c r="U158" t="str">
        <f t="shared" si="190"/>
        <v xml:space="preserve"> </v>
      </c>
      <c r="V158" t="str">
        <f t="shared" si="158"/>
        <v xml:space="preserve"> </v>
      </c>
      <c r="W158" t="str">
        <f t="shared" si="159"/>
        <v xml:space="preserve"> </v>
      </c>
      <c r="X158" t="str">
        <f t="shared" si="160"/>
        <v xml:space="preserve"> </v>
      </c>
      <c r="Y158" t="str">
        <f t="shared" si="191"/>
        <v xml:space="preserve"> </v>
      </c>
      <c r="Z158" t="str">
        <f t="shared" si="161"/>
        <v xml:space="preserve"> </v>
      </c>
      <c r="AA158" t="str">
        <f t="shared" si="162"/>
        <v xml:space="preserve"> </v>
      </c>
      <c r="AB158" t="str">
        <f t="shared" si="192"/>
        <v xml:space="preserve"> </v>
      </c>
      <c r="AC158" t="str">
        <f t="shared" si="163"/>
        <v xml:space="preserve"> </v>
      </c>
      <c r="AD158" t="str">
        <f t="shared" si="164"/>
        <v xml:space="preserve"> </v>
      </c>
      <c r="AE158" t="str">
        <f t="shared" si="193"/>
        <v xml:space="preserve"> </v>
      </c>
      <c r="AF158" t="str">
        <f t="shared" si="165"/>
        <v xml:space="preserve"> </v>
      </c>
      <c r="AG158" t="str">
        <f t="shared" si="166"/>
        <v xml:space="preserve"> </v>
      </c>
      <c r="AH158" t="str">
        <f t="shared" si="194"/>
        <v xml:space="preserve"> </v>
      </c>
      <c r="AI158" t="str">
        <f t="shared" si="167"/>
        <v xml:space="preserve"> </v>
      </c>
      <c r="AJ158" t="str">
        <f t="shared" si="168"/>
        <v xml:space="preserve"> </v>
      </c>
      <c r="AK158" t="str">
        <f t="shared" si="195"/>
        <v xml:space="preserve"> </v>
      </c>
      <c r="AL158" t="str">
        <f t="shared" si="169"/>
        <v xml:space="preserve"> </v>
      </c>
      <c r="AM158" t="str">
        <f t="shared" si="170"/>
        <v xml:space="preserve"> </v>
      </c>
      <c r="AN158" t="str">
        <f t="shared" si="196"/>
        <v xml:space="preserve"> </v>
      </c>
      <c r="AO158" t="str">
        <f t="shared" si="171"/>
        <v xml:space="preserve"> </v>
      </c>
      <c r="AP158" t="str">
        <f t="shared" si="172"/>
        <v xml:space="preserve"> </v>
      </c>
      <c r="AQ158" t="str">
        <f t="shared" si="197"/>
        <v xml:space="preserve"> </v>
      </c>
      <c r="AR158" t="str">
        <f t="shared" si="173"/>
        <v xml:space="preserve"> </v>
      </c>
      <c r="AS158" t="str">
        <f t="shared" si="174"/>
        <v xml:space="preserve"> </v>
      </c>
      <c r="AT158" t="str">
        <f t="shared" si="198"/>
        <v xml:space="preserve"> </v>
      </c>
      <c r="AU158" t="str">
        <f t="shared" si="175"/>
        <v xml:space="preserve"> </v>
      </c>
      <c r="AV158" t="str">
        <f t="shared" si="176"/>
        <v xml:space="preserve"> </v>
      </c>
      <c r="AW158" t="str">
        <f t="shared" si="199"/>
        <v xml:space="preserve"> </v>
      </c>
      <c r="AX158" t="str">
        <f t="shared" si="177"/>
        <v xml:space="preserve"> </v>
      </c>
      <c r="AY158" t="str">
        <f t="shared" si="178"/>
        <v xml:space="preserve"> </v>
      </c>
      <c r="AZ158" t="str">
        <f t="shared" si="200"/>
        <v xml:space="preserve"> </v>
      </c>
      <c r="BA158" t="str">
        <f t="shared" si="179"/>
        <v xml:space="preserve"> </v>
      </c>
      <c r="BB158" t="str">
        <f t="shared" si="180"/>
        <v xml:space="preserve"> </v>
      </c>
      <c r="BC158" t="str">
        <f t="shared" si="201"/>
        <v xml:space="preserve"> </v>
      </c>
      <c r="BD158" t="str">
        <f t="shared" si="181"/>
        <v xml:space="preserve"> </v>
      </c>
      <c r="BE158" t="str">
        <f t="shared" si="182"/>
        <v xml:space="preserve"> </v>
      </c>
      <c r="BF158" t="str">
        <f t="shared" si="202"/>
        <v xml:space="preserve"> </v>
      </c>
      <c r="BG158" t="str">
        <f t="shared" si="183"/>
        <v xml:space="preserve"> </v>
      </c>
      <c r="BH158" t="str">
        <f t="shared" si="184"/>
        <v xml:space="preserve"> </v>
      </c>
      <c r="BI158" t="str">
        <f t="shared" si="203"/>
        <v xml:space="preserve"> </v>
      </c>
      <c r="BJ158" t="str">
        <f t="shared" si="185"/>
        <v xml:space="preserve"> </v>
      </c>
      <c r="BK158" t="str">
        <f t="shared" si="186"/>
        <v xml:space="preserve"> </v>
      </c>
      <c r="BL158" t="str">
        <f t="shared" si="204"/>
        <v xml:space="preserve"> </v>
      </c>
      <c r="BM158" t="str">
        <f t="shared" si="187"/>
        <v xml:space="preserve"> </v>
      </c>
      <c r="BN158" t="str">
        <f t="shared" si="188"/>
        <v xml:space="preserve"> </v>
      </c>
      <c r="BO158" t="str">
        <f t="shared" si="205"/>
        <v xml:space="preserve"> </v>
      </c>
    </row>
    <row r="159" spans="20:67" x14ac:dyDescent="0.25">
      <c r="T159" t="str">
        <f t="shared" si="189"/>
        <v xml:space="preserve"> </v>
      </c>
      <c r="U159" t="str">
        <f t="shared" si="190"/>
        <v xml:space="preserve"> </v>
      </c>
      <c r="V159" t="str">
        <f t="shared" si="158"/>
        <v xml:space="preserve"> </v>
      </c>
      <c r="W159" t="str">
        <f t="shared" si="159"/>
        <v xml:space="preserve"> </v>
      </c>
      <c r="X159" t="str">
        <f t="shared" si="160"/>
        <v xml:space="preserve"> </v>
      </c>
      <c r="Y159" t="str">
        <f t="shared" si="191"/>
        <v xml:space="preserve"> </v>
      </c>
      <c r="Z159" t="str">
        <f t="shared" si="161"/>
        <v xml:space="preserve"> </v>
      </c>
      <c r="AA159" t="str">
        <f t="shared" si="162"/>
        <v xml:space="preserve"> </v>
      </c>
      <c r="AB159" t="str">
        <f t="shared" si="192"/>
        <v xml:space="preserve"> </v>
      </c>
      <c r="AC159" t="str">
        <f t="shared" si="163"/>
        <v xml:space="preserve"> </v>
      </c>
      <c r="AD159" t="str">
        <f t="shared" si="164"/>
        <v xml:space="preserve"> </v>
      </c>
      <c r="AE159" t="str">
        <f t="shared" si="193"/>
        <v xml:space="preserve"> </v>
      </c>
      <c r="AF159" t="str">
        <f t="shared" si="165"/>
        <v xml:space="preserve"> </v>
      </c>
      <c r="AG159" t="str">
        <f t="shared" si="166"/>
        <v xml:space="preserve"> </v>
      </c>
      <c r="AH159" t="str">
        <f t="shared" si="194"/>
        <v xml:space="preserve"> </v>
      </c>
      <c r="AI159" t="str">
        <f t="shared" si="167"/>
        <v xml:space="preserve"> </v>
      </c>
      <c r="AJ159" t="str">
        <f t="shared" si="168"/>
        <v xml:space="preserve"> </v>
      </c>
      <c r="AK159" t="str">
        <f t="shared" si="195"/>
        <v xml:space="preserve"> </v>
      </c>
      <c r="AL159" t="str">
        <f t="shared" si="169"/>
        <v xml:space="preserve"> </v>
      </c>
      <c r="AM159" t="str">
        <f t="shared" si="170"/>
        <v xml:space="preserve"> </v>
      </c>
      <c r="AN159" t="str">
        <f t="shared" si="196"/>
        <v xml:space="preserve"> </v>
      </c>
      <c r="AO159" t="str">
        <f t="shared" si="171"/>
        <v xml:space="preserve"> </v>
      </c>
      <c r="AP159" t="str">
        <f t="shared" si="172"/>
        <v xml:space="preserve"> </v>
      </c>
      <c r="AQ159" t="str">
        <f t="shared" si="197"/>
        <v xml:space="preserve"> </v>
      </c>
      <c r="AR159" t="str">
        <f t="shared" si="173"/>
        <v xml:space="preserve"> </v>
      </c>
      <c r="AS159" t="str">
        <f t="shared" si="174"/>
        <v xml:space="preserve"> </v>
      </c>
      <c r="AT159" t="str">
        <f t="shared" si="198"/>
        <v xml:space="preserve"> </v>
      </c>
      <c r="AU159" t="str">
        <f t="shared" si="175"/>
        <v xml:space="preserve"> </v>
      </c>
      <c r="AV159" t="str">
        <f t="shared" si="176"/>
        <v xml:space="preserve"> </v>
      </c>
      <c r="AW159" t="str">
        <f t="shared" si="199"/>
        <v xml:space="preserve"> </v>
      </c>
      <c r="AX159" t="str">
        <f t="shared" si="177"/>
        <v xml:space="preserve"> </v>
      </c>
      <c r="AY159" t="str">
        <f t="shared" si="178"/>
        <v xml:space="preserve"> </v>
      </c>
      <c r="AZ159" t="str">
        <f t="shared" si="200"/>
        <v xml:space="preserve"> </v>
      </c>
      <c r="BA159" t="str">
        <f t="shared" si="179"/>
        <v xml:space="preserve"> </v>
      </c>
      <c r="BB159" t="str">
        <f t="shared" si="180"/>
        <v xml:space="preserve"> </v>
      </c>
      <c r="BC159" t="str">
        <f t="shared" si="201"/>
        <v xml:space="preserve"> </v>
      </c>
      <c r="BD159" t="str">
        <f t="shared" si="181"/>
        <v xml:space="preserve"> </v>
      </c>
      <c r="BE159" t="str">
        <f t="shared" si="182"/>
        <v xml:space="preserve"> </v>
      </c>
      <c r="BF159" t="str">
        <f t="shared" si="202"/>
        <v xml:space="preserve"> </v>
      </c>
      <c r="BG159" t="str">
        <f t="shared" si="183"/>
        <v xml:space="preserve"> </v>
      </c>
      <c r="BH159" t="str">
        <f t="shared" si="184"/>
        <v xml:space="preserve"> </v>
      </c>
      <c r="BI159" t="str">
        <f t="shared" si="203"/>
        <v xml:space="preserve"> </v>
      </c>
      <c r="BJ159" t="str">
        <f t="shared" si="185"/>
        <v xml:space="preserve"> </v>
      </c>
      <c r="BK159" t="str">
        <f t="shared" si="186"/>
        <v xml:space="preserve"> </v>
      </c>
      <c r="BL159" t="str">
        <f t="shared" si="204"/>
        <v xml:space="preserve"> </v>
      </c>
      <c r="BM159" t="str">
        <f t="shared" si="187"/>
        <v xml:space="preserve"> </v>
      </c>
      <c r="BN159" t="str">
        <f t="shared" si="188"/>
        <v xml:space="preserve"> </v>
      </c>
      <c r="BO159" t="str">
        <f t="shared" si="205"/>
        <v xml:space="preserve"> </v>
      </c>
    </row>
    <row r="160" spans="20:67" x14ac:dyDescent="0.25">
      <c r="T160" t="str">
        <f t="shared" si="189"/>
        <v xml:space="preserve"> </v>
      </c>
      <c r="U160" t="str">
        <f t="shared" si="190"/>
        <v xml:space="preserve"> </v>
      </c>
      <c r="V160" t="str">
        <f t="shared" si="158"/>
        <v xml:space="preserve"> </v>
      </c>
      <c r="W160" t="str">
        <f t="shared" si="159"/>
        <v xml:space="preserve"> </v>
      </c>
      <c r="X160" t="str">
        <f t="shared" si="160"/>
        <v xml:space="preserve"> </v>
      </c>
      <c r="Y160" t="str">
        <f t="shared" si="191"/>
        <v xml:space="preserve"> </v>
      </c>
      <c r="Z160" t="str">
        <f t="shared" si="161"/>
        <v xml:space="preserve"> </v>
      </c>
      <c r="AA160" t="str">
        <f t="shared" si="162"/>
        <v xml:space="preserve"> </v>
      </c>
      <c r="AB160" t="str">
        <f t="shared" si="192"/>
        <v xml:space="preserve"> </v>
      </c>
      <c r="AC160" t="str">
        <f t="shared" si="163"/>
        <v xml:space="preserve"> </v>
      </c>
      <c r="AD160" t="str">
        <f t="shared" si="164"/>
        <v xml:space="preserve"> </v>
      </c>
      <c r="AE160" t="str">
        <f t="shared" si="193"/>
        <v xml:space="preserve"> </v>
      </c>
      <c r="AF160" t="str">
        <f t="shared" si="165"/>
        <v xml:space="preserve"> </v>
      </c>
      <c r="AG160" t="str">
        <f t="shared" si="166"/>
        <v xml:space="preserve"> </v>
      </c>
      <c r="AH160" t="str">
        <f t="shared" si="194"/>
        <v xml:space="preserve"> </v>
      </c>
      <c r="AI160" t="str">
        <f t="shared" si="167"/>
        <v xml:space="preserve"> </v>
      </c>
      <c r="AJ160" t="str">
        <f t="shared" si="168"/>
        <v xml:space="preserve"> </v>
      </c>
      <c r="AK160" t="str">
        <f t="shared" si="195"/>
        <v xml:space="preserve"> </v>
      </c>
      <c r="AL160" t="str">
        <f t="shared" si="169"/>
        <v xml:space="preserve"> </v>
      </c>
      <c r="AM160" t="str">
        <f t="shared" si="170"/>
        <v xml:space="preserve"> </v>
      </c>
      <c r="AN160" t="str">
        <f t="shared" si="196"/>
        <v xml:space="preserve"> </v>
      </c>
      <c r="AO160" t="str">
        <f t="shared" si="171"/>
        <v xml:space="preserve"> </v>
      </c>
      <c r="AP160" t="str">
        <f t="shared" si="172"/>
        <v xml:space="preserve"> </v>
      </c>
      <c r="AQ160" t="str">
        <f t="shared" si="197"/>
        <v xml:space="preserve"> </v>
      </c>
      <c r="AR160" t="str">
        <f t="shared" si="173"/>
        <v xml:space="preserve"> </v>
      </c>
      <c r="AS160" t="str">
        <f t="shared" si="174"/>
        <v xml:space="preserve"> </v>
      </c>
      <c r="AT160" t="str">
        <f t="shared" si="198"/>
        <v xml:space="preserve"> </v>
      </c>
      <c r="AU160" t="str">
        <f t="shared" si="175"/>
        <v xml:space="preserve"> </v>
      </c>
      <c r="AV160" t="str">
        <f t="shared" si="176"/>
        <v xml:space="preserve"> </v>
      </c>
      <c r="AW160" t="str">
        <f t="shared" si="199"/>
        <v xml:space="preserve"> </v>
      </c>
      <c r="AX160" t="str">
        <f t="shared" si="177"/>
        <v xml:space="preserve"> </v>
      </c>
      <c r="AY160" t="str">
        <f t="shared" si="178"/>
        <v xml:space="preserve"> </v>
      </c>
      <c r="AZ160" t="str">
        <f t="shared" si="200"/>
        <v xml:space="preserve"> </v>
      </c>
      <c r="BA160" t="str">
        <f t="shared" si="179"/>
        <v xml:space="preserve"> </v>
      </c>
      <c r="BB160" t="str">
        <f t="shared" si="180"/>
        <v xml:space="preserve"> </v>
      </c>
      <c r="BC160" t="str">
        <f t="shared" si="201"/>
        <v xml:space="preserve"> </v>
      </c>
      <c r="BD160" t="str">
        <f t="shared" si="181"/>
        <v xml:space="preserve"> </v>
      </c>
      <c r="BE160" t="str">
        <f t="shared" si="182"/>
        <v xml:space="preserve"> </v>
      </c>
      <c r="BF160" t="str">
        <f t="shared" si="202"/>
        <v xml:space="preserve"> </v>
      </c>
      <c r="BG160" t="str">
        <f t="shared" si="183"/>
        <v xml:space="preserve"> </v>
      </c>
      <c r="BH160" t="str">
        <f t="shared" si="184"/>
        <v xml:space="preserve"> </v>
      </c>
      <c r="BI160" t="str">
        <f t="shared" si="203"/>
        <v xml:space="preserve"> </v>
      </c>
      <c r="BJ160" t="str">
        <f t="shared" si="185"/>
        <v xml:space="preserve"> </v>
      </c>
      <c r="BK160" t="str">
        <f t="shared" si="186"/>
        <v xml:space="preserve"> </v>
      </c>
      <c r="BL160" t="str">
        <f t="shared" si="204"/>
        <v xml:space="preserve"> </v>
      </c>
      <c r="BM160" t="str">
        <f t="shared" si="187"/>
        <v xml:space="preserve"> </v>
      </c>
      <c r="BN160" t="str">
        <f t="shared" si="188"/>
        <v xml:space="preserve"> </v>
      </c>
      <c r="BO160" t="str">
        <f t="shared" si="205"/>
        <v xml:space="preserve"> </v>
      </c>
    </row>
    <row r="161" spans="19:67" x14ac:dyDescent="0.25">
      <c r="T161" t="str">
        <f t="shared" si="189"/>
        <v xml:space="preserve"> </v>
      </c>
      <c r="U161" t="str">
        <f t="shared" si="190"/>
        <v xml:space="preserve"> </v>
      </c>
      <c r="V161" t="str">
        <f t="shared" si="158"/>
        <v xml:space="preserve"> </v>
      </c>
      <c r="W161" t="str">
        <f t="shared" si="159"/>
        <v xml:space="preserve"> </v>
      </c>
      <c r="X161" t="str">
        <f t="shared" si="160"/>
        <v xml:space="preserve"> </v>
      </c>
      <c r="Y161" t="str">
        <f t="shared" si="191"/>
        <v xml:space="preserve"> </v>
      </c>
      <c r="Z161" t="str">
        <f t="shared" si="161"/>
        <v xml:space="preserve"> </v>
      </c>
      <c r="AA161" t="str">
        <f t="shared" si="162"/>
        <v xml:space="preserve"> </v>
      </c>
      <c r="AB161" t="str">
        <f t="shared" si="192"/>
        <v xml:space="preserve"> </v>
      </c>
      <c r="AC161" t="str">
        <f t="shared" si="163"/>
        <v xml:space="preserve"> </v>
      </c>
      <c r="AD161" t="str">
        <f t="shared" si="164"/>
        <v xml:space="preserve"> </v>
      </c>
      <c r="AE161" t="str">
        <f t="shared" si="193"/>
        <v xml:space="preserve"> </v>
      </c>
      <c r="AF161" t="str">
        <f t="shared" si="165"/>
        <v xml:space="preserve"> </v>
      </c>
      <c r="AG161" t="str">
        <f t="shared" si="166"/>
        <v xml:space="preserve"> </v>
      </c>
      <c r="AH161" t="str">
        <f t="shared" si="194"/>
        <v xml:space="preserve"> </v>
      </c>
      <c r="AI161" t="str">
        <f t="shared" si="167"/>
        <v xml:space="preserve"> </v>
      </c>
      <c r="AJ161" t="str">
        <f t="shared" si="168"/>
        <v xml:space="preserve"> </v>
      </c>
      <c r="AK161" t="str">
        <f t="shared" si="195"/>
        <v xml:space="preserve"> </v>
      </c>
      <c r="AL161" t="str">
        <f t="shared" si="169"/>
        <v xml:space="preserve"> </v>
      </c>
      <c r="AM161" t="str">
        <f t="shared" si="170"/>
        <v xml:space="preserve"> </v>
      </c>
      <c r="AN161" t="str">
        <f t="shared" si="196"/>
        <v xml:space="preserve"> </v>
      </c>
      <c r="AO161" t="str">
        <f t="shared" si="171"/>
        <v xml:space="preserve"> </v>
      </c>
      <c r="AP161" t="str">
        <f t="shared" si="172"/>
        <v xml:space="preserve"> </v>
      </c>
      <c r="AQ161" t="str">
        <f t="shared" si="197"/>
        <v xml:space="preserve"> </v>
      </c>
      <c r="AR161" t="str">
        <f t="shared" si="173"/>
        <v xml:space="preserve"> </v>
      </c>
      <c r="AS161" t="str">
        <f t="shared" si="174"/>
        <v xml:space="preserve"> </v>
      </c>
      <c r="AT161" t="str">
        <f t="shared" si="198"/>
        <v xml:space="preserve"> </v>
      </c>
      <c r="AU161" t="str">
        <f t="shared" si="175"/>
        <v xml:space="preserve"> </v>
      </c>
      <c r="AV161" t="str">
        <f t="shared" si="176"/>
        <v xml:space="preserve"> </v>
      </c>
      <c r="AW161" t="str">
        <f t="shared" si="199"/>
        <v xml:space="preserve"> </v>
      </c>
      <c r="AX161" t="str">
        <f t="shared" si="177"/>
        <v xml:space="preserve"> </v>
      </c>
      <c r="AY161" t="str">
        <f t="shared" si="178"/>
        <v xml:space="preserve"> </v>
      </c>
      <c r="AZ161" t="str">
        <f t="shared" si="200"/>
        <v xml:space="preserve"> </v>
      </c>
      <c r="BA161" t="str">
        <f t="shared" si="179"/>
        <v xml:space="preserve"> </v>
      </c>
      <c r="BB161" t="str">
        <f t="shared" si="180"/>
        <v xml:space="preserve"> </v>
      </c>
      <c r="BC161" t="str">
        <f t="shared" si="201"/>
        <v xml:space="preserve"> </v>
      </c>
      <c r="BD161" t="str">
        <f t="shared" si="181"/>
        <v xml:space="preserve"> </v>
      </c>
      <c r="BE161" t="str">
        <f t="shared" si="182"/>
        <v xml:space="preserve"> </v>
      </c>
      <c r="BF161" t="str">
        <f t="shared" si="202"/>
        <v xml:space="preserve"> </v>
      </c>
      <c r="BG161" t="str">
        <f t="shared" si="183"/>
        <v xml:space="preserve"> </v>
      </c>
      <c r="BH161" t="str">
        <f t="shared" si="184"/>
        <v xml:space="preserve"> </v>
      </c>
      <c r="BI161" t="str">
        <f t="shared" si="203"/>
        <v xml:space="preserve"> </v>
      </c>
      <c r="BJ161" t="str">
        <f t="shared" si="185"/>
        <v xml:space="preserve"> </v>
      </c>
      <c r="BK161" t="str">
        <f t="shared" si="186"/>
        <v xml:space="preserve"> </v>
      </c>
      <c r="BL161" t="str">
        <f t="shared" si="204"/>
        <v xml:space="preserve"> </v>
      </c>
      <c r="BM161" t="str">
        <f t="shared" si="187"/>
        <v xml:space="preserve"> </v>
      </c>
      <c r="BN161" t="str">
        <f t="shared" si="188"/>
        <v xml:space="preserve"> </v>
      </c>
      <c r="BO161" t="str">
        <f t="shared" si="205"/>
        <v xml:space="preserve"> </v>
      </c>
    </row>
    <row r="162" spans="19:67" x14ac:dyDescent="0.25">
      <c r="T162" t="str">
        <f t="shared" si="189"/>
        <v xml:space="preserve"> </v>
      </c>
      <c r="U162" t="str">
        <f t="shared" si="190"/>
        <v xml:space="preserve"> </v>
      </c>
      <c r="V162" t="str">
        <f t="shared" si="158"/>
        <v xml:space="preserve"> </v>
      </c>
      <c r="W162" t="str">
        <f t="shared" si="159"/>
        <v xml:space="preserve"> </v>
      </c>
      <c r="X162" t="str">
        <f t="shared" si="160"/>
        <v xml:space="preserve"> </v>
      </c>
      <c r="Y162" t="str">
        <f t="shared" si="191"/>
        <v xml:space="preserve"> </v>
      </c>
      <c r="Z162" t="str">
        <f t="shared" si="161"/>
        <v xml:space="preserve"> </v>
      </c>
      <c r="AA162" t="str">
        <f t="shared" si="162"/>
        <v xml:space="preserve"> </v>
      </c>
      <c r="AB162" t="str">
        <f t="shared" si="192"/>
        <v xml:space="preserve"> </v>
      </c>
      <c r="AC162" t="str">
        <f t="shared" si="163"/>
        <v xml:space="preserve"> </v>
      </c>
      <c r="AD162" t="str">
        <f t="shared" si="164"/>
        <v xml:space="preserve"> </v>
      </c>
      <c r="AE162" t="str">
        <f t="shared" si="193"/>
        <v xml:space="preserve"> </v>
      </c>
      <c r="AF162" t="str">
        <f t="shared" si="165"/>
        <v xml:space="preserve"> </v>
      </c>
      <c r="AG162" t="str">
        <f t="shared" si="166"/>
        <v xml:space="preserve"> </v>
      </c>
      <c r="AH162" t="str">
        <f t="shared" si="194"/>
        <v xml:space="preserve"> </v>
      </c>
      <c r="AI162" t="str">
        <f t="shared" si="167"/>
        <v xml:space="preserve"> </v>
      </c>
      <c r="AJ162" t="str">
        <f t="shared" si="168"/>
        <v xml:space="preserve"> </v>
      </c>
      <c r="AK162" t="str">
        <f t="shared" si="195"/>
        <v xml:space="preserve"> </v>
      </c>
      <c r="AL162" t="str">
        <f t="shared" si="169"/>
        <v xml:space="preserve"> </v>
      </c>
      <c r="AM162" t="str">
        <f t="shared" si="170"/>
        <v xml:space="preserve"> </v>
      </c>
      <c r="AN162" t="str">
        <f t="shared" si="196"/>
        <v xml:space="preserve"> </v>
      </c>
      <c r="AO162" t="str">
        <f t="shared" si="171"/>
        <v xml:space="preserve"> </v>
      </c>
      <c r="AP162" t="str">
        <f t="shared" si="172"/>
        <v xml:space="preserve"> </v>
      </c>
      <c r="AQ162" t="str">
        <f t="shared" si="197"/>
        <v xml:space="preserve"> </v>
      </c>
      <c r="AR162" t="str">
        <f t="shared" si="173"/>
        <v xml:space="preserve"> </v>
      </c>
      <c r="AS162" t="str">
        <f t="shared" si="174"/>
        <v xml:space="preserve"> </v>
      </c>
      <c r="AT162" t="str">
        <f t="shared" si="198"/>
        <v xml:space="preserve"> </v>
      </c>
      <c r="AU162" t="str">
        <f t="shared" si="175"/>
        <v xml:space="preserve"> </v>
      </c>
      <c r="AV162" t="str">
        <f t="shared" si="176"/>
        <v xml:space="preserve"> </v>
      </c>
      <c r="AW162" t="str">
        <f t="shared" si="199"/>
        <v xml:space="preserve"> </v>
      </c>
      <c r="AX162" t="str">
        <f t="shared" si="177"/>
        <v xml:space="preserve"> </v>
      </c>
      <c r="AY162" t="str">
        <f t="shared" si="178"/>
        <v xml:space="preserve"> </v>
      </c>
      <c r="AZ162" t="str">
        <f t="shared" si="200"/>
        <v xml:space="preserve"> </v>
      </c>
      <c r="BA162" t="str">
        <f t="shared" si="179"/>
        <v xml:space="preserve"> </v>
      </c>
      <c r="BB162" t="str">
        <f t="shared" si="180"/>
        <v xml:space="preserve"> </v>
      </c>
      <c r="BC162" t="str">
        <f t="shared" si="201"/>
        <v xml:space="preserve"> </v>
      </c>
      <c r="BD162" t="str">
        <f t="shared" si="181"/>
        <v xml:space="preserve"> </v>
      </c>
      <c r="BE162" t="str">
        <f t="shared" si="182"/>
        <v xml:space="preserve"> </v>
      </c>
      <c r="BF162" t="str">
        <f t="shared" si="202"/>
        <v xml:space="preserve"> </v>
      </c>
      <c r="BG162" t="str">
        <f t="shared" si="183"/>
        <v xml:space="preserve"> </v>
      </c>
      <c r="BH162" t="str">
        <f t="shared" si="184"/>
        <v xml:space="preserve"> </v>
      </c>
      <c r="BI162" t="str">
        <f t="shared" si="203"/>
        <v xml:space="preserve"> </v>
      </c>
      <c r="BJ162" t="str">
        <f t="shared" si="185"/>
        <v xml:space="preserve"> </v>
      </c>
      <c r="BK162" t="str">
        <f t="shared" si="186"/>
        <v xml:space="preserve"> </v>
      </c>
      <c r="BL162" t="str">
        <f t="shared" si="204"/>
        <v xml:space="preserve"> </v>
      </c>
      <c r="BM162" t="str">
        <f t="shared" si="187"/>
        <v xml:space="preserve"> </v>
      </c>
      <c r="BN162" t="str">
        <f t="shared" si="188"/>
        <v xml:space="preserve"> </v>
      </c>
      <c r="BO162" t="str">
        <f t="shared" si="205"/>
        <v xml:space="preserve"> </v>
      </c>
    </row>
    <row r="163" spans="19:67" x14ac:dyDescent="0.25">
      <c r="S163" s="4" t="s">
        <v>59</v>
      </c>
      <c r="T163" s="4">
        <f>AVERAGE(T23:T162)</f>
        <v>22.425809727272725</v>
      </c>
      <c r="U163" s="4">
        <f>AVERAGE(U23:U162)</f>
        <v>-29.008222999999997</v>
      </c>
      <c r="V163" s="4">
        <f>AVERAGE(V23:V162)</f>
        <v>6.0705761818181827</v>
      </c>
      <c r="W163" s="4">
        <f t="shared" ref="W163:AQ163" si="206">AVERAGE(W23:W162)</f>
        <v>-35.570596454545459</v>
      </c>
      <c r="X163" s="4">
        <f t="shared" si="206"/>
        <v>-28.000320000000002</v>
      </c>
      <c r="Y163" s="4">
        <f t="shared" si="206"/>
        <v>8.0250909090909123E-3</v>
      </c>
      <c r="Z163" s="4">
        <f t="shared" si="206"/>
        <v>-89.475660500000004</v>
      </c>
      <c r="AA163" s="4">
        <f t="shared" si="206"/>
        <v>-29.188062666666664</v>
      </c>
      <c r="AB163" s="4">
        <f t="shared" si="206"/>
        <v>-6.8487042499999999</v>
      </c>
      <c r="AC163" s="4">
        <f t="shared" si="206"/>
        <v>-126.46898272727272</v>
      </c>
      <c r="AD163" s="4">
        <f t="shared" si="206"/>
        <v>-36.876351909090914</v>
      </c>
      <c r="AE163" s="4">
        <f t="shared" si="206"/>
        <v>-18.419187909090912</v>
      </c>
      <c r="AF163" s="4">
        <f t="shared" si="206"/>
        <v>-146.2664783076923</v>
      </c>
      <c r="AG163" s="4">
        <f t="shared" si="206"/>
        <v>-48.445229230769236</v>
      </c>
      <c r="AH163" s="4">
        <f t="shared" si="206"/>
        <v>-35.940801153846159</v>
      </c>
      <c r="AI163" s="4">
        <f t="shared" si="206"/>
        <v>-163.07763299999999</v>
      </c>
      <c r="AJ163" s="4">
        <f t="shared" si="206"/>
        <v>-61.483768800000007</v>
      </c>
      <c r="AK163" s="4">
        <f t="shared" si="206"/>
        <v>-57.776602600000004</v>
      </c>
      <c r="AL163" s="4" t="e">
        <f t="shared" si="206"/>
        <v>#DIV/0!</v>
      </c>
      <c r="AM163" s="4" t="e">
        <f t="shared" si="206"/>
        <v>#DIV/0!</v>
      </c>
      <c r="AN163" s="4" t="e">
        <f t="shared" si="206"/>
        <v>#DIV/0!</v>
      </c>
      <c r="AO163" s="4" t="e">
        <f t="shared" si="206"/>
        <v>#DIV/0!</v>
      </c>
      <c r="AP163" s="4" t="e">
        <f t="shared" si="206"/>
        <v>#DIV/0!</v>
      </c>
      <c r="AQ163" s="4" t="e">
        <f t="shared" si="206"/>
        <v>#DIV/0!</v>
      </c>
      <c r="AR163" s="4">
        <f t="shared" ref="AR163:BO163" si="207">AVERAGE(AR23:AR162)</f>
        <v>9.7802469999999992</v>
      </c>
      <c r="AS163" s="4">
        <f t="shared" si="207"/>
        <v>-12.475305500000001</v>
      </c>
      <c r="AT163" s="4">
        <f t="shared" si="207"/>
        <v>6.4183192500000006</v>
      </c>
      <c r="AU163" s="4">
        <f t="shared" si="207"/>
        <v>-47.970059999999997</v>
      </c>
      <c r="AV163" s="4">
        <f t="shared" si="207"/>
        <v>-11.83316325</v>
      </c>
      <c r="AW163" s="4">
        <f t="shared" si="207"/>
        <v>1.9704727499999999</v>
      </c>
      <c r="AX163" s="4">
        <f t="shared" si="207"/>
        <v>-104.38722375</v>
      </c>
      <c r="AY163" s="4">
        <f t="shared" si="207"/>
        <v>-13.856054250000001</v>
      </c>
      <c r="AZ163" s="4">
        <f t="shared" si="207"/>
        <v>-4.3220080000000003</v>
      </c>
      <c r="BA163" s="4">
        <f t="shared" si="207"/>
        <v>-162.60146649999999</v>
      </c>
      <c r="BB163" s="4">
        <f t="shared" si="207"/>
        <v>-20.804151000000001</v>
      </c>
      <c r="BC163" s="4">
        <f t="shared" si="207"/>
        <v>-11.507878250000001</v>
      </c>
      <c r="BD163" s="4">
        <f t="shared" si="207"/>
        <v>-223.50873124999998</v>
      </c>
      <c r="BE163" s="4">
        <f t="shared" si="207"/>
        <v>-37.327958500000001</v>
      </c>
      <c r="BF163" s="4">
        <f t="shared" si="207"/>
        <v>-21.758742999999999</v>
      </c>
      <c r="BG163" s="4">
        <f t="shared" si="207"/>
        <v>-250.87448849999998</v>
      </c>
      <c r="BH163" s="4">
        <f t="shared" si="207"/>
        <v>-56.386745000000005</v>
      </c>
      <c r="BI163" s="4">
        <f t="shared" si="207"/>
        <v>-40.947597999999999</v>
      </c>
      <c r="BJ163" s="4" t="e">
        <f t="shared" si="207"/>
        <v>#DIV/0!</v>
      </c>
      <c r="BK163" s="4" t="e">
        <f t="shared" si="207"/>
        <v>#DIV/0!</v>
      </c>
      <c r="BL163" s="4" t="e">
        <f t="shared" si="207"/>
        <v>#DIV/0!</v>
      </c>
      <c r="BM163" s="4" t="e">
        <f t="shared" si="207"/>
        <v>#DIV/0!</v>
      </c>
      <c r="BN163" s="4" t="e">
        <f t="shared" si="207"/>
        <v>#DIV/0!</v>
      </c>
      <c r="BO163" s="4" t="e">
        <f t="shared" si="207"/>
        <v>#DIV/0!</v>
      </c>
    </row>
    <row r="164" spans="19:67" x14ac:dyDescent="0.25">
      <c r="S164" t="s">
        <v>115</v>
      </c>
      <c r="T164" s="11">
        <f t="shared" ref="T164:BO164" si="208">_xlfn.STDEV.P(T23:T162)</f>
        <v>4.0120219340698373</v>
      </c>
      <c r="U164" s="11">
        <f t="shared" si="208"/>
        <v>1.3074773855876403</v>
      </c>
      <c r="V164" s="11">
        <f t="shared" si="208"/>
        <v>0.44170054233235245</v>
      </c>
      <c r="W164" s="11">
        <f t="shared" si="208"/>
        <v>3.8548973641607809</v>
      </c>
      <c r="X164" s="11">
        <f t="shared" si="208"/>
        <v>1.5784596968550759</v>
      </c>
      <c r="Y164" s="11">
        <f t="shared" si="208"/>
        <v>0.34283531929099048</v>
      </c>
      <c r="Z164" s="11">
        <f t="shared" si="208"/>
        <v>3.5801309303314257</v>
      </c>
      <c r="AA164" s="11">
        <f t="shared" si="208"/>
        <v>1.4432292582764599</v>
      </c>
      <c r="AB164" s="11">
        <f t="shared" si="208"/>
        <v>0.4191497962574805</v>
      </c>
      <c r="AC164" s="11">
        <f t="shared" si="208"/>
        <v>7.4390416776391781</v>
      </c>
      <c r="AD164" s="11">
        <f t="shared" si="208"/>
        <v>1.6822981918324744</v>
      </c>
      <c r="AE164" s="11">
        <f t="shared" si="208"/>
        <v>0.88880908752170928</v>
      </c>
      <c r="AF164" s="11">
        <f t="shared" si="208"/>
        <v>1.4029499230928428</v>
      </c>
      <c r="AG164" s="11">
        <f t="shared" si="208"/>
        <v>0.85566340344887792</v>
      </c>
      <c r="AH164" s="11">
        <f t="shared" si="208"/>
        <v>1.9822863041657746</v>
      </c>
      <c r="AI164" s="11">
        <f t="shared" si="208"/>
        <v>1.3795388937164479</v>
      </c>
      <c r="AJ164" s="11">
        <f t="shared" si="208"/>
        <v>0.22391560693296905</v>
      </c>
      <c r="AK164" s="11">
        <f t="shared" si="208"/>
        <v>0.11942234646095332</v>
      </c>
      <c r="AL164" s="11" t="e">
        <f t="shared" si="208"/>
        <v>#DIV/0!</v>
      </c>
      <c r="AM164" s="11" t="e">
        <f t="shared" si="208"/>
        <v>#DIV/0!</v>
      </c>
      <c r="AN164" s="11" t="e">
        <f t="shared" si="208"/>
        <v>#DIV/0!</v>
      </c>
      <c r="AO164" s="11" t="e">
        <f t="shared" si="208"/>
        <v>#DIV/0!</v>
      </c>
      <c r="AP164" s="11" t="e">
        <f t="shared" si="208"/>
        <v>#DIV/0!</v>
      </c>
      <c r="AQ164" s="11" t="e">
        <f t="shared" si="208"/>
        <v>#DIV/0!</v>
      </c>
      <c r="AR164" s="11">
        <f t="shared" si="208"/>
        <v>0.32588298945096833</v>
      </c>
      <c r="AS164" s="11">
        <f t="shared" si="208"/>
        <v>0.34642016871748388</v>
      </c>
      <c r="AT164" s="11">
        <f t="shared" si="208"/>
        <v>0.14123340797129924</v>
      </c>
      <c r="AU164" s="11">
        <f t="shared" si="208"/>
        <v>2.0469507009404255</v>
      </c>
      <c r="AV164" s="11">
        <f t="shared" si="208"/>
        <v>0.28824283002303402</v>
      </c>
      <c r="AW164" s="11">
        <f t="shared" si="208"/>
        <v>0.26919715171076419</v>
      </c>
      <c r="AX164" s="11">
        <f t="shared" si="208"/>
        <v>2.365473185894353</v>
      </c>
      <c r="AY164" s="11">
        <f t="shared" si="208"/>
        <v>0.3324270631682798</v>
      </c>
      <c r="AZ164" s="11">
        <f t="shared" si="208"/>
        <v>0.40937594721111797</v>
      </c>
      <c r="BA164" s="11">
        <f t="shared" si="208"/>
        <v>1.760965536987662</v>
      </c>
      <c r="BB164" s="11">
        <f t="shared" si="208"/>
        <v>0.42546270198514491</v>
      </c>
      <c r="BC164" s="11">
        <f t="shared" si="208"/>
        <v>0.55003442759402565</v>
      </c>
      <c r="BD164" s="11">
        <f t="shared" si="208"/>
        <v>0.63632185196187441</v>
      </c>
      <c r="BE164" s="11">
        <f t="shared" si="208"/>
        <v>0.32014071109630737</v>
      </c>
      <c r="BF164" s="11">
        <f t="shared" si="208"/>
        <v>1.3660370594652618</v>
      </c>
      <c r="BG164" s="11">
        <f t="shared" si="208"/>
        <v>3.5658864999999906</v>
      </c>
      <c r="BH164" s="11">
        <f t="shared" si="208"/>
        <v>0.38508200000000065</v>
      </c>
      <c r="BI164" s="11">
        <f t="shared" si="208"/>
        <v>0.48752799999999752</v>
      </c>
      <c r="BJ164" s="11" t="e">
        <f t="shared" si="208"/>
        <v>#DIV/0!</v>
      </c>
      <c r="BK164" s="11" t="e">
        <f t="shared" si="208"/>
        <v>#DIV/0!</v>
      </c>
      <c r="BL164" s="11" t="e">
        <f t="shared" si="208"/>
        <v>#DIV/0!</v>
      </c>
      <c r="BM164" s="11" t="e">
        <f t="shared" si="208"/>
        <v>#DIV/0!</v>
      </c>
      <c r="BN164" s="11" t="e">
        <f t="shared" si="208"/>
        <v>#DIV/0!</v>
      </c>
      <c r="BO164" s="11" t="e">
        <f t="shared" si="208"/>
        <v>#DIV/0!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64"/>
  <sheetViews>
    <sheetView topLeftCell="J13" zoomScale="80" zoomScaleNormal="80" workbookViewId="0">
      <selection activeCell="BA18" sqref="BA18"/>
    </sheetView>
  </sheetViews>
  <sheetFormatPr defaultRowHeight="15" x14ac:dyDescent="0.25"/>
  <cols>
    <col min="1" max="1" width="20.5703125" bestFit="1" customWidth="1"/>
    <col min="2" max="2" width="20" bestFit="1" customWidth="1"/>
    <col min="3" max="7" width="21.5703125" bestFit="1" customWidth="1"/>
    <col min="8" max="8" width="10.42578125" bestFit="1" customWidth="1"/>
    <col min="9" max="9" width="10.85546875" bestFit="1" customWidth="1"/>
    <col min="10" max="10" width="10.42578125" bestFit="1" customWidth="1"/>
    <col min="11" max="11" width="9.85546875" bestFit="1" customWidth="1"/>
  </cols>
  <sheetData>
    <row r="1" spans="1:54" x14ac:dyDescent="0.25">
      <c r="A1" t="s">
        <v>0</v>
      </c>
    </row>
    <row r="2" spans="1:54" x14ac:dyDescent="0.25">
      <c r="A2" t="s">
        <v>1</v>
      </c>
      <c r="B2">
        <v>2</v>
      </c>
    </row>
    <row r="3" spans="1:54" x14ac:dyDescent="0.25">
      <c r="A3" t="s">
        <v>2</v>
      </c>
      <c r="B3">
        <v>2</v>
      </c>
    </row>
    <row r="4" spans="1:54" x14ac:dyDescent="0.25">
      <c r="A4" t="s">
        <v>3</v>
      </c>
      <c r="B4" t="s">
        <v>4</v>
      </c>
    </row>
    <row r="5" spans="1:54" x14ac:dyDescent="0.25">
      <c r="A5" t="s">
        <v>5</v>
      </c>
      <c r="B5" t="s">
        <v>6</v>
      </c>
    </row>
    <row r="6" spans="1:54" x14ac:dyDescent="0.25">
      <c r="A6" t="s">
        <v>7</v>
      </c>
      <c r="B6" t="s">
        <v>8</v>
      </c>
      <c r="P6" t="s">
        <v>52</v>
      </c>
      <c r="S6" t="s">
        <v>53</v>
      </c>
    </row>
    <row r="7" spans="1:54" x14ac:dyDescent="0.25">
      <c r="A7" t="s">
        <v>9</v>
      </c>
      <c r="B7" t="s">
        <v>8</v>
      </c>
      <c r="O7" t="s">
        <v>49</v>
      </c>
      <c r="P7" t="s">
        <v>62</v>
      </c>
      <c r="Q7" t="s">
        <v>63</v>
      </c>
      <c r="R7" t="s">
        <v>86</v>
      </c>
      <c r="S7" t="s">
        <v>60</v>
      </c>
      <c r="T7" t="s">
        <v>61</v>
      </c>
      <c r="U7" t="s">
        <v>87</v>
      </c>
      <c r="AI7" t="s">
        <v>117</v>
      </c>
      <c r="AP7" t="s">
        <v>118</v>
      </c>
      <c r="AW7" t="s">
        <v>115</v>
      </c>
    </row>
    <row r="8" spans="1:54" x14ac:dyDescent="0.25">
      <c r="A8" t="s">
        <v>10</v>
      </c>
      <c r="B8" t="s">
        <v>11</v>
      </c>
      <c r="O8">
        <v>-5</v>
      </c>
      <c r="P8">
        <f>-(T163-ASp_0ms!$N23-Struts_Only!$N$28)</f>
        <v>-26.334310571428574</v>
      </c>
      <c r="Q8">
        <f>-(U163-ASp_0ms!$O23-Struts_Only!$O$28)</f>
        <v>12.137459238095236</v>
      </c>
      <c r="R8">
        <f>(V163-ASp_0ms!$P23-Struts_Only!$P$28)</f>
        <v>23.768923738095239</v>
      </c>
      <c r="S8">
        <f>-(AR163-ASp_0ms!$N23-Struts_Only!$N$28)</f>
        <v>-19.843286750000001</v>
      </c>
      <c r="T8">
        <f>-(AS163-ASp_0ms!$O23-Struts_Only!$O$28)</f>
        <v>-0.95732258333333675</v>
      </c>
      <c r="U8">
        <f>(AT163-ASp_0ms!$P23-Struts_Only!$P$28)</f>
        <v>24.236173916666665</v>
      </c>
      <c r="AI8">
        <f>-(T163+T164-ASp_0ms!$N23-Struts_Only!$N$28)</f>
        <v>-32.195806181131992</v>
      </c>
      <c r="AJ8">
        <f>-(U163+U164-ASp_0ms!$O23-Struts_Only!$O$28)</f>
        <v>10.653243806082092</v>
      </c>
      <c r="AK8">
        <f>(V163+V164-ASp_0ms!$P23-Struts_Only!$P$28)</f>
        <v>24.397051139394584</v>
      </c>
      <c r="AL8">
        <f>-(AR163+AR164-ASp_0ms!$N23-Struts_Only!$N$28)</f>
        <v>-21.681447341426292</v>
      </c>
      <c r="AM8">
        <f>-(AS163+AS164-ASp_0ms!$O23-Struts_Only!$O$28)</f>
        <v>-1.6374587954340356</v>
      </c>
      <c r="AN8">
        <f>(AT163+AT164-ASp_0ms!$P23-Struts_Only!$P$28)</f>
        <v>25.015429813382681</v>
      </c>
      <c r="AP8">
        <f>-(T163-T164-ASp_0ms!$N23-Struts_Only!$N$28)</f>
        <v>-20.47281496172516</v>
      </c>
      <c r="AQ8">
        <f>-(U163-U164-ASp_0ms!$O23-Struts_Only!$O$28)</f>
        <v>13.62167467010838</v>
      </c>
      <c r="AR8">
        <f>(V163-V164-ASp_0ms!$P23-Struts_Only!$P$28)</f>
        <v>23.140796336795887</v>
      </c>
      <c r="AS8">
        <f>-(AR163-AR164-ASp_0ms!$N23-Struts_Only!$N$28)</f>
        <v>-18.005126158573709</v>
      </c>
      <c r="AT8">
        <f>-(AS163-AS164-ASp_0ms!$O23-Struts_Only!$O$28)</f>
        <v>-0.2771863712326379</v>
      </c>
      <c r="AU8">
        <f>(AT163-AT164-ASp_0ms!$P23-Struts_Only!$P$28)</f>
        <v>23.456918019950649</v>
      </c>
      <c r="AW8">
        <f t="shared" ref="AW8:AW13" si="0">ABS(AI8-AP8)/2</f>
        <v>5.8614956097034163</v>
      </c>
      <c r="AX8">
        <f t="shared" ref="AX8:BB13" si="1">ABS(AJ8-AQ8)/2</f>
        <v>1.4842154320131442</v>
      </c>
      <c r="AY8">
        <f t="shared" si="1"/>
        <v>0.62812740129934852</v>
      </c>
      <c r="AZ8">
        <f t="shared" si="1"/>
        <v>1.8381605914262913</v>
      </c>
      <c r="BA8">
        <f t="shared" si="1"/>
        <v>0.68013621210069886</v>
      </c>
      <c r="BB8">
        <f t="shared" si="1"/>
        <v>0.77925589671601614</v>
      </c>
    </row>
    <row r="9" spans="1:54" x14ac:dyDescent="0.25">
      <c r="A9" t="s">
        <v>12</v>
      </c>
      <c r="B9" t="s">
        <v>13</v>
      </c>
      <c r="O9">
        <v>0</v>
      </c>
      <c r="P9">
        <f>-(W163-ASp_0ms!$N24-Struts_Only!$N$28)</f>
        <v>52.371783272727278</v>
      </c>
      <c r="Q9">
        <f>-(X163-ASp_0ms!$O24-Struts_Only!$O$28)</f>
        <v>11.175961075757581</v>
      </c>
      <c r="R9">
        <f>(Y163-ASp_0ms!$P24-Struts_Only!$P$28)</f>
        <v>23.291318393939392</v>
      </c>
      <c r="S9">
        <f>-(AU163-ASp_0ms!$N24-Struts_Only!$N$28)</f>
        <v>63.095097250000009</v>
      </c>
      <c r="T9">
        <f>-(AV163-ASp_0ms!$O24-Struts_Only!$O$28)</f>
        <v>-2.5194920833333363</v>
      </c>
      <c r="U9">
        <f>(AW163-ASp_0ms!$P24-Struts_Only!$P$28)</f>
        <v>25.631041166666666</v>
      </c>
      <c r="AI9">
        <f>-(W163+W164-ASp_0ms!$N24-Struts_Only!$N$28)</f>
        <v>47.634501533095438</v>
      </c>
      <c r="AJ9">
        <f>-(X163+X164-ASp_0ms!$O24-Struts_Only!$O$28)</f>
        <v>9.2372230548106167</v>
      </c>
      <c r="AK9">
        <f>(Y163+Y164-ASp_0ms!$P24-Struts_Only!$P$28)</f>
        <v>23.896309121936728</v>
      </c>
      <c r="AL9">
        <f>-(AU163+AU164-ASp_0ms!$N24-Struts_Only!$N$28)</f>
        <v>62.286252826805921</v>
      </c>
      <c r="AM9">
        <f>-(AV163+AV164-ASp_0ms!$O24-Struts_Only!$O$28)</f>
        <v>-2.8811227614998707</v>
      </c>
      <c r="AN9">
        <f>(AW163+AW164-ASp_0ms!$P24-Struts_Only!$P$28)</f>
        <v>25.766699524360728</v>
      </c>
      <c r="AP9">
        <f>-(W163-W164-ASp_0ms!$N24-Struts_Only!$N$28)</f>
        <v>57.109065012359117</v>
      </c>
      <c r="AQ9">
        <f>-(X163-X164-ASp_0ms!$O24-Struts_Only!$O$28)</f>
        <v>13.114699096704545</v>
      </c>
      <c r="AR9">
        <f>(Y163-Y164-ASp_0ms!$P24-Struts_Only!$P$28)</f>
        <v>22.686327665942059</v>
      </c>
      <c r="AS9">
        <f>-(AU163-AU164-ASp_0ms!$N24-Struts_Only!$N$28)</f>
        <v>63.903941673194097</v>
      </c>
      <c r="AT9">
        <f>-(AV163-AV164-ASp_0ms!$O24-Struts_Only!$O$28)</f>
        <v>-2.1578614051668019</v>
      </c>
      <c r="AU9">
        <f>(AW163-AW164-ASp_0ms!$P24-Struts_Only!$P$28)</f>
        <v>25.495382808972604</v>
      </c>
      <c r="AW9">
        <f t="shared" si="0"/>
        <v>4.7372817396318396</v>
      </c>
      <c r="AX9">
        <f t="shared" si="1"/>
        <v>1.938738020946964</v>
      </c>
      <c r="AY9">
        <f t="shared" si="1"/>
        <v>0.60499072799733433</v>
      </c>
      <c r="AZ9">
        <f t="shared" si="1"/>
        <v>0.80884442319408834</v>
      </c>
      <c r="BA9">
        <f t="shared" si="1"/>
        <v>0.36163067816653438</v>
      </c>
      <c r="BB9">
        <f t="shared" si="1"/>
        <v>0.1356583576940622</v>
      </c>
    </row>
    <row r="10" spans="1:54" x14ac:dyDescent="0.25">
      <c r="A10" t="s">
        <v>14</v>
      </c>
      <c r="B10" s="1">
        <v>42275</v>
      </c>
      <c r="O10">
        <v>5</v>
      </c>
      <c r="P10">
        <f>-(Z163-ASp_0ms!$N25-Struts_Only!$N$28)</f>
        <v>126.70529308333332</v>
      </c>
      <c r="Q10">
        <f>-(AA163-ASp_0ms!$O25-Struts_Only!$O$28)</f>
        <v>12.956315916666679</v>
      </c>
      <c r="R10">
        <f>(AB163-ASp_0ms!$P25-Struts_Only!$P$28)</f>
        <v>21.752130999999999</v>
      </c>
      <c r="S10">
        <f>-(AX163-ASp_0ms!$N25-Struts_Only!$N$28)</f>
        <v>137.84170624999996</v>
      </c>
      <c r="T10">
        <f>-(AY163-ASp_0ms!$O25-Struts_Only!$O$28)</f>
        <v>-3.5460333333332983E-2</v>
      </c>
      <c r="U10">
        <f>(AZ163-ASp_0ms!$P25-Struts_Only!$P$28)</f>
        <v>24.632332666666667</v>
      </c>
      <c r="AI10">
        <f>-(Z163+Z164-ASp_0ms!$N25-Struts_Only!$N$28)</f>
        <v>121.83438428384356</v>
      </c>
      <c r="AJ10">
        <f>-(AA163+AA164-ASp_0ms!$O25-Struts_Only!$O$28)</f>
        <v>11.171915208086663</v>
      </c>
      <c r="AK10">
        <f>(AB163+AB164-ASp_0ms!$P25-Struts_Only!$P$28)</f>
        <v>22.525009532012021</v>
      </c>
      <c r="AL10">
        <f>-(AX163+AX164-ASp_0ms!$N25-Struts_Only!$N$28)</f>
        <v>135.2550571184789</v>
      </c>
      <c r="AM10">
        <f>-(AY163+AY164-ASp_0ms!$O25-Struts_Only!$O$28)</f>
        <v>-0.34711906901388545</v>
      </c>
      <c r="AN10">
        <f>(AZ163+AZ164-ASp_0ms!$P25-Struts_Only!$P$28)</f>
        <v>24.972848047324426</v>
      </c>
      <c r="AP10">
        <f>-(Z163-Z164-ASp_0ms!$N25-Struts_Only!$N$28)</f>
        <v>131.57620188282309</v>
      </c>
      <c r="AQ10">
        <f>-(AA163-AA164-ASp_0ms!$O25-Struts_Only!$O$28)</f>
        <v>14.740716625246694</v>
      </c>
      <c r="AR10">
        <f>(AB163-AB164-ASp_0ms!$P25-Struts_Only!$P$28)</f>
        <v>20.97925246798798</v>
      </c>
      <c r="AS10">
        <f>-(AX163-AX164-ASp_0ms!$N25-Struts_Only!$N$28)</f>
        <v>140.42835538152102</v>
      </c>
      <c r="AT10">
        <f>-(AY163-AY164-ASp_0ms!$O25-Struts_Only!$O$28)</f>
        <v>0.27619840234721948</v>
      </c>
      <c r="AU10">
        <f>(AZ163-AZ164-ASp_0ms!$P25-Struts_Only!$P$28)</f>
        <v>24.291817286008907</v>
      </c>
      <c r="AW10">
        <f t="shared" si="0"/>
        <v>4.8709087994897615</v>
      </c>
      <c r="AX10">
        <f t="shared" si="1"/>
        <v>1.7844007085800158</v>
      </c>
      <c r="AY10">
        <f t="shared" si="1"/>
        <v>0.77287853201202061</v>
      </c>
      <c r="AZ10">
        <f t="shared" si="1"/>
        <v>2.5866491315210567</v>
      </c>
      <c r="BA10">
        <f t="shared" si="1"/>
        <v>0.31165873568055247</v>
      </c>
      <c r="BB10">
        <f t="shared" si="1"/>
        <v>0.34051538065775944</v>
      </c>
    </row>
    <row r="11" spans="1:54" x14ac:dyDescent="0.25">
      <c r="A11" t="s">
        <v>15</v>
      </c>
      <c r="B11" s="2">
        <v>8.5384027777777767E-3</v>
      </c>
      <c r="O11">
        <v>10</v>
      </c>
      <c r="P11">
        <f>-(AC163-ASp_0ms!$N26-Struts_Only!$N$28)</f>
        <v>178.45800924999995</v>
      </c>
      <c r="Q11">
        <f>-(AD163-ASp_0ms!$O26-Struts_Only!$O$28)</f>
        <v>23.462656499999991</v>
      </c>
      <c r="R11">
        <f>(AE163-ASp_0ms!$P26-Struts_Only!$P$28)</f>
        <v>14.358168666666664</v>
      </c>
      <c r="S11">
        <f>-(BA163-ASp_0ms!$N26-Struts_Only!$N$28)</f>
        <v>215.40770375</v>
      </c>
      <c r="T11">
        <f>-(BB163-ASp_0ms!$O26-Struts_Only!$O$28)</f>
        <v>8.9598076666666664</v>
      </c>
      <c r="U11">
        <f>(BC163-ASp_0ms!$P26-Struts_Only!$P$28)</f>
        <v>21.955511416666667</v>
      </c>
      <c r="AI11">
        <f>-(AC163+AC164-ASp_0ms!$N26-Struts_Only!$N$28)</f>
        <v>169.16945973432007</v>
      </c>
      <c r="AJ11">
        <f>-(AD163+AD164-ASp_0ms!$O26-Struts_Only!$O$28)</f>
        <v>21.375534446262282</v>
      </c>
      <c r="AK11">
        <f>(AE163+A164-ASp_0ms!$P26-Struts_Only!$P$28)</f>
        <v>14.358168666666664</v>
      </c>
      <c r="AL11">
        <f>-(BA163+BA164-ASp_0ms!$N26-Struts_Only!$N$28)</f>
        <v>213.7929582554905</v>
      </c>
      <c r="AM11">
        <f>-(BB163+BB164-ASp_0ms!$O26-Struts_Only!$O$28)</f>
        <v>8.6855629965406997</v>
      </c>
      <c r="AN11">
        <f>(BC163+BC164-ASp_0ms!$P26-Struts_Only!$P$28)</f>
        <v>22.22226688583963</v>
      </c>
      <c r="AP11">
        <f>-(AC163-AC164-ASp_0ms!$N26-Struts_Only!$N$28)</f>
        <v>187.74655876567982</v>
      </c>
      <c r="AQ11">
        <f>-(AD163-AD164-ASp_0ms!$O26-Struts_Only!$O$28)</f>
        <v>25.549778553737699</v>
      </c>
      <c r="AR11">
        <f>(AE163-A164-ASp_0ms!$P26-Struts_Only!$P$28)</f>
        <v>14.358168666666664</v>
      </c>
      <c r="AS11">
        <f>-(BA163-BA164-ASp_0ms!$N26-Struts_Only!$N$28)</f>
        <v>217.02244924450949</v>
      </c>
      <c r="AT11">
        <f>-(BB163-BB164-ASp_0ms!$O26-Struts_Only!$O$28)</f>
        <v>9.234052336792633</v>
      </c>
      <c r="AU11">
        <f>(BC163-BC164-ASp_0ms!$P26-Struts_Only!$P$28)</f>
        <v>21.688755947493704</v>
      </c>
      <c r="AW11">
        <f t="shared" si="0"/>
        <v>9.2885495156798754</v>
      </c>
      <c r="AX11">
        <f t="shared" si="1"/>
        <v>2.0871220537377084</v>
      </c>
      <c r="AY11">
        <f t="shared" si="1"/>
        <v>0</v>
      </c>
      <c r="AZ11">
        <f t="shared" si="1"/>
        <v>1.6147454945094921</v>
      </c>
      <c r="BA11">
        <f t="shared" si="1"/>
        <v>0.27424467012596665</v>
      </c>
      <c r="BB11">
        <f t="shared" si="1"/>
        <v>0.26675546917296344</v>
      </c>
    </row>
    <row r="12" spans="1:54" x14ac:dyDescent="0.25">
      <c r="A12" t="s">
        <v>16</v>
      </c>
      <c r="O12">
        <v>15</v>
      </c>
      <c r="P12">
        <f>-(AF163-ASp_0ms!$N27-Struts_Only!$N$28)</f>
        <v>205.27966275</v>
      </c>
      <c r="Q12">
        <f>-(AG163-ASp_0ms!$O27-Struts_Only!$O$28)</f>
        <v>39.864457666666652</v>
      </c>
      <c r="R12">
        <f>(AH163-ASp_0ms!$P27-Struts_Only!$P$28)</f>
        <v>-0.44999720833333257</v>
      </c>
      <c r="S12">
        <f>-(BD163-ASp_0ms!$N27-Struts_Only!$N$28)</f>
        <v>287.19362949999999</v>
      </c>
      <c r="T12">
        <f>-(BE163-ASp_0ms!$O27-Struts_Only!$O$28)</f>
        <v>30.15950341666667</v>
      </c>
      <c r="U12">
        <f>(BF163-ASp_0ms!$P27-Struts_Only!$P$28)</f>
        <v>14.676322416666665</v>
      </c>
      <c r="AI12">
        <f>-(AF163+AF164-ASp_0ms!$N27-Struts_Only!$N$28)</f>
        <v>202.69134809426512</v>
      </c>
      <c r="AJ12">
        <f>-(AG163+AG164-ASp_0ms!$O27-Struts_Only!$O$28)</f>
        <v>39.715546938585192</v>
      </c>
      <c r="AK12">
        <f>(AH163+AH164-ASp_0ms!$P27-Struts_Only!$P$28)</f>
        <v>0.94829844374394767</v>
      </c>
      <c r="AL12">
        <f>-(BD163+BD164-ASp_0ms!$N27-Struts_Only!$N$28)</f>
        <v>282.58257898918777</v>
      </c>
      <c r="AM12">
        <f>-(BE163+BE164-ASp_0ms!$O27-Struts_Only!$O$28)</f>
        <v>29.854881864897617</v>
      </c>
      <c r="AN12">
        <f>(BF163+BF164-ASp_0ms!$P27-Struts_Only!$P$28)</f>
        <v>15.164898767052854</v>
      </c>
      <c r="AP12">
        <f>-(AF163-AF164-ASp_0ms!$N27-Struts_Only!$N$28)</f>
        <v>207.86797740573488</v>
      </c>
      <c r="AQ12">
        <f>-(AG163-AG164-ASp_0ms!$O27-Struts_Only!$O$28)</f>
        <v>40.013368394748113</v>
      </c>
      <c r="AR12">
        <f>(AH163-AH164-ASp_0ms!$P27-Struts_Only!$P$28)</f>
        <v>-1.8482928604106128</v>
      </c>
      <c r="AS12">
        <f>-(BD163-BD164-ASp_0ms!$N27-Struts_Only!$N$28)</f>
        <v>291.80468001081221</v>
      </c>
      <c r="AT12">
        <f>-(BE163-BE164-ASp_0ms!$O27-Struts_Only!$O$28)</f>
        <v>30.464124968435723</v>
      </c>
      <c r="AU12">
        <f>(BF163-BF164-ASp_0ms!$P27-Struts_Only!$P$28)</f>
        <v>14.187746066280475</v>
      </c>
      <c r="AW12">
        <f t="shared" si="0"/>
        <v>2.5883146557348766</v>
      </c>
      <c r="AX12">
        <f t="shared" si="1"/>
        <v>0.14891072808146077</v>
      </c>
      <c r="AY12">
        <f t="shared" si="1"/>
        <v>1.3982956520772802</v>
      </c>
      <c r="AZ12">
        <f t="shared" si="1"/>
        <v>4.6110505108122197</v>
      </c>
      <c r="BA12">
        <f t="shared" si="1"/>
        <v>0.3046215517690527</v>
      </c>
      <c r="BB12">
        <f t="shared" si="1"/>
        <v>0.48857635038618952</v>
      </c>
    </row>
    <row r="13" spans="1:54" x14ac:dyDescent="0.25">
      <c r="O13">
        <v>20</v>
      </c>
      <c r="P13">
        <f>-(AI163-ASp_0ms!$N28-Struts_Only!$N$28)</f>
        <v>226.52945149999999</v>
      </c>
      <c r="Q13">
        <f>-(AJ163-ASp_0ms!$O28-Struts_Only!$O$28)</f>
        <v>54.057913166666651</v>
      </c>
      <c r="R13">
        <f>(AK163-ASp_0ms!$P28-Struts_Only!$P$28)</f>
        <v>-14.059415333333337</v>
      </c>
      <c r="AI13">
        <f>-(AI163+AI164-ASp_0ms!$N28-Struts_Only!$N$28)</f>
        <v>226.52945149999999</v>
      </c>
      <c r="AJ13">
        <f>-(AJ163+AJ164-ASp_0ms!$O28-Struts_Only!$O$28)</f>
        <v>54.057913166666651</v>
      </c>
      <c r="AK13">
        <f>(AK163+AK164-ASp_0ms!$P28-Struts_Only!$P$28)</f>
        <v>-14.059415333333337</v>
      </c>
      <c r="AP13">
        <f>-(AI163-AI164-ASp_0ms!$N28-Struts_Only!$N$28)</f>
        <v>226.52945149999999</v>
      </c>
      <c r="AQ13">
        <f>-(AJ163-AJ164-ASp_0ms!$O28-Struts_Only!$O$28)</f>
        <v>54.057913166666651</v>
      </c>
      <c r="AR13">
        <f>(AK163-AK164-ASp_0ms!$P28-Struts_Only!$P$28)</f>
        <v>-14.059415333333337</v>
      </c>
      <c r="AW13">
        <f t="shared" si="0"/>
        <v>0</v>
      </c>
      <c r="AX13">
        <f t="shared" si="1"/>
        <v>0</v>
      </c>
      <c r="AY13">
        <f t="shared" si="1"/>
        <v>0</v>
      </c>
      <c r="AZ13">
        <f t="shared" si="1"/>
        <v>0</v>
      </c>
      <c r="BA13">
        <f t="shared" si="1"/>
        <v>0</v>
      </c>
      <c r="BB13">
        <f t="shared" si="1"/>
        <v>0</v>
      </c>
    </row>
    <row r="14" spans="1:54" x14ac:dyDescent="0.25">
      <c r="A14" t="s">
        <v>17</v>
      </c>
      <c r="B14">
        <v>9</v>
      </c>
      <c r="O14">
        <v>25</v>
      </c>
    </row>
    <row r="15" spans="1:54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O15">
        <v>30</v>
      </c>
    </row>
    <row r="16" spans="1:54" x14ac:dyDescent="0.25">
      <c r="A16" t="s">
        <v>14</v>
      </c>
      <c r="B16" s="1">
        <v>42275</v>
      </c>
      <c r="C16" s="1">
        <v>42275</v>
      </c>
      <c r="D16" s="1">
        <v>42275</v>
      </c>
      <c r="E16" s="1">
        <v>42275</v>
      </c>
      <c r="F16" s="1">
        <v>42275</v>
      </c>
      <c r="G16" s="1">
        <v>42275</v>
      </c>
      <c r="H16" s="1">
        <v>42275</v>
      </c>
      <c r="I16" s="1">
        <v>42275</v>
      </c>
      <c r="J16" s="1">
        <v>42275</v>
      </c>
    </row>
    <row r="17" spans="1:67" x14ac:dyDescent="0.25">
      <c r="A17" t="s">
        <v>15</v>
      </c>
      <c r="B17" s="2">
        <v>9.8037847222222224E-3</v>
      </c>
      <c r="C17" s="2">
        <v>9.8037847222222224E-3</v>
      </c>
      <c r="D17" s="2">
        <v>9.8037847222222224E-3</v>
      </c>
      <c r="E17" s="2">
        <v>9.8037847222222224E-3</v>
      </c>
      <c r="F17" s="2">
        <v>9.8037847222222224E-3</v>
      </c>
      <c r="G17" s="2">
        <v>9.8037847222222224E-3</v>
      </c>
      <c r="H17" s="2">
        <v>9.8037847222222224E-3</v>
      </c>
      <c r="I17" s="2">
        <v>9.8037847222222224E-3</v>
      </c>
      <c r="J17" s="2">
        <v>9.8037847222222224E-3</v>
      </c>
    </row>
    <row r="18" spans="1:67" x14ac:dyDescent="0.25">
      <c r="A18" t="s">
        <v>19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</row>
    <row r="19" spans="1:67" x14ac:dyDescent="0.25">
      <c r="A19" t="s">
        <v>20</v>
      </c>
      <c r="B19" s="3">
        <v>9999</v>
      </c>
      <c r="C19" s="3">
        <v>9999</v>
      </c>
      <c r="D19" s="3">
        <v>9999</v>
      </c>
      <c r="E19" s="3">
        <v>9999</v>
      </c>
      <c r="F19" s="3">
        <v>9999</v>
      </c>
      <c r="G19" s="3">
        <v>9999</v>
      </c>
      <c r="H19" s="3">
        <v>9999</v>
      </c>
      <c r="I19" s="3">
        <v>0</v>
      </c>
      <c r="J19" s="3">
        <v>0</v>
      </c>
    </row>
    <row r="20" spans="1:67" x14ac:dyDescent="0.25">
      <c r="A20" t="s">
        <v>21</v>
      </c>
      <c r="B20">
        <v>10000</v>
      </c>
      <c r="C20">
        <v>10000</v>
      </c>
      <c r="D20">
        <v>10000</v>
      </c>
      <c r="E20">
        <v>10000</v>
      </c>
      <c r="F20">
        <v>10000</v>
      </c>
      <c r="G20">
        <v>10000</v>
      </c>
      <c r="H20">
        <v>10000</v>
      </c>
      <c r="I20">
        <v>1</v>
      </c>
      <c r="J20">
        <v>1</v>
      </c>
    </row>
    <row r="21" spans="1:67" x14ac:dyDescent="0.25">
      <c r="A21" t="s">
        <v>16</v>
      </c>
      <c r="S21" s="4"/>
      <c r="T21" t="s">
        <v>57</v>
      </c>
      <c r="AR21" t="s">
        <v>58</v>
      </c>
    </row>
    <row r="22" spans="1:67" x14ac:dyDescent="0.25">
      <c r="A22" t="s">
        <v>22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S22" t="s">
        <v>56</v>
      </c>
      <c r="T22">
        <v>-5</v>
      </c>
      <c r="W22">
        <v>0</v>
      </c>
      <c r="Z22">
        <v>5</v>
      </c>
      <c r="AC22">
        <v>10</v>
      </c>
      <c r="AF22">
        <v>15</v>
      </c>
      <c r="AI22">
        <v>20</v>
      </c>
      <c r="AL22">
        <v>25</v>
      </c>
      <c r="AO22">
        <v>30</v>
      </c>
      <c r="AR22">
        <v>-5</v>
      </c>
      <c r="AU22">
        <v>0</v>
      </c>
      <c r="AX22">
        <v>5</v>
      </c>
      <c r="BA22">
        <v>10</v>
      </c>
      <c r="BD22">
        <v>15</v>
      </c>
      <c r="BG22">
        <v>20</v>
      </c>
      <c r="BJ22">
        <v>25</v>
      </c>
      <c r="BM22">
        <v>30</v>
      </c>
    </row>
    <row r="23" spans="1:67" x14ac:dyDescent="0.25">
      <c r="B23">
        <v>20.962620000000001</v>
      </c>
      <c r="C23">
        <v>-40.109333999999997</v>
      </c>
      <c r="D23">
        <v>-0.29645899999999997</v>
      </c>
      <c r="E23">
        <v>5.2995960000000002</v>
      </c>
      <c r="F23">
        <v>-1.269919</v>
      </c>
      <c r="G23">
        <v>0.41686400000000001</v>
      </c>
      <c r="H23">
        <v>1.8133429999999999</v>
      </c>
      <c r="I23">
        <v>774.33221400000002</v>
      </c>
      <c r="J23">
        <v>19.5989</v>
      </c>
      <c r="K23" t="s">
        <v>33</v>
      </c>
      <c r="S23">
        <v>0</v>
      </c>
      <c r="T23">
        <f>IF($S23=0,IF($K23=CONCATENATE(T$22," degrees"),$B23," ")," ")</f>
        <v>20.962620000000001</v>
      </c>
      <c r="U23">
        <f>IF($S23=0,IF($K23=CONCATENATE(T$22," degrees"),$C23," ")," ")</f>
        <v>-40.109333999999997</v>
      </c>
      <c r="V23">
        <f t="shared" ref="V23:V68" si="2">IF($S23=0,IF($K23=CONCATENATE(T$22," degrees"),$E23," ")," ")</f>
        <v>5.2995960000000002</v>
      </c>
      <c r="W23" t="str">
        <f t="shared" ref="W23:W54" si="3">IF($S23=0,IF($K23=CONCATENATE(W$22," degrees"),$B23," ")," ")</f>
        <v xml:space="preserve"> </v>
      </c>
      <c r="X23" t="str">
        <f t="shared" ref="X23:X54" si="4">IF($S23=0,IF($K23=CONCATENATE(W$22," degrees"),$C23," ")," ")</f>
        <v xml:space="preserve"> </v>
      </c>
      <c r="Y23" t="str">
        <f>IF($S23=0,IF($K23=CONCATENATE(W$22," degrees"),$E23," ")," ")</f>
        <v xml:space="preserve"> </v>
      </c>
      <c r="Z23" t="str">
        <f t="shared" ref="Z23:Z54" si="5">IF($S23=0,IF($K23=CONCATENATE(Z$22," degrees"),$B23," ")," ")</f>
        <v xml:space="preserve"> </v>
      </c>
      <c r="AA23" t="str">
        <f t="shared" ref="AA23:AA54" si="6">IF($S23=0,IF($K23=CONCATENATE(Z$22," degrees"),$C23," ")," ")</f>
        <v xml:space="preserve"> </v>
      </c>
      <c r="AB23" t="str">
        <f>IF($S23=0,IF($K23=CONCATENATE(Z$22," degrees"),$E23," ")," ")</f>
        <v xml:space="preserve"> </v>
      </c>
      <c r="AC23" t="str">
        <f t="shared" ref="AC23:AC54" si="7">IF($S23=0,IF($K23=CONCATENATE(AC$22," degrees"),$B23," ")," ")</f>
        <v xml:space="preserve"> </v>
      </c>
      <c r="AD23" t="str">
        <f t="shared" ref="AD23:AD54" si="8">IF($S23=0,IF($K23=CONCATENATE(AC$22," degrees"),$C23," ")," ")</f>
        <v xml:space="preserve"> </v>
      </c>
      <c r="AE23" t="str">
        <f>IF($S23=0,IF($K23=CONCATENATE(AC$22," degrees"),$E23," ")," ")</f>
        <v xml:space="preserve"> </v>
      </c>
      <c r="AF23" t="str">
        <f t="shared" ref="AF23:AF54" si="9">IF($S23=0,IF($K23=CONCATENATE(AF$22," degrees"),$B23," ")," ")</f>
        <v xml:space="preserve"> </v>
      </c>
      <c r="AG23" t="str">
        <f t="shared" ref="AG23:AG54" si="10">IF($S23=0,IF($K23=CONCATENATE(AF$22," degrees"),$C23," ")," ")</f>
        <v xml:space="preserve"> </v>
      </c>
      <c r="AH23" t="str">
        <f>IF($S23=0,IF($K23=CONCATENATE(AF$22," degrees"),$E23," ")," ")</f>
        <v xml:space="preserve"> </v>
      </c>
      <c r="AI23" t="str">
        <f t="shared" ref="AI23:AI54" si="11">IF($S23=0,IF($K23=CONCATENATE(AI$22," degrees"),$B23," ")," ")</f>
        <v xml:space="preserve"> </v>
      </c>
      <c r="AJ23" t="str">
        <f t="shared" ref="AJ23:AJ54" si="12">IF($S23=0,IF($K23=CONCATENATE(AI$22," degrees"),$C23," ")," ")</f>
        <v xml:space="preserve"> </v>
      </c>
      <c r="AK23" t="str">
        <f>IF($S23=0,IF($K23=CONCATENATE(AI$22," degrees"),$E23," ")," ")</f>
        <v xml:space="preserve"> </v>
      </c>
      <c r="AL23" t="str">
        <f t="shared" ref="AL23:AL54" si="13">IF($S23=0,IF($K23=CONCATENATE(AL$22," degrees"),$B23," ")," ")</f>
        <v xml:space="preserve"> </v>
      </c>
      <c r="AM23" t="str">
        <f t="shared" ref="AM23:AM54" si="14">IF($S23=0,IF($K23=CONCATENATE(AL$22," degrees"),$C23," ")," ")</f>
        <v xml:space="preserve"> </v>
      </c>
      <c r="AN23" t="str">
        <f>IF($S23=0,IF($K23=CONCATENATE(AL$22," degrees"),$E23," ")," ")</f>
        <v xml:space="preserve"> </v>
      </c>
      <c r="AO23" t="str">
        <f t="shared" ref="AO23:AO54" si="15">IF($S23=0,IF($K23=CONCATENATE(AO$22," degrees"),$B23," ")," ")</f>
        <v xml:space="preserve"> </v>
      </c>
      <c r="AP23" t="str">
        <f t="shared" ref="AP23:AP54" si="16">IF($S23=0,IF($K23=CONCATENATE(AO$22," degrees"),$C23," ")," ")</f>
        <v xml:space="preserve"> </v>
      </c>
      <c r="AQ23" t="str">
        <f>IF($S23=0,IF($K23=CONCATENATE(AO$22," degrees"),$E23," ")," ")</f>
        <v xml:space="preserve"> </v>
      </c>
      <c r="AR23" t="str">
        <f t="shared" ref="AR23:AR54" si="17">IF($S23=1,IF($K23=CONCATENATE(AR$22," degrees"),$B23," ")," ")</f>
        <v xml:space="preserve"> </v>
      </c>
      <c r="AS23" t="str">
        <f t="shared" ref="AS23:AS54" si="18">IF($S23=1,IF($K23=CONCATENATE(AR$22," degrees"),$C23," ")," ")</f>
        <v xml:space="preserve"> </v>
      </c>
      <c r="AT23" t="str">
        <f>IF($S23=1,IF($K23=CONCATENATE(AR$22," degrees"),$E23," ")," ")</f>
        <v xml:space="preserve"> </v>
      </c>
      <c r="AU23" t="str">
        <f t="shared" ref="AU23:AU54" si="19">IF($S23=1,IF($K23=CONCATENATE(AU$22," degrees"),$B23," ")," ")</f>
        <v xml:space="preserve"> </v>
      </c>
      <c r="AV23" t="str">
        <f t="shared" ref="AV23:AV54" si="20">IF($S23=1,IF($K23=CONCATENATE(AU$22," degrees"),$C23," ")," ")</f>
        <v xml:space="preserve"> </v>
      </c>
      <c r="AW23" t="str">
        <f>IF($S23=1,IF($K23=CONCATENATE(AU$22," degrees"),$E23," ")," ")</f>
        <v xml:space="preserve"> </v>
      </c>
      <c r="AX23" t="str">
        <f t="shared" ref="AX23:AX54" si="21">IF($S23=1,IF($K23=CONCATENATE(AX$22," degrees"),$B23," ")," ")</f>
        <v xml:space="preserve"> </v>
      </c>
      <c r="AY23" t="str">
        <f t="shared" ref="AY23:AY54" si="22">IF($S23=1,IF($K23=CONCATENATE(AX$22," degrees"),$C23," ")," ")</f>
        <v xml:space="preserve"> </v>
      </c>
      <c r="AZ23" t="str">
        <f>IF($S23=1,IF($K23=CONCATENATE(AX$22," degrees"),$E23," ")," ")</f>
        <v xml:space="preserve"> </v>
      </c>
      <c r="BA23" t="str">
        <f t="shared" ref="BA23:BA54" si="23">IF($S23=1,IF($K23=CONCATENATE(BA$22," degrees"),$B23," ")," ")</f>
        <v xml:space="preserve"> </v>
      </c>
      <c r="BB23" t="str">
        <f t="shared" ref="BB23:BB54" si="24">IF($S23=1,IF($K23=CONCATENATE(BA$22," degrees"),$C23," ")," ")</f>
        <v xml:space="preserve"> </v>
      </c>
      <c r="BC23" t="str">
        <f>IF($S23=1,IF($K23=CONCATENATE(BA$22," degrees"),$E23," ")," ")</f>
        <v xml:space="preserve"> </v>
      </c>
      <c r="BD23" t="str">
        <f t="shared" ref="BD23:BD54" si="25">IF($S23=1,IF($K23=CONCATENATE(BD$22," degrees"),$B23," ")," ")</f>
        <v xml:space="preserve"> </v>
      </c>
      <c r="BE23" t="str">
        <f t="shared" ref="BE23:BE54" si="26">IF($S23=1,IF($K23=CONCATENATE(BD$22," degrees"),$C23," ")," ")</f>
        <v xml:space="preserve"> </v>
      </c>
      <c r="BF23" t="str">
        <f>IF($S23=1,IF($K23=CONCATENATE(BD$22," degrees"),$E23," ")," ")</f>
        <v xml:space="preserve"> </v>
      </c>
      <c r="BG23" t="str">
        <f t="shared" ref="BG23:BG54" si="27">IF($S23=1,IF($K23=CONCATENATE(BG$22," degrees"),$B23," ")," ")</f>
        <v xml:space="preserve"> </v>
      </c>
      <c r="BH23" t="str">
        <f t="shared" ref="BH23:BH54" si="28">IF($S23=1,IF($K23=CONCATENATE(BG$22," degrees"),$C23," ")," ")</f>
        <v xml:space="preserve"> </v>
      </c>
      <c r="BI23" t="str">
        <f>IF($S23=1,IF($K23=CONCATENATE(BG$22," degrees"),$E23," ")," ")</f>
        <v xml:space="preserve"> </v>
      </c>
      <c r="BJ23" t="str">
        <f t="shared" ref="BJ23:BJ54" si="29">IF($S23=1,IF($K23=CONCATENATE(BJ$22," degrees"),$B23," ")," ")</f>
        <v xml:space="preserve"> </v>
      </c>
      <c r="BK23" t="str">
        <f t="shared" ref="BK23:BK54" si="30">IF($S23=1,IF($K23=CONCATENATE(BJ$22," degrees"),$C23," ")," ")</f>
        <v xml:space="preserve"> </v>
      </c>
      <c r="BL23" t="str">
        <f>IF($S23=1,IF($K23=CONCATENATE(BJ$22," degrees"),$E23," ")," ")</f>
        <v xml:space="preserve"> </v>
      </c>
      <c r="BM23" t="str">
        <f t="shared" ref="BM23:BM54" si="31">IF($S23=1,IF($K23=CONCATENATE(BM$22," degrees"),$B23," ")," ")</f>
        <v xml:space="preserve"> </v>
      </c>
      <c r="BN23" t="str">
        <f t="shared" ref="BN23:BN54" si="32">IF($S23=1,IF($K23=CONCATENATE(BM$22," degrees"),$C23," ")," ")</f>
        <v xml:space="preserve"> </v>
      </c>
      <c r="BO23" t="str">
        <f>IF($S23=1,IF($K23=CONCATENATE(BM$22," degrees"),$E23," ")," ")</f>
        <v xml:space="preserve"> </v>
      </c>
    </row>
    <row r="24" spans="1:67" x14ac:dyDescent="0.25">
      <c r="B24">
        <v>20.945181000000002</v>
      </c>
      <c r="C24">
        <v>-40.039309000000003</v>
      </c>
      <c r="D24">
        <v>-0.16508100000000001</v>
      </c>
      <c r="E24">
        <v>5.4556889999999996</v>
      </c>
      <c r="F24">
        <v>-1.252332</v>
      </c>
      <c r="G24">
        <v>0.33030399999999999</v>
      </c>
      <c r="H24">
        <v>1.8133440000000001</v>
      </c>
      <c r="I24">
        <v>774.33483899999999</v>
      </c>
      <c r="J24">
        <v>19.6234</v>
      </c>
      <c r="K24" t="s">
        <v>33</v>
      </c>
      <c r="S24">
        <v>0</v>
      </c>
      <c r="T24">
        <f t="shared" ref="T24:T87" si="33">IF($S24=0,IF($K24=CONCATENATE(T$22," degrees"),$B24," ")," ")</f>
        <v>20.945181000000002</v>
      </c>
      <c r="U24">
        <f t="shared" ref="U24:U87" si="34">IF($S24=0,IF($K24=CONCATENATE(T$22," degrees"),$C24," ")," ")</f>
        <v>-40.039309000000003</v>
      </c>
      <c r="V24">
        <f t="shared" si="2"/>
        <v>5.4556889999999996</v>
      </c>
      <c r="W24" t="str">
        <f t="shared" si="3"/>
        <v xml:space="preserve"> </v>
      </c>
      <c r="X24" t="str">
        <f t="shared" si="4"/>
        <v xml:space="preserve"> </v>
      </c>
      <c r="Y24" t="str">
        <f t="shared" ref="Y24:Y87" si="35">IF($S24=0,IF($K24=CONCATENATE(W$22," degrees"),$E24," ")," ")</f>
        <v xml:space="preserve"> </v>
      </c>
      <c r="Z24" t="str">
        <f t="shared" si="5"/>
        <v xml:space="preserve"> </v>
      </c>
      <c r="AA24" t="str">
        <f t="shared" si="6"/>
        <v xml:space="preserve"> </v>
      </c>
      <c r="AB24" t="str">
        <f t="shared" ref="AB24:AB87" si="36">IF($S24=0,IF($K24=CONCATENATE(Z$22," degrees"),$E24," ")," ")</f>
        <v xml:space="preserve"> </v>
      </c>
      <c r="AC24" t="str">
        <f t="shared" si="7"/>
        <v xml:space="preserve"> </v>
      </c>
      <c r="AD24" t="str">
        <f t="shared" si="8"/>
        <v xml:space="preserve"> </v>
      </c>
      <c r="AE24" t="str">
        <f t="shared" ref="AE24:AE87" si="37">IF($S24=0,IF($K24=CONCATENATE(AC$22," degrees"),$E24," ")," ")</f>
        <v xml:space="preserve"> </v>
      </c>
      <c r="AF24" t="str">
        <f t="shared" si="9"/>
        <v xml:space="preserve"> </v>
      </c>
      <c r="AG24" t="str">
        <f t="shared" si="10"/>
        <v xml:space="preserve"> </v>
      </c>
      <c r="AH24" t="str">
        <f t="shared" ref="AH24:AH87" si="38">IF($S24=0,IF($K24=CONCATENATE(AF$22," degrees"),$E24," ")," ")</f>
        <v xml:space="preserve"> </v>
      </c>
      <c r="AI24" t="str">
        <f t="shared" si="11"/>
        <v xml:space="preserve"> </v>
      </c>
      <c r="AJ24" t="str">
        <f t="shared" si="12"/>
        <v xml:space="preserve"> </v>
      </c>
      <c r="AK24" t="str">
        <f t="shared" ref="AK24:AK87" si="39">IF($S24=0,IF($K24=CONCATENATE(AI$22," degrees"),$E24," ")," ")</f>
        <v xml:space="preserve"> </v>
      </c>
      <c r="AL24" t="str">
        <f t="shared" si="13"/>
        <v xml:space="preserve"> </v>
      </c>
      <c r="AM24" t="str">
        <f t="shared" si="14"/>
        <v xml:space="preserve"> </v>
      </c>
      <c r="AN24" t="str">
        <f t="shared" ref="AN24:AN87" si="40">IF($S24=0,IF($K24=CONCATENATE(AL$22," degrees"),$E24," ")," ")</f>
        <v xml:space="preserve"> </v>
      </c>
      <c r="AO24" t="str">
        <f t="shared" si="15"/>
        <v xml:space="preserve"> </v>
      </c>
      <c r="AP24" t="str">
        <f t="shared" si="16"/>
        <v xml:space="preserve"> </v>
      </c>
      <c r="AQ24" t="str">
        <f t="shared" ref="AQ24:AQ87" si="41">IF($S24=0,IF($K24=CONCATENATE(AO$22," degrees"),$E24," ")," ")</f>
        <v xml:space="preserve"> </v>
      </c>
      <c r="AR24" t="str">
        <f t="shared" si="17"/>
        <v xml:space="preserve"> </v>
      </c>
      <c r="AS24" t="str">
        <f t="shared" si="18"/>
        <v xml:space="preserve"> </v>
      </c>
      <c r="AT24" t="str">
        <f t="shared" ref="AT24:AT87" si="42">IF($S24=1,IF($K24=CONCATENATE(AR$22," degrees"),$E24," ")," ")</f>
        <v xml:space="preserve"> </v>
      </c>
      <c r="AU24" t="str">
        <f t="shared" si="19"/>
        <v xml:space="preserve"> </v>
      </c>
      <c r="AV24" t="str">
        <f t="shared" si="20"/>
        <v xml:space="preserve"> </v>
      </c>
      <c r="AW24" t="str">
        <f t="shared" ref="AW24:AW87" si="43">IF($S24=1,IF($K24=CONCATENATE(AU$22," degrees"),$E24," ")," ")</f>
        <v xml:space="preserve"> </v>
      </c>
      <c r="AX24" t="str">
        <f t="shared" si="21"/>
        <v xml:space="preserve"> </v>
      </c>
      <c r="AY24" t="str">
        <f t="shared" si="22"/>
        <v xml:space="preserve"> </v>
      </c>
      <c r="AZ24" t="str">
        <f t="shared" ref="AZ24:AZ87" si="44">IF($S24=1,IF($K24=CONCATENATE(AX$22," degrees"),$E24," ")," ")</f>
        <v xml:space="preserve"> </v>
      </c>
      <c r="BA24" t="str">
        <f t="shared" si="23"/>
        <v xml:space="preserve"> </v>
      </c>
      <c r="BB24" t="str">
        <f t="shared" si="24"/>
        <v xml:space="preserve"> </v>
      </c>
      <c r="BC24" t="str">
        <f t="shared" ref="BC24:BC87" si="45">IF($S24=1,IF($K24=CONCATENATE(BA$22," degrees"),$E24," ")," ")</f>
        <v xml:space="preserve"> </v>
      </c>
      <c r="BD24" t="str">
        <f t="shared" si="25"/>
        <v xml:space="preserve"> </v>
      </c>
      <c r="BE24" t="str">
        <f t="shared" si="26"/>
        <v xml:space="preserve"> </v>
      </c>
      <c r="BF24" t="str">
        <f t="shared" ref="BF24:BF87" si="46">IF($S24=1,IF($K24=CONCATENATE(BD$22," degrees"),$E24," ")," ")</f>
        <v xml:space="preserve"> </v>
      </c>
      <c r="BG24" t="str">
        <f t="shared" si="27"/>
        <v xml:space="preserve"> </v>
      </c>
      <c r="BH24" t="str">
        <f t="shared" si="28"/>
        <v xml:space="preserve"> </v>
      </c>
      <c r="BI24" t="str">
        <f t="shared" ref="BI24:BI87" si="47">IF($S24=1,IF($K24=CONCATENATE(BG$22," degrees"),$E24," ")," ")</f>
        <v xml:space="preserve"> </v>
      </c>
      <c r="BJ24" t="str">
        <f t="shared" si="29"/>
        <v xml:space="preserve"> </v>
      </c>
      <c r="BK24" t="str">
        <f t="shared" si="30"/>
        <v xml:space="preserve"> </v>
      </c>
      <c r="BL24" t="str">
        <f t="shared" ref="BL24:BL87" si="48">IF($S24=1,IF($K24=CONCATENATE(BJ$22," degrees"),$E24," ")," ")</f>
        <v xml:space="preserve"> </v>
      </c>
      <c r="BM24" t="str">
        <f t="shared" si="31"/>
        <v xml:space="preserve"> </v>
      </c>
      <c r="BN24" t="str">
        <f t="shared" si="32"/>
        <v xml:space="preserve"> </v>
      </c>
      <c r="BO24" t="str">
        <f t="shared" ref="BO24:BO87" si="49">IF($S24=1,IF($K24=CONCATENATE(BM$22," degrees"),$E24," ")," ")</f>
        <v xml:space="preserve"> </v>
      </c>
    </row>
    <row r="25" spans="1:67" x14ac:dyDescent="0.25">
      <c r="B25">
        <v>20.975294999999999</v>
      </c>
      <c r="C25">
        <v>-40.041643000000001</v>
      </c>
      <c r="D25">
        <v>-0.16137099999999999</v>
      </c>
      <c r="E25">
        <v>5.4508089999999996</v>
      </c>
      <c r="F25">
        <v>-1.1051770000000001</v>
      </c>
      <c r="G25">
        <v>0.33393800000000001</v>
      </c>
      <c r="H25">
        <v>1.813348</v>
      </c>
      <c r="I25">
        <v>774.33209199999999</v>
      </c>
      <c r="J25">
        <v>19.633800999999998</v>
      </c>
      <c r="K25" t="s">
        <v>33</v>
      </c>
      <c r="S25">
        <v>0</v>
      </c>
      <c r="T25">
        <f t="shared" si="33"/>
        <v>20.975294999999999</v>
      </c>
      <c r="U25">
        <f t="shared" si="34"/>
        <v>-40.041643000000001</v>
      </c>
      <c r="V25">
        <f t="shared" si="2"/>
        <v>5.4508089999999996</v>
      </c>
      <c r="W25" t="str">
        <f t="shared" si="3"/>
        <v xml:space="preserve"> </v>
      </c>
      <c r="X25" t="str">
        <f t="shared" si="4"/>
        <v xml:space="preserve"> </v>
      </c>
      <c r="Y25" t="str">
        <f t="shared" si="35"/>
        <v xml:space="preserve"> </v>
      </c>
      <c r="Z25" t="str">
        <f t="shared" si="5"/>
        <v xml:space="preserve"> </v>
      </c>
      <c r="AA25" t="str">
        <f t="shared" si="6"/>
        <v xml:space="preserve"> </v>
      </c>
      <c r="AB25" t="str">
        <f t="shared" si="36"/>
        <v xml:space="preserve"> </v>
      </c>
      <c r="AC25" t="str">
        <f t="shared" si="7"/>
        <v xml:space="preserve"> </v>
      </c>
      <c r="AD25" t="str">
        <f t="shared" si="8"/>
        <v xml:space="preserve"> </v>
      </c>
      <c r="AE25" t="str">
        <f t="shared" si="37"/>
        <v xml:space="preserve"> </v>
      </c>
      <c r="AF25" t="str">
        <f t="shared" si="9"/>
        <v xml:space="preserve"> </v>
      </c>
      <c r="AG25" t="str">
        <f t="shared" si="10"/>
        <v xml:space="preserve"> </v>
      </c>
      <c r="AH25" t="str">
        <f t="shared" si="38"/>
        <v xml:space="preserve"> </v>
      </c>
      <c r="AI25" t="str">
        <f t="shared" si="11"/>
        <v xml:space="preserve"> </v>
      </c>
      <c r="AJ25" t="str">
        <f t="shared" si="12"/>
        <v xml:space="preserve"> </v>
      </c>
      <c r="AK25" t="str">
        <f t="shared" si="39"/>
        <v xml:space="preserve"> </v>
      </c>
      <c r="AL25" t="str">
        <f t="shared" si="13"/>
        <v xml:space="preserve"> </v>
      </c>
      <c r="AM25" t="str">
        <f t="shared" si="14"/>
        <v xml:space="preserve"> </v>
      </c>
      <c r="AN25" t="str">
        <f t="shared" si="40"/>
        <v xml:space="preserve"> </v>
      </c>
      <c r="AO25" t="str">
        <f t="shared" si="15"/>
        <v xml:space="preserve"> </v>
      </c>
      <c r="AP25" t="str">
        <f t="shared" si="16"/>
        <v xml:space="preserve"> </v>
      </c>
      <c r="AQ25" t="str">
        <f t="shared" si="41"/>
        <v xml:space="preserve"> </v>
      </c>
      <c r="AR25" t="str">
        <f t="shared" si="17"/>
        <v xml:space="preserve"> </v>
      </c>
      <c r="AS25" t="str">
        <f t="shared" si="18"/>
        <v xml:space="preserve"> </v>
      </c>
      <c r="AT25" t="str">
        <f t="shared" si="42"/>
        <v xml:space="preserve"> </v>
      </c>
      <c r="AU25" t="str">
        <f t="shared" si="19"/>
        <v xml:space="preserve"> </v>
      </c>
      <c r="AV25" t="str">
        <f t="shared" si="20"/>
        <v xml:space="preserve"> </v>
      </c>
      <c r="AW25" t="str">
        <f t="shared" si="43"/>
        <v xml:space="preserve"> </v>
      </c>
      <c r="AX25" t="str">
        <f t="shared" si="21"/>
        <v xml:space="preserve"> </v>
      </c>
      <c r="AY25" t="str">
        <f t="shared" si="22"/>
        <v xml:space="preserve"> </v>
      </c>
      <c r="AZ25" t="str">
        <f t="shared" si="44"/>
        <v xml:space="preserve"> </v>
      </c>
      <c r="BA25" t="str">
        <f t="shared" si="23"/>
        <v xml:space="preserve"> </v>
      </c>
      <c r="BB25" t="str">
        <f t="shared" si="24"/>
        <v xml:space="preserve"> </v>
      </c>
      <c r="BC25" t="str">
        <f t="shared" si="45"/>
        <v xml:space="preserve"> </v>
      </c>
      <c r="BD25" t="str">
        <f t="shared" si="25"/>
        <v xml:space="preserve"> </v>
      </c>
      <c r="BE25" t="str">
        <f t="shared" si="26"/>
        <v xml:space="preserve"> </v>
      </c>
      <c r="BF25" t="str">
        <f t="shared" si="46"/>
        <v xml:space="preserve"> </v>
      </c>
      <c r="BG25" t="str">
        <f t="shared" si="27"/>
        <v xml:space="preserve"> </v>
      </c>
      <c r="BH25" t="str">
        <f t="shared" si="28"/>
        <v xml:space="preserve"> </v>
      </c>
      <c r="BI25" t="str">
        <f t="shared" si="47"/>
        <v xml:space="preserve"> </v>
      </c>
      <c r="BJ25" t="str">
        <f t="shared" si="29"/>
        <v xml:space="preserve"> </v>
      </c>
      <c r="BK25" t="str">
        <f t="shared" si="30"/>
        <v xml:space="preserve"> </v>
      </c>
      <c r="BL25" t="str">
        <f t="shared" si="48"/>
        <v xml:space="preserve"> </v>
      </c>
      <c r="BM25" t="str">
        <f t="shared" si="31"/>
        <v xml:space="preserve"> </v>
      </c>
      <c r="BN25" t="str">
        <f t="shared" si="32"/>
        <v xml:space="preserve"> </v>
      </c>
      <c r="BO25" t="str">
        <f t="shared" si="49"/>
        <v xml:space="preserve"> </v>
      </c>
    </row>
    <row r="26" spans="1:67" x14ac:dyDescent="0.25">
      <c r="B26">
        <v>20.927955999999998</v>
      </c>
      <c r="C26">
        <v>-40.006475999999999</v>
      </c>
      <c r="D26">
        <v>-0.16202</v>
      </c>
      <c r="E26">
        <v>5.4444249999999998</v>
      </c>
      <c r="F26">
        <v>-1.0804670000000001</v>
      </c>
      <c r="G26">
        <v>0.30667800000000001</v>
      </c>
      <c r="H26">
        <v>1.8133509999999999</v>
      </c>
      <c r="I26">
        <v>774.32959000000005</v>
      </c>
      <c r="J26">
        <v>19.651399999999999</v>
      </c>
      <c r="K26" t="s">
        <v>33</v>
      </c>
      <c r="S26">
        <v>0</v>
      </c>
      <c r="T26">
        <f t="shared" si="33"/>
        <v>20.927955999999998</v>
      </c>
      <c r="U26">
        <f t="shared" si="34"/>
        <v>-40.006475999999999</v>
      </c>
      <c r="V26">
        <f t="shared" si="2"/>
        <v>5.4444249999999998</v>
      </c>
      <c r="W26" t="str">
        <f t="shared" si="3"/>
        <v xml:space="preserve"> </v>
      </c>
      <c r="X26" t="str">
        <f t="shared" si="4"/>
        <v xml:space="preserve"> </v>
      </c>
      <c r="Y26" t="str">
        <f t="shared" si="35"/>
        <v xml:space="preserve"> </v>
      </c>
      <c r="Z26" t="str">
        <f t="shared" si="5"/>
        <v xml:space="preserve"> </v>
      </c>
      <c r="AA26" t="str">
        <f t="shared" si="6"/>
        <v xml:space="preserve"> </v>
      </c>
      <c r="AB26" t="str">
        <f t="shared" si="36"/>
        <v xml:space="preserve"> </v>
      </c>
      <c r="AC26" t="str">
        <f t="shared" si="7"/>
        <v xml:space="preserve"> </v>
      </c>
      <c r="AD26" t="str">
        <f t="shared" si="8"/>
        <v xml:space="preserve"> </v>
      </c>
      <c r="AE26" t="str">
        <f t="shared" si="37"/>
        <v xml:space="preserve"> </v>
      </c>
      <c r="AF26" t="str">
        <f t="shared" si="9"/>
        <v xml:space="preserve"> </v>
      </c>
      <c r="AG26" t="str">
        <f t="shared" si="10"/>
        <v xml:space="preserve"> </v>
      </c>
      <c r="AH26" t="str">
        <f t="shared" si="38"/>
        <v xml:space="preserve"> </v>
      </c>
      <c r="AI26" t="str">
        <f t="shared" si="11"/>
        <v xml:space="preserve"> </v>
      </c>
      <c r="AJ26" t="str">
        <f t="shared" si="12"/>
        <v xml:space="preserve"> </v>
      </c>
      <c r="AK26" t="str">
        <f t="shared" si="39"/>
        <v xml:space="preserve"> </v>
      </c>
      <c r="AL26" t="str">
        <f t="shared" si="13"/>
        <v xml:space="preserve"> </v>
      </c>
      <c r="AM26" t="str">
        <f t="shared" si="14"/>
        <v xml:space="preserve"> </v>
      </c>
      <c r="AN26" t="str">
        <f t="shared" si="40"/>
        <v xml:space="preserve"> </v>
      </c>
      <c r="AO26" t="str">
        <f t="shared" si="15"/>
        <v xml:space="preserve"> </v>
      </c>
      <c r="AP26" t="str">
        <f t="shared" si="16"/>
        <v xml:space="preserve"> </v>
      </c>
      <c r="AQ26" t="str">
        <f t="shared" si="41"/>
        <v xml:space="preserve"> </v>
      </c>
      <c r="AR26" t="str">
        <f t="shared" si="17"/>
        <v xml:space="preserve"> </v>
      </c>
      <c r="AS26" t="str">
        <f t="shared" si="18"/>
        <v xml:space="preserve"> </v>
      </c>
      <c r="AT26" t="str">
        <f t="shared" si="42"/>
        <v xml:space="preserve"> </v>
      </c>
      <c r="AU26" t="str">
        <f t="shared" si="19"/>
        <v xml:space="preserve"> </v>
      </c>
      <c r="AV26" t="str">
        <f t="shared" si="20"/>
        <v xml:space="preserve"> </v>
      </c>
      <c r="AW26" t="str">
        <f t="shared" si="43"/>
        <v xml:space="preserve"> </v>
      </c>
      <c r="AX26" t="str">
        <f t="shared" si="21"/>
        <v xml:space="preserve"> </v>
      </c>
      <c r="AY26" t="str">
        <f t="shared" si="22"/>
        <v xml:space="preserve"> </v>
      </c>
      <c r="AZ26" t="str">
        <f t="shared" si="44"/>
        <v xml:space="preserve"> </v>
      </c>
      <c r="BA26" t="str">
        <f t="shared" si="23"/>
        <v xml:space="preserve"> </v>
      </c>
      <c r="BB26" t="str">
        <f t="shared" si="24"/>
        <v xml:space="preserve"> </v>
      </c>
      <c r="BC26" t="str">
        <f t="shared" si="45"/>
        <v xml:space="preserve"> </v>
      </c>
      <c r="BD26" t="str">
        <f t="shared" si="25"/>
        <v xml:space="preserve"> </v>
      </c>
      <c r="BE26" t="str">
        <f t="shared" si="26"/>
        <v xml:space="preserve"> </v>
      </c>
      <c r="BF26" t="str">
        <f t="shared" si="46"/>
        <v xml:space="preserve"> </v>
      </c>
      <c r="BG26" t="str">
        <f t="shared" si="27"/>
        <v xml:space="preserve"> </v>
      </c>
      <c r="BH26" t="str">
        <f t="shared" si="28"/>
        <v xml:space="preserve"> </v>
      </c>
      <c r="BI26" t="str">
        <f t="shared" si="47"/>
        <v xml:space="preserve"> </v>
      </c>
      <c r="BJ26" t="str">
        <f t="shared" si="29"/>
        <v xml:space="preserve"> </v>
      </c>
      <c r="BK26" t="str">
        <f t="shared" si="30"/>
        <v xml:space="preserve"> </v>
      </c>
      <c r="BL26" t="str">
        <f t="shared" si="48"/>
        <v xml:space="preserve"> </v>
      </c>
      <c r="BM26" t="str">
        <f t="shared" si="31"/>
        <v xml:space="preserve"> </v>
      </c>
      <c r="BN26" t="str">
        <f t="shared" si="32"/>
        <v xml:space="preserve"> </v>
      </c>
      <c r="BO26" t="str">
        <f t="shared" si="49"/>
        <v xml:space="preserve"> </v>
      </c>
    </row>
    <row r="27" spans="1:67" x14ac:dyDescent="0.25">
      <c r="B27">
        <v>20.829868000000001</v>
      </c>
      <c r="C27">
        <v>-40.027608999999998</v>
      </c>
      <c r="D27">
        <v>-0.291375</v>
      </c>
      <c r="E27">
        <v>5.445614</v>
      </c>
      <c r="F27">
        <v>-1.15943</v>
      </c>
      <c r="G27">
        <v>0.315554</v>
      </c>
      <c r="H27">
        <v>1.8133440000000001</v>
      </c>
      <c r="I27">
        <v>774.32012899999995</v>
      </c>
      <c r="J27">
        <v>19.6569</v>
      </c>
      <c r="K27" t="s">
        <v>33</v>
      </c>
      <c r="S27">
        <v>0</v>
      </c>
      <c r="T27">
        <f t="shared" si="33"/>
        <v>20.829868000000001</v>
      </c>
      <c r="U27">
        <f t="shared" si="34"/>
        <v>-40.027608999999998</v>
      </c>
      <c r="V27">
        <f t="shared" si="2"/>
        <v>5.445614</v>
      </c>
      <c r="W27" t="str">
        <f t="shared" si="3"/>
        <v xml:space="preserve"> </v>
      </c>
      <c r="X27" t="str">
        <f t="shared" si="4"/>
        <v xml:space="preserve"> </v>
      </c>
      <c r="Y27" t="str">
        <f t="shared" si="35"/>
        <v xml:space="preserve"> </v>
      </c>
      <c r="Z27" t="str">
        <f t="shared" si="5"/>
        <v xml:space="preserve"> </v>
      </c>
      <c r="AA27" t="str">
        <f t="shared" si="6"/>
        <v xml:space="preserve"> </v>
      </c>
      <c r="AB27" t="str">
        <f t="shared" si="36"/>
        <v xml:space="preserve"> </v>
      </c>
      <c r="AC27" t="str">
        <f t="shared" si="7"/>
        <v xml:space="preserve"> </v>
      </c>
      <c r="AD27" t="str">
        <f t="shared" si="8"/>
        <v xml:space="preserve"> </v>
      </c>
      <c r="AE27" t="str">
        <f t="shared" si="37"/>
        <v xml:space="preserve"> </v>
      </c>
      <c r="AF27" t="str">
        <f t="shared" si="9"/>
        <v xml:space="preserve"> </v>
      </c>
      <c r="AG27" t="str">
        <f t="shared" si="10"/>
        <v xml:space="preserve"> </v>
      </c>
      <c r="AH27" t="str">
        <f t="shared" si="38"/>
        <v xml:space="preserve"> </v>
      </c>
      <c r="AI27" t="str">
        <f t="shared" si="11"/>
        <v xml:space="preserve"> </v>
      </c>
      <c r="AJ27" t="str">
        <f t="shared" si="12"/>
        <v xml:space="preserve"> </v>
      </c>
      <c r="AK27" t="str">
        <f t="shared" si="39"/>
        <v xml:space="preserve"> </v>
      </c>
      <c r="AL27" t="str">
        <f t="shared" si="13"/>
        <v xml:space="preserve"> </v>
      </c>
      <c r="AM27" t="str">
        <f t="shared" si="14"/>
        <v xml:space="preserve"> </v>
      </c>
      <c r="AN27" t="str">
        <f t="shared" si="40"/>
        <v xml:space="preserve"> </v>
      </c>
      <c r="AO27" t="str">
        <f t="shared" si="15"/>
        <v xml:space="preserve"> </v>
      </c>
      <c r="AP27" t="str">
        <f t="shared" si="16"/>
        <v xml:space="preserve"> </v>
      </c>
      <c r="AQ27" t="str">
        <f t="shared" si="41"/>
        <v xml:space="preserve"> </v>
      </c>
      <c r="AR27" t="str">
        <f t="shared" si="17"/>
        <v xml:space="preserve"> </v>
      </c>
      <c r="AS27" t="str">
        <f t="shared" si="18"/>
        <v xml:space="preserve"> </v>
      </c>
      <c r="AT27" t="str">
        <f t="shared" si="42"/>
        <v xml:space="preserve"> </v>
      </c>
      <c r="AU27" t="str">
        <f t="shared" si="19"/>
        <v xml:space="preserve"> </v>
      </c>
      <c r="AV27" t="str">
        <f t="shared" si="20"/>
        <v xml:space="preserve"> </v>
      </c>
      <c r="AW27" t="str">
        <f t="shared" si="43"/>
        <v xml:space="preserve"> </v>
      </c>
      <c r="AX27" t="str">
        <f t="shared" si="21"/>
        <v xml:space="preserve"> </v>
      </c>
      <c r="AY27" t="str">
        <f t="shared" si="22"/>
        <v xml:space="preserve"> </v>
      </c>
      <c r="AZ27" t="str">
        <f t="shared" si="44"/>
        <v xml:space="preserve"> </v>
      </c>
      <c r="BA27" t="str">
        <f t="shared" si="23"/>
        <v xml:space="preserve"> </v>
      </c>
      <c r="BB27" t="str">
        <f t="shared" si="24"/>
        <v xml:space="preserve"> </v>
      </c>
      <c r="BC27" t="str">
        <f t="shared" si="45"/>
        <v xml:space="preserve"> </v>
      </c>
      <c r="BD27" t="str">
        <f t="shared" si="25"/>
        <v xml:space="preserve"> </v>
      </c>
      <c r="BE27" t="str">
        <f t="shared" si="26"/>
        <v xml:space="preserve"> </v>
      </c>
      <c r="BF27" t="str">
        <f t="shared" si="46"/>
        <v xml:space="preserve"> </v>
      </c>
      <c r="BG27" t="str">
        <f t="shared" si="27"/>
        <v xml:space="preserve"> </v>
      </c>
      <c r="BH27" t="str">
        <f t="shared" si="28"/>
        <v xml:space="preserve"> </v>
      </c>
      <c r="BI27" t="str">
        <f t="shared" si="47"/>
        <v xml:space="preserve"> </v>
      </c>
      <c r="BJ27" t="str">
        <f t="shared" si="29"/>
        <v xml:space="preserve"> </v>
      </c>
      <c r="BK27" t="str">
        <f t="shared" si="30"/>
        <v xml:space="preserve"> </v>
      </c>
      <c r="BL27" t="str">
        <f t="shared" si="48"/>
        <v xml:space="preserve"> </v>
      </c>
      <c r="BM27" t="str">
        <f t="shared" si="31"/>
        <v xml:space="preserve"> </v>
      </c>
      <c r="BN27" t="str">
        <f t="shared" si="32"/>
        <v xml:space="preserve"> </v>
      </c>
      <c r="BO27" t="str">
        <f t="shared" si="49"/>
        <v xml:space="preserve"> </v>
      </c>
    </row>
    <row r="28" spans="1:67" x14ac:dyDescent="0.25">
      <c r="B28">
        <v>20.727620000000002</v>
      </c>
      <c r="C28">
        <v>-39.995145000000001</v>
      </c>
      <c r="D28">
        <v>-2.3449000000000001E-2</v>
      </c>
      <c r="E28">
        <v>5.4375410000000004</v>
      </c>
      <c r="F28">
        <v>-1.104123</v>
      </c>
      <c r="G28">
        <v>0.33576299999999998</v>
      </c>
      <c r="H28">
        <v>1.8133520000000001</v>
      </c>
      <c r="I28">
        <v>774.31262200000003</v>
      </c>
      <c r="J28">
        <v>19.668399999999998</v>
      </c>
      <c r="K28" t="s">
        <v>33</v>
      </c>
      <c r="S28">
        <v>0</v>
      </c>
      <c r="T28">
        <f t="shared" si="33"/>
        <v>20.727620000000002</v>
      </c>
      <c r="U28">
        <f t="shared" si="34"/>
        <v>-39.995145000000001</v>
      </c>
      <c r="V28">
        <f t="shared" si="2"/>
        <v>5.4375410000000004</v>
      </c>
      <c r="W28" t="str">
        <f t="shared" si="3"/>
        <v xml:space="preserve"> </v>
      </c>
      <c r="X28" t="str">
        <f t="shared" si="4"/>
        <v xml:space="preserve"> </v>
      </c>
      <c r="Y28" t="str">
        <f t="shared" si="35"/>
        <v xml:space="preserve"> </v>
      </c>
      <c r="Z28" t="str">
        <f t="shared" si="5"/>
        <v xml:space="preserve"> </v>
      </c>
      <c r="AA28" t="str">
        <f t="shared" si="6"/>
        <v xml:space="preserve"> </v>
      </c>
      <c r="AB28" t="str">
        <f t="shared" si="36"/>
        <v xml:space="preserve"> </v>
      </c>
      <c r="AC28" t="str">
        <f t="shared" si="7"/>
        <v xml:space="preserve"> </v>
      </c>
      <c r="AD28" t="str">
        <f t="shared" si="8"/>
        <v xml:space="preserve"> </v>
      </c>
      <c r="AE28" t="str">
        <f t="shared" si="37"/>
        <v xml:space="preserve"> </v>
      </c>
      <c r="AF28" t="str">
        <f t="shared" si="9"/>
        <v xml:space="preserve"> </v>
      </c>
      <c r="AG28" t="str">
        <f t="shared" si="10"/>
        <v xml:space="preserve"> </v>
      </c>
      <c r="AH28" t="str">
        <f t="shared" si="38"/>
        <v xml:space="preserve"> </v>
      </c>
      <c r="AI28" t="str">
        <f t="shared" si="11"/>
        <v xml:space="preserve"> </v>
      </c>
      <c r="AJ28" t="str">
        <f t="shared" si="12"/>
        <v xml:space="preserve"> </v>
      </c>
      <c r="AK28" t="str">
        <f t="shared" si="39"/>
        <v xml:space="preserve"> </v>
      </c>
      <c r="AL28" t="str">
        <f t="shared" si="13"/>
        <v xml:space="preserve"> </v>
      </c>
      <c r="AM28" t="str">
        <f t="shared" si="14"/>
        <v xml:space="preserve"> </v>
      </c>
      <c r="AN28" t="str">
        <f t="shared" si="40"/>
        <v xml:space="preserve"> </v>
      </c>
      <c r="AO28" t="str">
        <f t="shared" si="15"/>
        <v xml:space="preserve"> </v>
      </c>
      <c r="AP28" t="str">
        <f t="shared" si="16"/>
        <v xml:space="preserve"> </v>
      </c>
      <c r="AQ28" t="str">
        <f t="shared" si="41"/>
        <v xml:space="preserve"> </v>
      </c>
      <c r="AR28" t="str">
        <f t="shared" si="17"/>
        <v xml:space="preserve"> </v>
      </c>
      <c r="AS28" t="str">
        <f t="shared" si="18"/>
        <v xml:space="preserve"> </v>
      </c>
      <c r="AT28" t="str">
        <f t="shared" si="42"/>
        <v xml:space="preserve"> </v>
      </c>
      <c r="AU28" t="str">
        <f t="shared" si="19"/>
        <v xml:space="preserve"> </v>
      </c>
      <c r="AV28" t="str">
        <f t="shared" si="20"/>
        <v xml:space="preserve"> </v>
      </c>
      <c r="AW28" t="str">
        <f t="shared" si="43"/>
        <v xml:space="preserve"> </v>
      </c>
      <c r="AX28" t="str">
        <f t="shared" si="21"/>
        <v xml:space="preserve"> </v>
      </c>
      <c r="AY28" t="str">
        <f t="shared" si="22"/>
        <v xml:space="preserve"> </v>
      </c>
      <c r="AZ28" t="str">
        <f t="shared" si="44"/>
        <v xml:space="preserve"> </v>
      </c>
      <c r="BA28" t="str">
        <f t="shared" si="23"/>
        <v xml:space="preserve"> </v>
      </c>
      <c r="BB28" t="str">
        <f t="shared" si="24"/>
        <v xml:space="preserve"> </v>
      </c>
      <c r="BC28" t="str">
        <f t="shared" si="45"/>
        <v xml:space="preserve"> </v>
      </c>
      <c r="BD28" t="str">
        <f t="shared" si="25"/>
        <v xml:space="preserve"> </v>
      </c>
      <c r="BE28" t="str">
        <f t="shared" si="26"/>
        <v xml:space="preserve"> </v>
      </c>
      <c r="BF28" t="str">
        <f t="shared" si="46"/>
        <v xml:space="preserve"> </v>
      </c>
      <c r="BG28" t="str">
        <f t="shared" si="27"/>
        <v xml:space="preserve"> </v>
      </c>
      <c r="BH28" t="str">
        <f t="shared" si="28"/>
        <v xml:space="preserve"> </v>
      </c>
      <c r="BI28" t="str">
        <f t="shared" si="47"/>
        <v xml:space="preserve"> </v>
      </c>
      <c r="BJ28" t="str">
        <f t="shared" si="29"/>
        <v xml:space="preserve"> </v>
      </c>
      <c r="BK28" t="str">
        <f t="shared" si="30"/>
        <v xml:space="preserve"> </v>
      </c>
      <c r="BL28" t="str">
        <f t="shared" si="48"/>
        <v xml:space="preserve"> </v>
      </c>
      <c r="BM28" t="str">
        <f t="shared" si="31"/>
        <v xml:space="preserve"> </v>
      </c>
      <c r="BN28" t="str">
        <f t="shared" si="32"/>
        <v xml:space="preserve"> </v>
      </c>
      <c r="BO28" t="str">
        <f t="shared" si="49"/>
        <v xml:space="preserve"> </v>
      </c>
    </row>
    <row r="29" spans="1:67" x14ac:dyDescent="0.25">
      <c r="B29">
        <v>20.674135</v>
      </c>
      <c r="C29">
        <v>-39.976230999999999</v>
      </c>
      <c r="D29">
        <v>-0.20231199999999999</v>
      </c>
      <c r="E29">
        <v>5.4541750000000002</v>
      </c>
      <c r="F29">
        <v>-1.17041</v>
      </c>
      <c r="G29">
        <v>0.29665900000000001</v>
      </c>
      <c r="H29">
        <v>1.8133509999999999</v>
      </c>
      <c r="I29">
        <v>774.32074</v>
      </c>
      <c r="J29">
        <v>19.678899999999999</v>
      </c>
      <c r="K29" t="s">
        <v>33</v>
      </c>
      <c r="S29">
        <v>0</v>
      </c>
      <c r="T29">
        <f t="shared" si="33"/>
        <v>20.674135</v>
      </c>
      <c r="U29">
        <f t="shared" si="34"/>
        <v>-39.976230999999999</v>
      </c>
      <c r="V29">
        <f t="shared" si="2"/>
        <v>5.4541750000000002</v>
      </c>
      <c r="W29" t="str">
        <f t="shared" si="3"/>
        <v xml:space="preserve"> </v>
      </c>
      <c r="X29" t="str">
        <f t="shared" si="4"/>
        <v xml:space="preserve"> </v>
      </c>
      <c r="Y29" t="str">
        <f t="shared" si="35"/>
        <v xml:space="preserve"> </v>
      </c>
      <c r="Z29" t="str">
        <f t="shared" si="5"/>
        <v xml:space="preserve"> </v>
      </c>
      <c r="AA29" t="str">
        <f t="shared" si="6"/>
        <v xml:space="preserve"> </v>
      </c>
      <c r="AB29" t="str">
        <f t="shared" si="36"/>
        <v xml:space="preserve"> </v>
      </c>
      <c r="AC29" t="str">
        <f t="shared" si="7"/>
        <v xml:space="preserve"> </v>
      </c>
      <c r="AD29" t="str">
        <f t="shared" si="8"/>
        <v xml:space="preserve"> </v>
      </c>
      <c r="AE29" t="str">
        <f t="shared" si="37"/>
        <v xml:space="preserve"> </v>
      </c>
      <c r="AF29" t="str">
        <f t="shared" si="9"/>
        <v xml:space="preserve"> </v>
      </c>
      <c r="AG29" t="str">
        <f t="shared" si="10"/>
        <v xml:space="preserve"> </v>
      </c>
      <c r="AH29" t="str">
        <f t="shared" si="38"/>
        <v xml:space="preserve"> </v>
      </c>
      <c r="AI29" t="str">
        <f t="shared" si="11"/>
        <v xml:space="preserve"> </v>
      </c>
      <c r="AJ29" t="str">
        <f t="shared" si="12"/>
        <v xml:space="preserve"> </v>
      </c>
      <c r="AK29" t="str">
        <f t="shared" si="39"/>
        <v xml:space="preserve"> </v>
      </c>
      <c r="AL29" t="str">
        <f t="shared" si="13"/>
        <v xml:space="preserve"> </v>
      </c>
      <c r="AM29" t="str">
        <f t="shared" si="14"/>
        <v xml:space="preserve"> </v>
      </c>
      <c r="AN29" t="str">
        <f t="shared" si="40"/>
        <v xml:space="preserve"> </v>
      </c>
      <c r="AO29" t="str">
        <f t="shared" si="15"/>
        <v xml:space="preserve"> </v>
      </c>
      <c r="AP29" t="str">
        <f t="shared" si="16"/>
        <v xml:space="preserve"> </v>
      </c>
      <c r="AQ29" t="str">
        <f t="shared" si="41"/>
        <v xml:space="preserve"> </v>
      </c>
      <c r="AR29" t="str">
        <f t="shared" si="17"/>
        <v xml:space="preserve"> </v>
      </c>
      <c r="AS29" t="str">
        <f t="shared" si="18"/>
        <v xml:space="preserve"> </v>
      </c>
      <c r="AT29" t="str">
        <f t="shared" si="42"/>
        <v xml:space="preserve"> </v>
      </c>
      <c r="AU29" t="str">
        <f t="shared" si="19"/>
        <v xml:space="preserve"> </v>
      </c>
      <c r="AV29" t="str">
        <f t="shared" si="20"/>
        <v xml:space="preserve"> </v>
      </c>
      <c r="AW29" t="str">
        <f t="shared" si="43"/>
        <v xml:space="preserve"> </v>
      </c>
      <c r="AX29" t="str">
        <f t="shared" si="21"/>
        <v xml:space="preserve"> </v>
      </c>
      <c r="AY29" t="str">
        <f t="shared" si="22"/>
        <v xml:space="preserve"> </v>
      </c>
      <c r="AZ29" t="str">
        <f t="shared" si="44"/>
        <v xml:space="preserve"> </v>
      </c>
      <c r="BA29" t="str">
        <f t="shared" si="23"/>
        <v xml:space="preserve"> </v>
      </c>
      <c r="BB29" t="str">
        <f t="shared" si="24"/>
        <v xml:space="preserve"> </v>
      </c>
      <c r="BC29" t="str">
        <f t="shared" si="45"/>
        <v xml:space="preserve"> </v>
      </c>
      <c r="BD29" t="str">
        <f t="shared" si="25"/>
        <v xml:space="preserve"> </v>
      </c>
      <c r="BE29" t="str">
        <f t="shared" si="26"/>
        <v xml:space="preserve"> </v>
      </c>
      <c r="BF29" t="str">
        <f t="shared" si="46"/>
        <v xml:space="preserve"> </v>
      </c>
      <c r="BG29" t="str">
        <f t="shared" si="27"/>
        <v xml:space="preserve"> </v>
      </c>
      <c r="BH29" t="str">
        <f t="shared" si="28"/>
        <v xml:space="preserve"> </v>
      </c>
      <c r="BI29" t="str">
        <f t="shared" si="47"/>
        <v xml:space="preserve"> </v>
      </c>
      <c r="BJ29" t="str">
        <f t="shared" si="29"/>
        <v xml:space="preserve"> </v>
      </c>
      <c r="BK29" t="str">
        <f t="shared" si="30"/>
        <v xml:space="preserve"> </v>
      </c>
      <c r="BL29" t="str">
        <f t="shared" si="48"/>
        <v xml:space="preserve"> </v>
      </c>
      <c r="BM29" t="str">
        <f t="shared" si="31"/>
        <v xml:space="preserve"> </v>
      </c>
      <c r="BN29" t="str">
        <f t="shared" si="32"/>
        <v xml:space="preserve"> </v>
      </c>
      <c r="BO29" t="str">
        <f t="shared" si="49"/>
        <v xml:space="preserve"> </v>
      </c>
    </row>
    <row r="30" spans="1:67" x14ac:dyDescent="0.25">
      <c r="B30">
        <v>-59.915239999999997</v>
      </c>
      <c r="C30">
        <v>-38.832025000000002</v>
      </c>
      <c r="D30">
        <v>0.83852400000000005</v>
      </c>
      <c r="E30">
        <v>-0.57868299999999995</v>
      </c>
      <c r="F30">
        <v>-0.97204100000000004</v>
      </c>
      <c r="G30">
        <v>0.92735699999999999</v>
      </c>
      <c r="H30">
        <v>2.3063790000000002</v>
      </c>
      <c r="I30">
        <v>774.316101</v>
      </c>
      <c r="J30">
        <v>19.710999999999999</v>
      </c>
      <c r="K30" t="s">
        <v>34</v>
      </c>
      <c r="S30">
        <v>0</v>
      </c>
      <c r="T30" t="str">
        <f t="shared" si="33"/>
        <v xml:space="preserve"> </v>
      </c>
      <c r="U30" t="str">
        <f t="shared" si="34"/>
        <v xml:space="preserve"> </v>
      </c>
      <c r="V30" t="str">
        <f t="shared" si="2"/>
        <v xml:space="preserve"> </v>
      </c>
      <c r="W30">
        <f t="shared" si="3"/>
        <v>-59.915239999999997</v>
      </c>
      <c r="X30">
        <f t="shared" si="4"/>
        <v>-38.832025000000002</v>
      </c>
      <c r="Y30">
        <f t="shared" si="35"/>
        <v>-0.57868299999999995</v>
      </c>
      <c r="Z30" t="str">
        <f t="shared" si="5"/>
        <v xml:space="preserve"> </v>
      </c>
      <c r="AA30" t="str">
        <f t="shared" si="6"/>
        <v xml:space="preserve"> </v>
      </c>
      <c r="AB30" t="str">
        <f t="shared" si="36"/>
        <v xml:space="preserve"> </v>
      </c>
      <c r="AC30" t="str">
        <f t="shared" si="7"/>
        <v xml:space="preserve"> </v>
      </c>
      <c r="AD30" t="str">
        <f t="shared" si="8"/>
        <v xml:space="preserve"> </v>
      </c>
      <c r="AE30" t="str">
        <f t="shared" si="37"/>
        <v xml:space="preserve"> </v>
      </c>
      <c r="AF30" t="str">
        <f t="shared" si="9"/>
        <v xml:space="preserve"> </v>
      </c>
      <c r="AG30" t="str">
        <f t="shared" si="10"/>
        <v xml:space="preserve"> </v>
      </c>
      <c r="AH30" t="str">
        <f t="shared" si="38"/>
        <v xml:space="preserve"> </v>
      </c>
      <c r="AI30" t="str">
        <f t="shared" si="11"/>
        <v xml:space="preserve"> </v>
      </c>
      <c r="AJ30" t="str">
        <f t="shared" si="12"/>
        <v xml:space="preserve"> </v>
      </c>
      <c r="AK30" t="str">
        <f t="shared" si="39"/>
        <v xml:space="preserve"> </v>
      </c>
      <c r="AL30" t="str">
        <f t="shared" si="13"/>
        <v xml:space="preserve"> </v>
      </c>
      <c r="AM30" t="str">
        <f t="shared" si="14"/>
        <v xml:space="preserve"> </v>
      </c>
      <c r="AN30" t="str">
        <f t="shared" si="40"/>
        <v xml:space="preserve"> </v>
      </c>
      <c r="AO30" t="str">
        <f t="shared" si="15"/>
        <v xml:space="preserve"> </v>
      </c>
      <c r="AP30" t="str">
        <f t="shared" si="16"/>
        <v xml:space="preserve"> </v>
      </c>
      <c r="AQ30" t="str">
        <f t="shared" si="41"/>
        <v xml:space="preserve"> </v>
      </c>
      <c r="AR30" t="str">
        <f t="shared" si="17"/>
        <v xml:space="preserve"> </v>
      </c>
      <c r="AS30" t="str">
        <f t="shared" si="18"/>
        <v xml:space="preserve"> </v>
      </c>
      <c r="AT30" t="str">
        <f t="shared" si="42"/>
        <v xml:space="preserve"> </v>
      </c>
      <c r="AU30" t="str">
        <f t="shared" si="19"/>
        <v xml:space="preserve"> </v>
      </c>
      <c r="AV30" t="str">
        <f t="shared" si="20"/>
        <v xml:space="preserve"> </v>
      </c>
      <c r="AW30" t="str">
        <f t="shared" si="43"/>
        <v xml:space="preserve"> </v>
      </c>
      <c r="AX30" t="str">
        <f t="shared" si="21"/>
        <v xml:space="preserve"> </v>
      </c>
      <c r="AY30" t="str">
        <f t="shared" si="22"/>
        <v xml:space="preserve"> </v>
      </c>
      <c r="AZ30" t="str">
        <f t="shared" si="44"/>
        <v xml:space="preserve"> </v>
      </c>
      <c r="BA30" t="str">
        <f t="shared" si="23"/>
        <v xml:space="preserve"> </v>
      </c>
      <c r="BB30" t="str">
        <f t="shared" si="24"/>
        <v xml:space="preserve"> </v>
      </c>
      <c r="BC30" t="str">
        <f t="shared" si="45"/>
        <v xml:space="preserve"> </v>
      </c>
      <c r="BD30" t="str">
        <f t="shared" si="25"/>
        <v xml:space="preserve"> </v>
      </c>
      <c r="BE30" t="str">
        <f t="shared" si="26"/>
        <v xml:space="preserve"> </v>
      </c>
      <c r="BF30" t="str">
        <f t="shared" si="46"/>
        <v xml:space="preserve"> </v>
      </c>
      <c r="BG30" t="str">
        <f t="shared" si="27"/>
        <v xml:space="preserve"> </v>
      </c>
      <c r="BH30" t="str">
        <f t="shared" si="28"/>
        <v xml:space="preserve"> </v>
      </c>
      <c r="BI30" t="str">
        <f t="shared" si="47"/>
        <v xml:space="preserve"> </v>
      </c>
      <c r="BJ30" t="str">
        <f t="shared" si="29"/>
        <v xml:space="preserve"> </v>
      </c>
      <c r="BK30" t="str">
        <f t="shared" si="30"/>
        <v xml:space="preserve"> </v>
      </c>
      <c r="BL30" t="str">
        <f t="shared" si="48"/>
        <v xml:space="preserve"> </v>
      </c>
      <c r="BM30" t="str">
        <f t="shared" si="31"/>
        <v xml:space="preserve"> </v>
      </c>
      <c r="BN30" t="str">
        <f t="shared" si="32"/>
        <v xml:space="preserve"> </v>
      </c>
      <c r="BO30" t="str">
        <f t="shared" si="49"/>
        <v xml:space="preserve"> </v>
      </c>
    </row>
    <row r="31" spans="1:67" x14ac:dyDescent="0.25">
      <c r="B31">
        <v>-59.687731999999997</v>
      </c>
      <c r="C31">
        <v>-38.783568000000002</v>
      </c>
      <c r="D31">
        <v>0.79745699999999997</v>
      </c>
      <c r="E31">
        <v>-0.59174899999999997</v>
      </c>
      <c r="F31">
        <v>-1.0267980000000001</v>
      </c>
      <c r="G31">
        <v>0.86326599999999998</v>
      </c>
      <c r="H31">
        <v>2.3063609999999999</v>
      </c>
      <c r="I31">
        <v>774.32208300000002</v>
      </c>
      <c r="J31">
        <v>19.725300000000001</v>
      </c>
      <c r="K31" t="s">
        <v>34</v>
      </c>
      <c r="S31">
        <v>0</v>
      </c>
      <c r="T31" t="str">
        <f t="shared" si="33"/>
        <v xml:space="preserve"> </v>
      </c>
      <c r="U31" t="str">
        <f t="shared" si="34"/>
        <v xml:space="preserve"> </v>
      </c>
      <c r="V31" t="str">
        <f t="shared" si="2"/>
        <v xml:space="preserve"> </v>
      </c>
      <c r="W31">
        <f t="shared" si="3"/>
        <v>-59.687731999999997</v>
      </c>
      <c r="X31">
        <f t="shared" si="4"/>
        <v>-38.783568000000002</v>
      </c>
      <c r="Y31">
        <f t="shared" si="35"/>
        <v>-0.59174899999999997</v>
      </c>
      <c r="Z31" t="str">
        <f t="shared" si="5"/>
        <v xml:space="preserve"> </v>
      </c>
      <c r="AA31" t="str">
        <f t="shared" si="6"/>
        <v xml:space="preserve"> </v>
      </c>
      <c r="AB31" t="str">
        <f t="shared" si="36"/>
        <v xml:space="preserve"> </v>
      </c>
      <c r="AC31" t="str">
        <f t="shared" si="7"/>
        <v xml:space="preserve"> </v>
      </c>
      <c r="AD31" t="str">
        <f t="shared" si="8"/>
        <v xml:space="preserve"> </v>
      </c>
      <c r="AE31" t="str">
        <f t="shared" si="37"/>
        <v xml:space="preserve"> </v>
      </c>
      <c r="AF31" t="str">
        <f t="shared" si="9"/>
        <v xml:space="preserve"> </v>
      </c>
      <c r="AG31" t="str">
        <f t="shared" si="10"/>
        <v xml:space="preserve"> </v>
      </c>
      <c r="AH31" t="str">
        <f t="shared" si="38"/>
        <v xml:space="preserve"> </v>
      </c>
      <c r="AI31" t="str">
        <f t="shared" si="11"/>
        <v xml:space="preserve"> </v>
      </c>
      <c r="AJ31" t="str">
        <f t="shared" si="12"/>
        <v xml:space="preserve"> </v>
      </c>
      <c r="AK31" t="str">
        <f t="shared" si="39"/>
        <v xml:space="preserve"> </v>
      </c>
      <c r="AL31" t="str">
        <f t="shared" si="13"/>
        <v xml:space="preserve"> </v>
      </c>
      <c r="AM31" t="str">
        <f t="shared" si="14"/>
        <v xml:space="preserve"> </v>
      </c>
      <c r="AN31" t="str">
        <f t="shared" si="40"/>
        <v xml:space="preserve"> </v>
      </c>
      <c r="AO31" t="str">
        <f t="shared" si="15"/>
        <v xml:space="preserve"> </v>
      </c>
      <c r="AP31" t="str">
        <f t="shared" si="16"/>
        <v xml:space="preserve"> </v>
      </c>
      <c r="AQ31" t="str">
        <f t="shared" si="41"/>
        <v xml:space="preserve"> </v>
      </c>
      <c r="AR31" t="str">
        <f t="shared" si="17"/>
        <v xml:space="preserve"> </v>
      </c>
      <c r="AS31" t="str">
        <f t="shared" si="18"/>
        <v xml:space="preserve"> </v>
      </c>
      <c r="AT31" t="str">
        <f t="shared" si="42"/>
        <v xml:space="preserve"> </v>
      </c>
      <c r="AU31" t="str">
        <f t="shared" si="19"/>
        <v xml:space="preserve"> </v>
      </c>
      <c r="AV31" t="str">
        <f t="shared" si="20"/>
        <v xml:space="preserve"> </v>
      </c>
      <c r="AW31" t="str">
        <f t="shared" si="43"/>
        <v xml:space="preserve"> </v>
      </c>
      <c r="AX31" t="str">
        <f t="shared" si="21"/>
        <v xml:space="preserve"> </v>
      </c>
      <c r="AY31" t="str">
        <f t="shared" si="22"/>
        <v xml:space="preserve"> </v>
      </c>
      <c r="AZ31" t="str">
        <f t="shared" si="44"/>
        <v xml:space="preserve"> </v>
      </c>
      <c r="BA31" t="str">
        <f t="shared" si="23"/>
        <v xml:space="preserve"> </v>
      </c>
      <c r="BB31" t="str">
        <f t="shared" si="24"/>
        <v xml:space="preserve"> </v>
      </c>
      <c r="BC31" t="str">
        <f t="shared" si="45"/>
        <v xml:space="preserve"> </v>
      </c>
      <c r="BD31" t="str">
        <f t="shared" si="25"/>
        <v xml:space="preserve"> </v>
      </c>
      <c r="BE31" t="str">
        <f t="shared" si="26"/>
        <v xml:space="preserve"> </v>
      </c>
      <c r="BF31" t="str">
        <f t="shared" si="46"/>
        <v xml:space="preserve"> </v>
      </c>
      <c r="BG31" t="str">
        <f t="shared" si="27"/>
        <v xml:space="preserve"> </v>
      </c>
      <c r="BH31" t="str">
        <f t="shared" si="28"/>
        <v xml:space="preserve"> </v>
      </c>
      <c r="BI31" t="str">
        <f t="shared" si="47"/>
        <v xml:space="preserve"> </v>
      </c>
      <c r="BJ31" t="str">
        <f t="shared" si="29"/>
        <v xml:space="preserve"> </v>
      </c>
      <c r="BK31" t="str">
        <f t="shared" si="30"/>
        <v xml:space="preserve"> </v>
      </c>
      <c r="BL31" t="str">
        <f t="shared" si="48"/>
        <v xml:space="preserve"> </v>
      </c>
      <c r="BM31" t="str">
        <f t="shared" si="31"/>
        <v xml:space="preserve"> </v>
      </c>
      <c r="BN31" t="str">
        <f t="shared" si="32"/>
        <v xml:space="preserve"> </v>
      </c>
      <c r="BO31" t="str">
        <f t="shared" si="49"/>
        <v xml:space="preserve"> </v>
      </c>
    </row>
    <row r="32" spans="1:67" x14ac:dyDescent="0.25">
      <c r="B32">
        <v>-59.683020999999997</v>
      </c>
      <c r="C32">
        <v>-38.787551000000001</v>
      </c>
      <c r="D32">
        <v>0.80144899999999997</v>
      </c>
      <c r="E32">
        <v>-0.60190500000000002</v>
      </c>
      <c r="F32">
        <v>-0.991039</v>
      </c>
      <c r="G32">
        <v>0.87687300000000001</v>
      </c>
      <c r="H32">
        <v>2.3063549999999999</v>
      </c>
      <c r="I32">
        <v>774.316284</v>
      </c>
      <c r="J32">
        <v>19.7346</v>
      </c>
      <c r="K32" t="s">
        <v>34</v>
      </c>
      <c r="S32">
        <v>0</v>
      </c>
      <c r="T32" t="str">
        <f t="shared" si="33"/>
        <v xml:space="preserve"> </v>
      </c>
      <c r="U32" t="str">
        <f t="shared" si="34"/>
        <v xml:space="preserve"> </v>
      </c>
      <c r="V32" t="str">
        <f t="shared" si="2"/>
        <v xml:space="preserve"> </v>
      </c>
      <c r="W32">
        <f t="shared" si="3"/>
        <v>-59.683020999999997</v>
      </c>
      <c r="X32">
        <f t="shared" si="4"/>
        <v>-38.787551000000001</v>
      </c>
      <c r="Y32">
        <f t="shared" si="35"/>
        <v>-0.60190500000000002</v>
      </c>
      <c r="Z32" t="str">
        <f t="shared" si="5"/>
        <v xml:space="preserve"> </v>
      </c>
      <c r="AA32" t="str">
        <f t="shared" si="6"/>
        <v xml:space="preserve"> </v>
      </c>
      <c r="AB32" t="str">
        <f t="shared" si="36"/>
        <v xml:space="preserve"> </v>
      </c>
      <c r="AC32" t="str">
        <f t="shared" si="7"/>
        <v xml:space="preserve"> </v>
      </c>
      <c r="AD32" t="str">
        <f t="shared" si="8"/>
        <v xml:space="preserve"> </v>
      </c>
      <c r="AE32" t="str">
        <f t="shared" si="37"/>
        <v xml:space="preserve"> </v>
      </c>
      <c r="AF32" t="str">
        <f t="shared" si="9"/>
        <v xml:space="preserve"> </v>
      </c>
      <c r="AG32" t="str">
        <f t="shared" si="10"/>
        <v xml:space="preserve"> </v>
      </c>
      <c r="AH32" t="str">
        <f t="shared" si="38"/>
        <v xml:space="preserve"> </v>
      </c>
      <c r="AI32" t="str">
        <f t="shared" si="11"/>
        <v xml:space="preserve"> </v>
      </c>
      <c r="AJ32" t="str">
        <f t="shared" si="12"/>
        <v xml:space="preserve"> </v>
      </c>
      <c r="AK32" t="str">
        <f t="shared" si="39"/>
        <v xml:space="preserve"> </v>
      </c>
      <c r="AL32" t="str">
        <f t="shared" si="13"/>
        <v xml:space="preserve"> </v>
      </c>
      <c r="AM32" t="str">
        <f t="shared" si="14"/>
        <v xml:space="preserve"> </v>
      </c>
      <c r="AN32" t="str">
        <f t="shared" si="40"/>
        <v xml:space="preserve"> </v>
      </c>
      <c r="AO32" t="str">
        <f t="shared" si="15"/>
        <v xml:space="preserve"> </v>
      </c>
      <c r="AP32" t="str">
        <f t="shared" si="16"/>
        <v xml:space="preserve"> </v>
      </c>
      <c r="AQ32" t="str">
        <f t="shared" si="41"/>
        <v xml:space="preserve"> </v>
      </c>
      <c r="AR32" t="str">
        <f t="shared" si="17"/>
        <v xml:space="preserve"> </v>
      </c>
      <c r="AS32" t="str">
        <f t="shared" si="18"/>
        <v xml:space="preserve"> </v>
      </c>
      <c r="AT32" t="str">
        <f t="shared" si="42"/>
        <v xml:space="preserve"> </v>
      </c>
      <c r="AU32" t="str">
        <f t="shared" si="19"/>
        <v xml:space="preserve"> </v>
      </c>
      <c r="AV32" t="str">
        <f t="shared" si="20"/>
        <v xml:space="preserve"> </v>
      </c>
      <c r="AW32" t="str">
        <f t="shared" si="43"/>
        <v xml:space="preserve"> </v>
      </c>
      <c r="AX32" t="str">
        <f t="shared" si="21"/>
        <v xml:space="preserve"> </v>
      </c>
      <c r="AY32" t="str">
        <f t="shared" si="22"/>
        <v xml:space="preserve"> </v>
      </c>
      <c r="AZ32" t="str">
        <f t="shared" si="44"/>
        <v xml:space="preserve"> </v>
      </c>
      <c r="BA32" t="str">
        <f t="shared" si="23"/>
        <v xml:space="preserve"> </v>
      </c>
      <c r="BB32" t="str">
        <f t="shared" si="24"/>
        <v xml:space="preserve"> </v>
      </c>
      <c r="BC32" t="str">
        <f t="shared" si="45"/>
        <v xml:space="preserve"> </v>
      </c>
      <c r="BD32" t="str">
        <f t="shared" si="25"/>
        <v xml:space="preserve"> </v>
      </c>
      <c r="BE32" t="str">
        <f t="shared" si="26"/>
        <v xml:space="preserve"> </v>
      </c>
      <c r="BF32" t="str">
        <f t="shared" si="46"/>
        <v xml:space="preserve"> </v>
      </c>
      <c r="BG32" t="str">
        <f t="shared" si="27"/>
        <v xml:space="preserve"> </v>
      </c>
      <c r="BH32" t="str">
        <f t="shared" si="28"/>
        <v xml:space="preserve"> </v>
      </c>
      <c r="BI32" t="str">
        <f t="shared" si="47"/>
        <v xml:space="preserve"> </v>
      </c>
      <c r="BJ32" t="str">
        <f t="shared" si="29"/>
        <v xml:space="preserve"> </v>
      </c>
      <c r="BK32" t="str">
        <f t="shared" si="30"/>
        <v xml:space="preserve"> </v>
      </c>
      <c r="BL32" t="str">
        <f t="shared" si="48"/>
        <v xml:space="preserve"> </v>
      </c>
      <c r="BM32" t="str">
        <f t="shared" si="31"/>
        <v xml:space="preserve"> </v>
      </c>
      <c r="BN32" t="str">
        <f t="shared" si="32"/>
        <v xml:space="preserve"> </v>
      </c>
      <c r="BO32" t="str">
        <f t="shared" si="49"/>
        <v xml:space="preserve"> </v>
      </c>
    </row>
    <row r="33" spans="2:67" x14ac:dyDescent="0.25">
      <c r="B33">
        <v>-59.760877000000001</v>
      </c>
      <c r="C33">
        <v>-38.798684000000002</v>
      </c>
      <c r="D33">
        <v>0.98135099999999997</v>
      </c>
      <c r="E33">
        <v>-0.58149600000000001</v>
      </c>
      <c r="F33">
        <v>-0.90574299999999996</v>
      </c>
      <c r="G33">
        <v>0.86254299999999995</v>
      </c>
      <c r="H33">
        <v>2.3063539999999998</v>
      </c>
      <c r="I33">
        <v>774.30999799999995</v>
      </c>
      <c r="J33">
        <v>19.75</v>
      </c>
      <c r="K33" t="s">
        <v>34</v>
      </c>
      <c r="S33">
        <v>0</v>
      </c>
      <c r="T33" t="str">
        <f t="shared" si="33"/>
        <v xml:space="preserve"> </v>
      </c>
      <c r="U33" t="str">
        <f t="shared" si="34"/>
        <v xml:space="preserve"> </v>
      </c>
      <c r="V33" t="str">
        <f t="shared" si="2"/>
        <v xml:space="preserve"> </v>
      </c>
      <c r="W33">
        <f t="shared" si="3"/>
        <v>-59.760877000000001</v>
      </c>
      <c r="X33">
        <f t="shared" si="4"/>
        <v>-38.798684000000002</v>
      </c>
      <c r="Y33">
        <f t="shared" si="35"/>
        <v>-0.58149600000000001</v>
      </c>
      <c r="Z33" t="str">
        <f t="shared" si="5"/>
        <v xml:space="preserve"> </v>
      </c>
      <c r="AA33" t="str">
        <f t="shared" si="6"/>
        <v xml:space="preserve"> </v>
      </c>
      <c r="AB33" t="str">
        <f t="shared" si="36"/>
        <v xml:space="preserve"> </v>
      </c>
      <c r="AC33" t="str">
        <f t="shared" si="7"/>
        <v xml:space="preserve"> </v>
      </c>
      <c r="AD33" t="str">
        <f t="shared" si="8"/>
        <v xml:space="preserve"> </v>
      </c>
      <c r="AE33" t="str">
        <f t="shared" si="37"/>
        <v xml:space="preserve"> </v>
      </c>
      <c r="AF33" t="str">
        <f t="shared" si="9"/>
        <v xml:space="preserve"> </v>
      </c>
      <c r="AG33" t="str">
        <f t="shared" si="10"/>
        <v xml:space="preserve"> </v>
      </c>
      <c r="AH33" t="str">
        <f t="shared" si="38"/>
        <v xml:space="preserve"> </v>
      </c>
      <c r="AI33" t="str">
        <f t="shared" si="11"/>
        <v xml:space="preserve"> </v>
      </c>
      <c r="AJ33" t="str">
        <f t="shared" si="12"/>
        <v xml:space="preserve"> </v>
      </c>
      <c r="AK33" t="str">
        <f t="shared" si="39"/>
        <v xml:space="preserve"> </v>
      </c>
      <c r="AL33" t="str">
        <f t="shared" si="13"/>
        <v xml:space="preserve"> </v>
      </c>
      <c r="AM33" t="str">
        <f t="shared" si="14"/>
        <v xml:space="preserve"> </v>
      </c>
      <c r="AN33" t="str">
        <f t="shared" si="40"/>
        <v xml:space="preserve"> </v>
      </c>
      <c r="AO33" t="str">
        <f t="shared" si="15"/>
        <v xml:space="preserve"> </v>
      </c>
      <c r="AP33" t="str">
        <f t="shared" si="16"/>
        <v xml:space="preserve"> </v>
      </c>
      <c r="AQ33" t="str">
        <f t="shared" si="41"/>
        <v xml:space="preserve"> </v>
      </c>
      <c r="AR33" t="str">
        <f t="shared" si="17"/>
        <v xml:space="preserve"> </v>
      </c>
      <c r="AS33" t="str">
        <f t="shared" si="18"/>
        <v xml:space="preserve"> </v>
      </c>
      <c r="AT33" t="str">
        <f t="shared" si="42"/>
        <v xml:space="preserve"> </v>
      </c>
      <c r="AU33" t="str">
        <f t="shared" si="19"/>
        <v xml:space="preserve"> </v>
      </c>
      <c r="AV33" t="str">
        <f t="shared" si="20"/>
        <v xml:space="preserve"> </v>
      </c>
      <c r="AW33" t="str">
        <f t="shared" si="43"/>
        <v xml:space="preserve"> </v>
      </c>
      <c r="AX33" t="str">
        <f t="shared" si="21"/>
        <v xml:space="preserve"> </v>
      </c>
      <c r="AY33" t="str">
        <f t="shared" si="22"/>
        <v xml:space="preserve"> </v>
      </c>
      <c r="AZ33" t="str">
        <f t="shared" si="44"/>
        <v xml:space="preserve"> </v>
      </c>
      <c r="BA33" t="str">
        <f t="shared" si="23"/>
        <v xml:space="preserve"> </v>
      </c>
      <c r="BB33" t="str">
        <f t="shared" si="24"/>
        <v xml:space="preserve"> </v>
      </c>
      <c r="BC33" t="str">
        <f t="shared" si="45"/>
        <v xml:space="preserve"> </v>
      </c>
      <c r="BD33" t="str">
        <f t="shared" si="25"/>
        <v xml:space="preserve"> </v>
      </c>
      <c r="BE33" t="str">
        <f t="shared" si="26"/>
        <v xml:space="preserve"> </v>
      </c>
      <c r="BF33" t="str">
        <f t="shared" si="46"/>
        <v xml:space="preserve"> </v>
      </c>
      <c r="BG33" t="str">
        <f t="shared" si="27"/>
        <v xml:space="preserve"> </v>
      </c>
      <c r="BH33" t="str">
        <f t="shared" si="28"/>
        <v xml:space="preserve"> </v>
      </c>
      <c r="BI33" t="str">
        <f t="shared" si="47"/>
        <v xml:space="preserve"> </v>
      </c>
      <c r="BJ33" t="str">
        <f t="shared" si="29"/>
        <v xml:space="preserve"> </v>
      </c>
      <c r="BK33" t="str">
        <f t="shared" si="30"/>
        <v xml:space="preserve"> </v>
      </c>
      <c r="BL33" t="str">
        <f t="shared" si="48"/>
        <v xml:space="preserve"> </v>
      </c>
      <c r="BM33" t="str">
        <f t="shared" si="31"/>
        <v xml:space="preserve"> </v>
      </c>
      <c r="BN33" t="str">
        <f t="shared" si="32"/>
        <v xml:space="preserve"> </v>
      </c>
      <c r="BO33" t="str">
        <f t="shared" si="49"/>
        <v xml:space="preserve"> </v>
      </c>
    </row>
    <row r="34" spans="2:67" x14ac:dyDescent="0.25">
      <c r="B34">
        <v>-59.676704000000001</v>
      </c>
      <c r="C34">
        <v>-38.790838999999998</v>
      </c>
      <c r="D34">
        <v>0.92674599999999996</v>
      </c>
      <c r="E34">
        <v>-0.53276199999999996</v>
      </c>
      <c r="F34">
        <v>-0.95493600000000001</v>
      </c>
      <c r="G34">
        <v>0.90341800000000005</v>
      </c>
      <c r="H34">
        <v>2.306352</v>
      </c>
      <c r="I34">
        <v>774.324341</v>
      </c>
      <c r="J34">
        <v>19.767099000000002</v>
      </c>
      <c r="K34" t="s">
        <v>34</v>
      </c>
      <c r="S34">
        <v>0</v>
      </c>
      <c r="T34" t="str">
        <f t="shared" si="33"/>
        <v xml:space="preserve"> </v>
      </c>
      <c r="U34" t="str">
        <f t="shared" si="34"/>
        <v xml:space="preserve"> </v>
      </c>
      <c r="V34" t="str">
        <f t="shared" si="2"/>
        <v xml:space="preserve"> </v>
      </c>
      <c r="W34">
        <f t="shared" si="3"/>
        <v>-59.676704000000001</v>
      </c>
      <c r="X34">
        <f t="shared" si="4"/>
        <v>-38.790838999999998</v>
      </c>
      <c r="Y34">
        <f t="shared" si="35"/>
        <v>-0.53276199999999996</v>
      </c>
      <c r="Z34" t="str">
        <f t="shared" si="5"/>
        <v xml:space="preserve"> </v>
      </c>
      <c r="AA34" t="str">
        <f t="shared" si="6"/>
        <v xml:space="preserve"> </v>
      </c>
      <c r="AB34" t="str">
        <f t="shared" si="36"/>
        <v xml:space="preserve"> </v>
      </c>
      <c r="AC34" t="str">
        <f t="shared" si="7"/>
        <v xml:space="preserve"> </v>
      </c>
      <c r="AD34" t="str">
        <f t="shared" si="8"/>
        <v xml:space="preserve"> </v>
      </c>
      <c r="AE34" t="str">
        <f t="shared" si="37"/>
        <v xml:space="preserve"> </v>
      </c>
      <c r="AF34" t="str">
        <f t="shared" si="9"/>
        <v xml:space="preserve"> </v>
      </c>
      <c r="AG34" t="str">
        <f t="shared" si="10"/>
        <v xml:space="preserve"> </v>
      </c>
      <c r="AH34" t="str">
        <f t="shared" si="38"/>
        <v xml:space="preserve"> </v>
      </c>
      <c r="AI34" t="str">
        <f t="shared" si="11"/>
        <v xml:space="preserve"> </v>
      </c>
      <c r="AJ34" t="str">
        <f t="shared" si="12"/>
        <v xml:space="preserve"> </v>
      </c>
      <c r="AK34" t="str">
        <f t="shared" si="39"/>
        <v xml:space="preserve"> </v>
      </c>
      <c r="AL34" t="str">
        <f t="shared" si="13"/>
        <v xml:space="preserve"> </v>
      </c>
      <c r="AM34" t="str">
        <f t="shared" si="14"/>
        <v xml:space="preserve"> </v>
      </c>
      <c r="AN34" t="str">
        <f t="shared" si="40"/>
        <v xml:space="preserve"> </v>
      </c>
      <c r="AO34" t="str">
        <f t="shared" si="15"/>
        <v xml:space="preserve"> </v>
      </c>
      <c r="AP34" t="str">
        <f t="shared" si="16"/>
        <v xml:space="preserve"> </v>
      </c>
      <c r="AQ34" t="str">
        <f t="shared" si="41"/>
        <v xml:space="preserve"> </v>
      </c>
      <c r="AR34" t="str">
        <f t="shared" si="17"/>
        <v xml:space="preserve"> </v>
      </c>
      <c r="AS34" t="str">
        <f t="shared" si="18"/>
        <v xml:space="preserve"> </v>
      </c>
      <c r="AT34" t="str">
        <f t="shared" si="42"/>
        <v xml:space="preserve"> </v>
      </c>
      <c r="AU34" t="str">
        <f t="shared" si="19"/>
        <v xml:space="preserve"> </v>
      </c>
      <c r="AV34" t="str">
        <f t="shared" si="20"/>
        <v xml:space="preserve"> </v>
      </c>
      <c r="AW34" t="str">
        <f t="shared" si="43"/>
        <v xml:space="preserve"> </v>
      </c>
      <c r="AX34" t="str">
        <f t="shared" si="21"/>
        <v xml:space="preserve"> </v>
      </c>
      <c r="AY34" t="str">
        <f t="shared" si="22"/>
        <v xml:space="preserve"> </v>
      </c>
      <c r="AZ34" t="str">
        <f t="shared" si="44"/>
        <v xml:space="preserve"> </v>
      </c>
      <c r="BA34" t="str">
        <f t="shared" si="23"/>
        <v xml:space="preserve"> </v>
      </c>
      <c r="BB34" t="str">
        <f t="shared" si="24"/>
        <v xml:space="preserve"> </v>
      </c>
      <c r="BC34" t="str">
        <f t="shared" si="45"/>
        <v xml:space="preserve"> </v>
      </c>
      <c r="BD34" t="str">
        <f t="shared" si="25"/>
        <v xml:space="preserve"> </v>
      </c>
      <c r="BE34" t="str">
        <f t="shared" si="26"/>
        <v xml:space="preserve"> </v>
      </c>
      <c r="BF34" t="str">
        <f t="shared" si="46"/>
        <v xml:space="preserve"> </v>
      </c>
      <c r="BG34" t="str">
        <f t="shared" si="27"/>
        <v xml:space="preserve"> </v>
      </c>
      <c r="BH34" t="str">
        <f t="shared" si="28"/>
        <v xml:space="preserve"> </v>
      </c>
      <c r="BI34" t="str">
        <f t="shared" si="47"/>
        <v xml:space="preserve"> </v>
      </c>
      <c r="BJ34" t="str">
        <f t="shared" si="29"/>
        <v xml:space="preserve"> </v>
      </c>
      <c r="BK34" t="str">
        <f t="shared" si="30"/>
        <v xml:space="preserve"> </v>
      </c>
      <c r="BL34" t="str">
        <f t="shared" si="48"/>
        <v xml:space="preserve"> </v>
      </c>
      <c r="BM34" t="str">
        <f t="shared" si="31"/>
        <v xml:space="preserve"> </v>
      </c>
      <c r="BN34" t="str">
        <f t="shared" si="32"/>
        <v xml:space="preserve"> </v>
      </c>
      <c r="BO34" t="str">
        <f t="shared" si="49"/>
        <v xml:space="preserve"> </v>
      </c>
    </row>
    <row r="35" spans="2:67" x14ac:dyDescent="0.25">
      <c r="B35">
        <v>-133.817306</v>
      </c>
      <c r="C35">
        <v>-40.943494000000001</v>
      </c>
      <c r="D35">
        <v>1.424539</v>
      </c>
      <c r="E35">
        <v>-8.0925689999999992</v>
      </c>
      <c r="F35">
        <v>6.5817000000000001E-2</v>
      </c>
      <c r="G35">
        <v>0.90805000000000002</v>
      </c>
      <c r="H35">
        <v>2.798943</v>
      </c>
      <c r="I35">
        <v>774.34216300000003</v>
      </c>
      <c r="J35">
        <v>19.786501000000001</v>
      </c>
      <c r="K35" t="s">
        <v>35</v>
      </c>
      <c r="S35">
        <v>0</v>
      </c>
      <c r="T35" t="str">
        <f t="shared" si="33"/>
        <v xml:space="preserve"> </v>
      </c>
      <c r="U35" t="str">
        <f t="shared" si="34"/>
        <v xml:space="preserve"> </v>
      </c>
      <c r="V35" t="str">
        <f t="shared" si="2"/>
        <v xml:space="preserve"> </v>
      </c>
      <c r="W35" t="str">
        <f t="shared" si="3"/>
        <v xml:space="preserve"> </v>
      </c>
      <c r="X35" t="str">
        <f t="shared" si="4"/>
        <v xml:space="preserve"> </v>
      </c>
      <c r="Y35" t="str">
        <f t="shared" si="35"/>
        <v xml:space="preserve"> </v>
      </c>
      <c r="Z35">
        <f t="shared" si="5"/>
        <v>-133.817306</v>
      </c>
      <c r="AA35">
        <f t="shared" si="6"/>
        <v>-40.943494000000001</v>
      </c>
      <c r="AB35">
        <f t="shared" si="36"/>
        <v>-8.0925689999999992</v>
      </c>
      <c r="AC35" t="str">
        <f t="shared" si="7"/>
        <v xml:space="preserve"> </v>
      </c>
      <c r="AD35" t="str">
        <f t="shared" si="8"/>
        <v xml:space="preserve"> </v>
      </c>
      <c r="AE35" t="str">
        <f t="shared" si="37"/>
        <v xml:space="preserve"> </v>
      </c>
      <c r="AF35" t="str">
        <f t="shared" si="9"/>
        <v xml:space="preserve"> </v>
      </c>
      <c r="AG35" t="str">
        <f t="shared" si="10"/>
        <v xml:space="preserve"> </v>
      </c>
      <c r="AH35" t="str">
        <f t="shared" si="38"/>
        <v xml:space="preserve"> </v>
      </c>
      <c r="AI35" t="str">
        <f t="shared" si="11"/>
        <v xml:space="preserve"> </v>
      </c>
      <c r="AJ35" t="str">
        <f t="shared" si="12"/>
        <v xml:space="preserve"> </v>
      </c>
      <c r="AK35" t="str">
        <f t="shared" si="39"/>
        <v xml:space="preserve"> </v>
      </c>
      <c r="AL35" t="str">
        <f t="shared" si="13"/>
        <v xml:space="preserve"> </v>
      </c>
      <c r="AM35" t="str">
        <f t="shared" si="14"/>
        <v xml:space="preserve"> </v>
      </c>
      <c r="AN35" t="str">
        <f t="shared" si="40"/>
        <v xml:space="preserve"> </v>
      </c>
      <c r="AO35" t="str">
        <f t="shared" si="15"/>
        <v xml:space="preserve"> </v>
      </c>
      <c r="AP35" t="str">
        <f t="shared" si="16"/>
        <v xml:space="preserve"> </v>
      </c>
      <c r="AQ35" t="str">
        <f t="shared" si="41"/>
        <v xml:space="preserve"> </v>
      </c>
      <c r="AR35" t="str">
        <f t="shared" si="17"/>
        <v xml:space="preserve"> </v>
      </c>
      <c r="AS35" t="str">
        <f t="shared" si="18"/>
        <v xml:space="preserve"> </v>
      </c>
      <c r="AT35" t="str">
        <f t="shared" si="42"/>
        <v xml:space="preserve"> </v>
      </c>
      <c r="AU35" t="str">
        <f t="shared" si="19"/>
        <v xml:space="preserve"> </v>
      </c>
      <c r="AV35" t="str">
        <f t="shared" si="20"/>
        <v xml:space="preserve"> </v>
      </c>
      <c r="AW35" t="str">
        <f t="shared" si="43"/>
        <v xml:space="preserve"> </v>
      </c>
      <c r="AX35" t="str">
        <f t="shared" si="21"/>
        <v xml:space="preserve"> </v>
      </c>
      <c r="AY35" t="str">
        <f t="shared" si="22"/>
        <v xml:space="preserve"> </v>
      </c>
      <c r="AZ35" t="str">
        <f t="shared" si="44"/>
        <v xml:space="preserve"> </v>
      </c>
      <c r="BA35" t="str">
        <f t="shared" si="23"/>
        <v xml:space="preserve"> </v>
      </c>
      <c r="BB35" t="str">
        <f t="shared" si="24"/>
        <v xml:space="preserve"> </v>
      </c>
      <c r="BC35" t="str">
        <f t="shared" si="45"/>
        <v xml:space="preserve"> </v>
      </c>
      <c r="BD35" t="str">
        <f t="shared" si="25"/>
        <v xml:space="preserve"> </v>
      </c>
      <c r="BE35" t="str">
        <f t="shared" si="26"/>
        <v xml:space="preserve"> </v>
      </c>
      <c r="BF35" t="str">
        <f t="shared" si="46"/>
        <v xml:space="preserve"> </v>
      </c>
      <c r="BG35" t="str">
        <f t="shared" si="27"/>
        <v xml:space="preserve"> </v>
      </c>
      <c r="BH35" t="str">
        <f t="shared" si="28"/>
        <v xml:space="preserve"> </v>
      </c>
      <c r="BI35" t="str">
        <f t="shared" si="47"/>
        <v xml:space="preserve"> </v>
      </c>
      <c r="BJ35" t="str">
        <f t="shared" si="29"/>
        <v xml:space="preserve"> </v>
      </c>
      <c r="BK35" t="str">
        <f t="shared" si="30"/>
        <v xml:space="preserve"> </v>
      </c>
      <c r="BL35" t="str">
        <f t="shared" si="48"/>
        <v xml:space="preserve"> </v>
      </c>
      <c r="BM35" t="str">
        <f t="shared" si="31"/>
        <v xml:space="preserve"> </v>
      </c>
      <c r="BN35" t="str">
        <f t="shared" si="32"/>
        <v xml:space="preserve"> </v>
      </c>
      <c r="BO35" t="str">
        <f t="shared" si="49"/>
        <v xml:space="preserve"> </v>
      </c>
    </row>
    <row r="36" spans="2:67" x14ac:dyDescent="0.25">
      <c r="B36">
        <v>-133.68948700000001</v>
      </c>
      <c r="C36">
        <v>-40.965702999999998</v>
      </c>
      <c r="D36">
        <v>1.2880499999999999</v>
      </c>
      <c r="E36">
        <v>-8.1306279999999997</v>
      </c>
      <c r="F36">
        <v>0.14244899999999999</v>
      </c>
      <c r="G36">
        <v>0.95775900000000003</v>
      </c>
      <c r="H36">
        <v>2.7989389999999998</v>
      </c>
      <c r="I36">
        <v>774.31146200000001</v>
      </c>
      <c r="J36">
        <v>19.801399</v>
      </c>
      <c r="K36" t="s">
        <v>35</v>
      </c>
      <c r="S36">
        <v>0</v>
      </c>
      <c r="T36" t="str">
        <f t="shared" si="33"/>
        <v xml:space="preserve"> </v>
      </c>
      <c r="U36" t="str">
        <f t="shared" si="34"/>
        <v xml:space="preserve"> </v>
      </c>
      <c r="V36" t="str">
        <f t="shared" si="2"/>
        <v xml:space="preserve"> </v>
      </c>
      <c r="W36" t="str">
        <f t="shared" si="3"/>
        <v xml:space="preserve"> </v>
      </c>
      <c r="X36" t="str">
        <f t="shared" si="4"/>
        <v xml:space="preserve"> </v>
      </c>
      <c r="Y36" t="str">
        <f t="shared" si="35"/>
        <v xml:space="preserve"> </v>
      </c>
      <c r="Z36">
        <f t="shared" si="5"/>
        <v>-133.68948700000001</v>
      </c>
      <c r="AA36">
        <f t="shared" si="6"/>
        <v>-40.965702999999998</v>
      </c>
      <c r="AB36">
        <f t="shared" si="36"/>
        <v>-8.1306279999999997</v>
      </c>
      <c r="AC36" t="str">
        <f t="shared" si="7"/>
        <v xml:space="preserve"> </v>
      </c>
      <c r="AD36" t="str">
        <f t="shared" si="8"/>
        <v xml:space="preserve"> </v>
      </c>
      <c r="AE36" t="str">
        <f t="shared" si="37"/>
        <v xml:space="preserve"> </v>
      </c>
      <c r="AF36" t="str">
        <f t="shared" si="9"/>
        <v xml:space="preserve"> </v>
      </c>
      <c r="AG36" t="str">
        <f t="shared" si="10"/>
        <v xml:space="preserve"> </v>
      </c>
      <c r="AH36" t="str">
        <f t="shared" si="38"/>
        <v xml:space="preserve"> </v>
      </c>
      <c r="AI36" t="str">
        <f t="shared" si="11"/>
        <v xml:space="preserve"> </v>
      </c>
      <c r="AJ36" t="str">
        <f t="shared" si="12"/>
        <v xml:space="preserve"> </v>
      </c>
      <c r="AK36" t="str">
        <f t="shared" si="39"/>
        <v xml:space="preserve"> </v>
      </c>
      <c r="AL36" t="str">
        <f t="shared" si="13"/>
        <v xml:space="preserve"> </v>
      </c>
      <c r="AM36" t="str">
        <f t="shared" si="14"/>
        <v xml:space="preserve"> </v>
      </c>
      <c r="AN36" t="str">
        <f t="shared" si="40"/>
        <v xml:space="preserve"> </v>
      </c>
      <c r="AO36" t="str">
        <f t="shared" si="15"/>
        <v xml:space="preserve"> </v>
      </c>
      <c r="AP36" t="str">
        <f t="shared" si="16"/>
        <v xml:space="preserve"> </v>
      </c>
      <c r="AQ36" t="str">
        <f t="shared" si="41"/>
        <v xml:space="preserve"> </v>
      </c>
      <c r="AR36" t="str">
        <f t="shared" si="17"/>
        <v xml:space="preserve"> </v>
      </c>
      <c r="AS36" t="str">
        <f t="shared" si="18"/>
        <v xml:space="preserve"> </v>
      </c>
      <c r="AT36" t="str">
        <f t="shared" si="42"/>
        <v xml:space="preserve"> </v>
      </c>
      <c r="AU36" t="str">
        <f t="shared" si="19"/>
        <v xml:space="preserve"> </v>
      </c>
      <c r="AV36" t="str">
        <f t="shared" si="20"/>
        <v xml:space="preserve"> </v>
      </c>
      <c r="AW36" t="str">
        <f t="shared" si="43"/>
        <v xml:space="preserve"> </v>
      </c>
      <c r="AX36" t="str">
        <f t="shared" si="21"/>
        <v xml:space="preserve"> </v>
      </c>
      <c r="AY36" t="str">
        <f t="shared" si="22"/>
        <v xml:space="preserve"> </v>
      </c>
      <c r="AZ36" t="str">
        <f t="shared" si="44"/>
        <v xml:space="preserve"> </v>
      </c>
      <c r="BA36" t="str">
        <f t="shared" si="23"/>
        <v xml:space="preserve"> </v>
      </c>
      <c r="BB36" t="str">
        <f t="shared" si="24"/>
        <v xml:space="preserve"> </v>
      </c>
      <c r="BC36" t="str">
        <f t="shared" si="45"/>
        <v xml:space="preserve"> </v>
      </c>
      <c r="BD36" t="str">
        <f t="shared" si="25"/>
        <v xml:space="preserve"> </v>
      </c>
      <c r="BE36" t="str">
        <f t="shared" si="26"/>
        <v xml:space="preserve"> </v>
      </c>
      <c r="BF36" t="str">
        <f t="shared" si="46"/>
        <v xml:space="preserve"> </v>
      </c>
      <c r="BG36" t="str">
        <f t="shared" si="27"/>
        <v xml:space="preserve"> </v>
      </c>
      <c r="BH36" t="str">
        <f t="shared" si="28"/>
        <v xml:space="preserve"> </v>
      </c>
      <c r="BI36" t="str">
        <f t="shared" si="47"/>
        <v xml:space="preserve"> </v>
      </c>
      <c r="BJ36" t="str">
        <f t="shared" si="29"/>
        <v xml:space="preserve"> </v>
      </c>
      <c r="BK36" t="str">
        <f t="shared" si="30"/>
        <v xml:space="preserve"> </v>
      </c>
      <c r="BL36" t="str">
        <f t="shared" si="48"/>
        <v xml:space="preserve"> </v>
      </c>
      <c r="BM36" t="str">
        <f t="shared" si="31"/>
        <v xml:space="preserve"> </v>
      </c>
      <c r="BN36" t="str">
        <f t="shared" si="32"/>
        <v xml:space="preserve"> </v>
      </c>
      <c r="BO36" t="str">
        <f t="shared" si="49"/>
        <v xml:space="preserve"> </v>
      </c>
    </row>
    <row r="37" spans="2:67" x14ac:dyDescent="0.25">
      <c r="B37">
        <v>-133.779101</v>
      </c>
      <c r="C37">
        <v>-40.919026000000002</v>
      </c>
      <c r="D37">
        <v>1.4977309999999999</v>
      </c>
      <c r="E37">
        <v>-8.0402950000000004</v>
      </c>
      <c r="F37">
        <v>0.21576100000000001</v>
      </c>
      <c r="G37">
        <v>0.94928400000000002</v>
      </c>
      <c r="H37">
        <v>2.7989380000000001</v>
      </c>
      <c r="I37">
        <v>774.30175799999995</v>
      </c>
      <c r="J37">
        <v>19.8127</v>
      </c>
      <c r="K37" t="s">
        <v>35</v>
      </c>
      <c r="S37">
        <v>0</v>
      </c>
      <c r="T37" t="str">
        <f t="shared" si="33"/>
        <v xml:space="preserve"> </v>
      </c>
      <c r="U37" t="str">
        <f t="shared" si="34"/>
        <v xml:space="preserve"> </v>
      </c>
      <c r="V37" t="str">
        <f t="shared" si="2"/>
        <v xml:space="preserve"> </v>
      </c>
      <c r="W37" t="str">
        <f t="shared" si="3"/>
        <v xml:space="preserve"> </v>
      </c>
      <c r="X37" t="str">
        <f t="shared" si="4"/>
        <v xml:space="preserve"> </v>
      </c>
      <c r="Y37" t="str">
        <f t="shared" si="35"/>
        <v xml:space="preserve"> </v>
      </c>
      <c r="Z37">
        <f t="shared" si="5"/>
        <v>-133.779101</v>
      </c>
      <c r="AA37">
        <f t="shared" si="6"/>
        <v>-40.919026000000002</v>
      </c>
      <c r="AB37">
        <f t="shared" si="36"/>
        <v>-8.0402950000000004</v>
      </c>
      <c r="AC37" t="str">
        <f t="shared" si="7"/>
        <v xml:space="preserve"> </v>
      </c>
      <c r="AD37" t="str">
        <f t="shared" si="8"/>
        <v xml:space="preserve"> </v>
      </c>
      <c r="AE37" t="str">
        <f t="shared" si="37"/>
        <v xml:space="preserve"> </v>
      </c>
      <c r="AF37" t="str">
        <f t="shared" si="9"/>
        <v xml:space="preserve"> </v>
      </c>
      <c r="AG37" t="str">
        <f t="shared" si="10"/>
        <v xml:space="preserve"> </v>
      </c>
      <c r="AH37" t="str">
        <f t="shared" si="38"/>
        <v xml:space="preserve"> </v>
      </c>
      <c r="AI37" t="str">
        <f t="shared" si="11"/>
        <v xml:space="preserve"> </v>
      </c>
      <c r="AJ37" t="str">
        <f t="shared" si="12"/>
        <v xml:space="preserve"> </v>
      </c>
      <c r="AK37" t="str">
        <f t="shared" si="39"/>
        <v xml:space="preserve"> </v>
      </c>
      <c r="AL37" t="str">
        <f t="shared" si="13"/>
        <v xml:space="preserve"> </v>
      </c>
      <c r="AM37" t="str">
        <f t="shared" si="14"/>
        <v xml:space="preserve"> </v>
      </c>
      <c r="AN37" t="str">
        <f t="shared" si="40"/>
        <v xml:space="preserve"> </v>
      </c>
      <c r="AO37" t="str">
        <f t="shared" si="15"/>
        <v xml:space="preserve"> </v>
      </c>
      <c r="AP37" t="str">
        <f t="shared" si="16"/>
        <v xml:space="preserve"> </v>
      </c>
      <c r="AQ37" t="str">
        <f t="shared" si="41"/>
        <v xml:space="preserve"> </v>
      </c>
      <c r="AR37" t="str">
        <f t="shared" si="17"/>
        <v xml:space="preserve"> </v>
      </c>
      <c r="AS37" t="str">
        <f t="shared" si="18"/>
        <v xml:space="preserve"> </v>
      </c>
      <c r="AT37" t="str">
        <f t="shared" si="42"/>
        <v xml:space="preserve"> </v>
      </c>
      <c r="AU37" t="str">
        <f t="shared" si="19"/>
        <v xml:space="preserve"> </v>
      </c>
      <c r="AV37" t="str">
        <f t="shared" si="20"/>
        <v xml:space="preserve"> </v>
      </c>
      <c r="AW37" t="str">
        <f t="shared" si="43"/>
        <v xml:space="preserve"> </v>
      </c>
      <c r="AX37" t="str">
        <f t="shared" si="21"/>
        <v xml:space="preserve"> </v>
      </c>
      <c r="AY37" t="str">
        <f t="shared" si="22"/>
        <v xml:space="preserve"> </v>
      </c>
      <c r="AZ37" t="str">
        <f t="shared" si="44"/>
        <v xml:space="preserve"> </v>
      </c>
      <c r="BA37" t="str">
        <f t="shared" si="23"/>
        <v xml:space="preserve"> </v>
      </c>
      <c r="BB37" t="str">
        <f t="shared" si="24"/>
        <v xml:space="preserve"> </v>
      </c>
      <c r="BC37" t="str">
        <f t="shared" si="45"/>
        <v xml:space="preserve"> </v>
      </c>
      <c r="BD37" t="str">
        <f t="shared" si="25"/>
        <v xml:space="preserve"> </v>
      </c>
      <c r="BE37" t="str">
        <f t="shared" si="26"/>
        <v xml:space="preserve"> </v>
      </c>
      <c r="BF37" t="str">
        <f t="shared" si="46"/>
        <v xml:space="preserve"> </v>
      </c>
      <c r="BG37" t="str">
        <f t="shared" si="27"/>
        <v xml:space="preserve"> </v>
      </c>
      <c r="BH37" t="str">
        <f t="shared" si="28"/>
        <v xml:space="preserve"> </v>
      </c>
      <c r="BI37" t="str">
        <f t="shared" si="47"/>
        <v xml:space="preserve"> </v>
      </c>
      <c r="BJ37" t="str">
        <f t="shared" si="29"/>
        <v xml:space="preserve"> </v>
      </c>
      <c r="BK37" t="str">
        <f t="shared" si="30"/>
        <v xml:space="preserve"> </v>
      </c>
      <c r="BL37" t="str">
        <f t="shared" si="48"/>
        <v xml:space="preserve"> </v>
      </c>
      <c r="BM37" t="str">
        <f t="shared" si="31"/>
        <v xml:space="preserve"> </v>
      </c>
      <c r="BN37" t="str">
        <f t="shared" si="32"/>
        <v xml:space="preserve"> </v>
      </c>
      <c r="BO37" t="str">
        <f t="shared" si="49"/>
        <v xml:space="preserve"> </v>
      </c>
    </row>
    <row r="38" spans="2:67" x14ac:dyDescent="0.25">
      <c r="B38">
        <v>-133.766918</v>
      </c>
      <c r="C38">
        <v>-40.923600999999998</v>
      </c>
      <c r="D38">
        <v>1.530535</v>
      </c>
      <c r="E38">
        <v>-8.0272430000000004</v>
      </c>
      <c r="F38">
        <v>0.15276400000000001</v>
      </c>
      <c r="G38">
        <v>0.95611299999999999</v>
      </c>
      <c r="H38">
        <v>2.7989359999999999</v>
      </c>
      <c r="I38">
        <v>774.31024200000002</v>
      </c>
      <c r="J38">
        <v>19.824200000000001</v>
      </c>
      <c r="K38" t="s">
        <v>35</v>
      </c>
      <c r="S38">
        <v>0</v>
      </c>
      <c r="T38" t="str">
        <f t="shared" si="33"/>
        <v xml:space="preserve"> </v>
      </c>
      <c r="U38" t="str">
        <f t="shared" si="34"/>
        <v xml:space="preserve"> </v>
      </c>
      <c r="V38" t="str">
        <f t="shared" si="2"/>
        <v xml:space="preserve"> </v>
      </c>
      <c r="W38" t="str">
        <f t="shared" si="3"/>
        <v xml:space="preserve"> </v>
      </c>
      <c r="X38" t="str">
        <f t="shared" si="4"/>
        <v xml:space="preserve"> </v>
      </c>
      <c r="Y38" t="str">
        <f t="shared" si="35"/>
        <v xml:space="preserve"> </v>
      </c>
      <c r="Z38">
        <f t="shared" si="5"/>
        <v>-133.766918</v>
      </c>
      <c r="AA38">
        <f t="shared" si="6"/>
        <v>-40.923600999999998</v>
      </c>
      <c r="AB38">
        <f t="shared" si="36"/>
        <v>-8.0272430000000004</v>
      </c>
      <c r="AC38" t="str">
        <f t="shared" si="7"/>
        <v xml:space="preserve"> </v>
      </c>
      <c r="AD38" t="str">
        <f t="shared" si="8"/>
        <v xml:space="preserve"> </v>
      </c>
      <c r="AE38" t="str">
        <f t="shared" si="37"/>
        <v xml:space="preserve"> </v>
      </c>
      <c r="AF38" t="str">
        <f t="shared" si="9"/>
        <v xml:space="preserve"> </v>
      </c>
      <c r="AG38" t="str">
        <f t="shared" si="10"/>
        <v xml:space="preserve"> </v>
      </c>
      <c r="AH38" t="str">
        <f t="shared" si="38"/>
        <v xml:space="preserve"> </v>
      </c>
      <c r="AI38" t="str">
        <f t="shared" si="11"/>
        <v xml:space="preserve"> </v>
      </c>
      <c r="AJ38" t="str">
        <f t="shared" si="12"/>
        <v xml:space="preserve"> </v>
      </c>
      <c r="AK38" t="str">
        <f t="shared" si="39"/>
        <v xml:space="preserve"> </v>
      </c>
      <c r="AL38" t="str">
        <f t="shared" si="13"/>
        <v xml:space="preserve"> </v>
      </c>
      <c r="AM38" t="str">
        <f t="shared" si="14"/>
        <v xml:space="preserve"> </v>
      </c>
      <c r="AN38" t="str">
        <f t="shared" si="40"/>
        <v xml:space="preserve"> </v>
      </c>
      <c r="AO38" t="str">
        <f t="shared" si="15"/>
        <v xml:space="preserve"> </v>
      </c>
      <c r="AP38" t="str">
        <f t="shared" si="16"/>
        <v xml:space="preserve"> </v>
      </c>
      <c r="AQ38" t="str">
        <f t="shared" si="41"/>
        <v xml:space="preserve"> </v>
      </c>
      <c r="AR38" t="str">
        <f t="shared" si="17"/>
        <v xml:space="preserve"> </v>
      </c>
      <c r="AS38" t="str">
        <f t="shared" si="18"/>
        <v xml:space="preserve"> </v>
      </c>
      <c r="AT38" t="str">
        <f t="shared" si="42"/>
        <v xml:space="preserve"> </v>
      </c>
      <c r="AU38" t="str">
        <f t="shared" si="19"/>
        <v xml:space="preserve"> </v>
      </c>
      <c r="AV38" t="str">
        <f t="shared" si="20"/>
        <v xml:space="preserve"> </v>
      </c>
      <c r="AW38" t="str">
        <f t="shared" si="43"/>
        <v xml:space="preserve"> </v>
      </c>
      <c r="AX38" t="str">
        <f t="shared" si="21"/>
        <v xml:space="preserve"> </v>
      </c>
      <c r="AY38" t="str">
        <f t="shared" si="22"/>
        <v xml:space="preserve"> </v>
      </c>
      <c r="AZ38" t="str">
        <f t="shared" si="44"/>
        <v xml:space="preserve"> </v>
      </c>
      <c r="BA38" t="str">
        <f t="shared" si="23"/>
        <v xml:space="preserve"> </v>
      </c>
      <c r="BB38" t="str">
        <f t="shared" si="24"/>
        <v xml:space="preserve"> </v>
      </c>
      <c r="BC38" t="str">
        <f t="shared" si="45"/>
        <v xml:space="preserve"> </v>
      </c>
      <c r="BD38" t="str">
        <f t="shared" si="25"/>
        <v xml:space="preserve"> </v>
      </c>
      <c r="BE38" t="str">
        <f t="shared" si="26"/>
        <v xml:space="preserve"> </v>
      </c>
      <c r="BF38" t="str">
        <f t="shared" si="46"/>
        <v xml:space="preserve"> </v>
      </c>
      <c r="BG38" t="str">
        <f t="shared" si="27"/>
        <v xml:space="preserve"> </v>
      </c>
      <c r="BH38" t="str">
        <f t="shared" si="28"/>
        <v xml:space="preserve"> </v>
      </c>
      <c r="BI38" t="str">
        <f t="shared" si="47"/>
        <v xml:space="preserve"> </v>
      </c>
      <c r="BJ38" t="str">
        <f t="shared" si="29"/>
        <v xml:space="preserve"> </v>
      </c>
      <c r="BK38" t="str">
        <f t="shared" si="30"/>
        <v xml:space="preserve"> </v>
      </c>
      <c r="BL38" t="str">
        <f t="shared" si="48"/>
        <v xml:space="preserve"> </v>
      </c>
      <c r="BM38" t="str">
        <f t="shared" si="31"/>
        <v xml:space="preserve"> </v>
      </c>
      <c r="BN38" t="str">
        <f t="shared" si="32"/>
        <v xml:space="preserve"> </v>
      </c>
      <c r="BO38" t="str">
        <f t="shared" si="49"/>
        <v xml:space="preserve"> </v>
      </c>
    </row>
    <row r="39" spans="2:67" x14ac:dyDescent="0.25">
      <c r="B39">
        <v>-133.65536499999999</v>
      </c>
      <c r="C39">
        <v>-40.844546999999999</v>
      </c>
      <c r="D39">
        <v>1.5312829999999999</v>
      </c>
      <c r="E39">
        <v>-7.9740039999999999</v>
      </c>
      <c r="F39">
        <v>0.14207900000000001</v>
      </c>
      <c r="G39">
        <v>0.94453399999999998</v>
      </c>
      <c r="H39">
        <v>2.7989299999999999</v>
      </c>
      <c r="I39">
        <v>774.31195100000002</v>
      </c>
      <c r="J39">
        <v>19.836399</v>
      </c>
      <c r="K39" t="s">
        <v>35</v>
      </c>
      <c r="S39">
        <v>0</v>
      </c>
      <c r="T39" t="str">
        <f t="shared" si="33"/>
        <v xml:space="preserve"> </v>
      </c>
      <c r="U39" t="str">
        <f t="shared" si="34"/>
        <v xml:space="preserve"> </v>
      </c>
      <c r="V39" t="str">
        <f t="shared" si="2"/>
        <v xml:space="preserve"> </v>
      </c>
      <c r="W39" t="str">
        <f t="shared" si="3"/>
        <v xml:space="preserve"> </v>
      </c>
      <c r="X39" t="str">
        <f t="shared" si="4"/>
        <v xml:space="preserve"> </v>
      </c>
      <c r="Y39" t="str">
        <f t="shared" si="35"/>
        <v xml:space="preserve"> </v>
      </c>
      <c r="Z39">
        <f t="shared" si="5"/>
        <v>-133.65536499999999</v>
      </c>
      <c r="AA39">
        <f t="shared" si="6"/>
        <v>-40.844546999999999</v>
      </c>
      <c r="AB39">
        <f t="shared" si="36"/>
        <v>-7.9740039999999999</v>
      </c>
      <c r="AC39" t="str">
        <f t="shared" si="7"/>
        <v xml:space="preserve"> </v>
      </c>
      <c r="AD39" t="str">
        <f t="shared" si="8"/>
        <v xml:space="preserve"> </v>
      </c>
      <c r="AE39" t="str">
        <f t="shared" si="37"/>
        <v xml:space="preserve"> </v>
      </c>
      <c r="AF39" t="str">
        <f t="shared" si="9"/>
        <v xml:space="preserve"> </v>
      </c>
      <c r="AG39" t="str">
        <f t="shared" si="10"/>
        <v xml:space="preserve"> </v>
      </c>
      <c r="AH39" t="str">
        <f t="shared" si="38"/>
        <v xml:space="preserve"> </v>
      </c>
      <c r="AI39" t="str">
        <f t="shared" si="11"/>
        <v xml:space="preserve"> </v>
      </c>
      <c r="AJ39" t="str">
        <f t="shared" si="12"/>
        <v xml:space="preserve"> </v>
      </c>
      <c r="AK39" t="str">
        <f t="shared" si="39"/>
        <v xml:space="preserve"> </v>
      </c>
      <c r="AL39" t="str">
        <f t="shared" si="13"/>
        <v xml:space="preserve"> </v>
      </c>
      <c r="AM39" t="str">
        <f t="shared" si="14"/>
        <v xml:space="preserve"> </v>
      </c>
      <c r="AN39" t="str">
        <f t="shared" si="40"/>
        <v xml:space="preserve"> </v>
      </c>
      <c r="AO39" t="str">
        <f t="shared" si="15"/>
        <v xml:space="preserve"> </v>
      </c>
      <c r="AP39" t="str">
        <f t="shared" si="16"/>
        <v xml:space="preserve"> </v>
      </c>
      <c r="AQ39" t="str">
        <f t="shared" si="41"/>
        <v xml:space="preserve"> </v>
      </c>
      <c r="AR39" t="str">
        <f t="shared" si="17"/>
        <v xml:space="preserve"> </v>
      </c>
      <c r="AS39" t="str">
        <f t="shared" si="18"/>
        <v xml:space="preserve"> </v>
      </c>
      <c r="AT39" t="str">
        <f t="shared" si="42"/>
        <v xml:space="preserve"> </v>
      </c>
      <c r="AU39" t="str">
        <f t="shared" si="19"/>
        <v xml:space="preserve"> </v>
      </c>
      <c r="AV39" t="str">
        <f t="shared" si="20"/>
        <v xml:space="preserve"> </v>
      </c>
      <c r="AW39" t="str">
        <f t="shared" si="43"/>
        <v xml:space="preserve"> </v>
      </c>
      <c r="AX39" t="str">
        <f t="shared" si="21"/>
        <v xml:space="preserve"> </v>
      </c>
      <c r="AY39" t="str">
        <f t="shared" si="22"/>
        <v xml:space="preserve"> </v>
      </c>
      <c r="AZ39" t="str">
        <f t="shared" si="44"/>
        <v xml:space="preserve"> </v>
      </c>
      <c r="BA39" t="str">
        <f t="shared" si="23"/>
        <v xml:space="preserve"> </v>
      </c>
      <c r="BB39" t="str">
        <f t="shared" si="24"/>
        <v xml:space="preserve"> </v>
      </c>
      <c r="BC39" t="str">
        <f t="shared" si="45"/>
        <v xml:space="preserve"> </v>
      </c>
      <c r="BD39" t="str">
        <f t="shared" si="25"/>
        <v xml:space="preserve"> </v>
      </c>
      <c r="BE39" t="str">
        <f t="shared" si="26"/>
        <v xml:space="preserve"> </v>
      </c>
      <c r="BF39" t="str">
        <f t="shared" si="46"/>
        <v xml:space="preserve"> </v>
      </c>
      <c r="BG39" t="str">
        <f t="shared" si="27"/>
        <v xml:space="preserve"> </v>
      </c>
      <c r="BH39" t="str">
        <f t="shared" si="28"/>
        <v xml:space="preserve"> </v>
      </c>
      <c r="BI39" t="str">
        <f t="shared" si="47"/>
        <v xml:space="preserve"> </v>
      </c>
      <c r="BJ39" t="str">
        <f t="shared" si="29"/>
        <v xml:space="preserve"> </v>
      </c>
      <c r="BK39" t="str">
        <f t="shared" si="30"/>
        <v xml:space="preserve"> </v>
      </c>
      <c r="BL39" t="str">
        <f t="shared" si="48"/>
        <v xml:space="preserve"> </v>
      </c>
      <c r="BM39" t="str">
        <f t="shared" si="31"/>
        <v xml:space="preserve"> </v>
      </c>
      <c r="BN39" t="str">
        <f t="shared" si="32"/>
        <v xml:space="preserve"> </v>
      </c>
      <c r="BO39" t="str">
        <f t="shared" si="49"/>
        <v xml:space="preserve"> </v>
      </c>
    </row>
    <row r="40" spans="2:67" x14ac:dyDescent="0.25">
      <c r="B40">
        <v>-133.609137</v>
      </c>
      <c r="C40">
        <v>-40.949561000000003</v>
      </c>
      <c r="D40">
        <v>1.3764130000000001</v>
      </c>
      <c r="E40">
        <v>-8.0351459999999992</v>
      </c>
      <c r="F40">
        <v>0.105907</v>
      </c>
      <c r="G40">
        <v>0.88385199999999997</v>
      </c>
      <c r="H40">
        <v>2.7989269999999999</v>
      </c>
      <c r="I40">
        <v>774.32360800000004</v>
      </c>
      <c r="J40">
        <v>19.832001000000002</v>
      </c>
      <c r="K40" t="s">
        <v>35</v>
      </c>
      <c r="S40">
        <v>0</v>
      </c>
      <c r="T40" t="str">
        <f t="shared" si="33"/>
        <v xml:space="preserve"> </v>
      </c>
      <c r="U40" t="str">
        <f t="shared" si="34"/>
        <v xml:space="preserve"> </v>
      </c>
      <c r="V40" t="str">
        <f t="shared" si="2"/>
        <v xml:space="preserve"> </v>
      </c>
      <c r="W40" t="str">
        <f t="shared" si="3"/>
        <v xml:space="preserve"> </v>
      </c>
      <c r="X40" t="str">
        <f t="shared" si="4"/>
        <v xml:space="preserve"> </v>
      </c>
      <c r="Y40" t="str">
        <f t="shared" si="35"/>
        <v xml:space="preserve"> </v>
      </c>
      <c r="Z40">
        <f t="shared" si="5"/>
        <v>-133.609137</v>
      </c>
      <c r="AA40">
        <f t="shared" si="6"/>
        <v>-40.949561000000003</v>
      </c>
      <c r="AB40">
        <f t="shared" si="36"/>
        <v>-8.0351459999999992</v>
      </c>
      <c r="AC40" t="str">
        <f t="shared" si="7"/>
        <v xml:space="preserve"> </v>
      </c>
      <c r="AD40" t="str">
        <f t="shared" si="8"/>
        <v xml:space="preserve"> </v>
      </c>
      <c r="AE40" t="str">
        <f t="shared" si="37"/>
        <v xml:space="preserve"> </v>
      </c>
      <c r="AF40" t="str">
        <f t="shared" si="9"/>
        <v xml:space="preserve"> </v>
      </c>
      <c r="AG40" t="str">
        <f t="shared" si="10"/>
        <v xml:space="preserve"> </v>
      </c>
      <c r="AH40" t="str">
        <f t="shared" si="38"/>
        <v xml:space="preserve"> </v>
      </c>
      <c r="AI40" t="str">
        <f t="shared" si="11"/>
        <v xml:space="preserve"> </v>
      </c>
      <c r="AJ40" t="str">
        <f t="shared" si="12"/>
        <v xml:space="preserve"> </v>
      </c>
      <c r="AK40" t="str">
        <f t="shared" si="39"/>
        <v xml:space="preserve"> </v>
      </c>
      <c r="AL40" t="str">
        <f t="shared" si="13"/>
        <v xml:space="preserve"> </v>
      </c>
      <c r="AM40" t="str">
        <f t="shared" si="14"/>
        <v xml:space="preserve"> </v>
      </c>
      <c r="AN40" t="str">
        <f t="shared" si="40"/>
        <v xml:space="preserve"> </v>
      </c>
      <c r="AO40" t="str">
        <f t="shared" si="15"/>
        <v xml:space="preserve"> </v>
      </c>
      <c r="AP40" t="str">
        <f t="shared" si="16"/>
        <v xml:space="preserve"> </v>
      </c>
      <c r="AQ40" t="str">
        <f t="shared" si="41"/>
        <v xml:space="preserve"> </v>
      </c>
      <c r="AR40" t="str">
        <f t="shared" si="17"/>
        <v xml:space="preserve"> </v>
      </c>
      <c r="AS40" t="str">
        <f t="shared" si="18"/>
        <v xml:space="preserve"> </v>
      </c>
      <c r="AT40" t="str">
        <f t="shared" si="42"/>
        <v xml:space="preserve"> </v>
      </c>
      <c r="AU40" t="str">
        <f t="shared" si="19"/>
        <v xml:space="preserve"> </v>
      </c>
      <c r="AV40" t="str">
        <f t="shared" si="20"/>
        <v xml:space="preserve"> </v>
      </c>
      <c r="AW40" t="str">
        <f t="shared" si="43"/>
        <v xml:space="preserve"> </v>
      </c>
      <c r="AX40" t="str">
        <f t="shared" si="21"/>
        <v xml:space="preserve"> </v>
      </c>
      <c r="AY40" t="str">
        <f t="shared" si="22"/>
        <v xml:space="preserve"> </v>
      </c>
      <c r="AZ40" t="str">
        <f t="shared" si="44"/>
        <v xml:space="preserve"> </v>
      </c>
      <c r="BA40" t="str">
        <f t="shared" si="23"/>
        <v xml:space="preserve"> </v>
      </c>
      <c r="BB40" t="str">
        <f t="shared" si="24"/>
        <v xml:space="preserve"> </v>
      </c>
      <c r="BC40" t="str">
        <f t="shared" si="45"/>
        <v xml:space="preserve"> </v>
      </c>
      <c r="BD40" t="str">
        <f t="shared" si="25"/>
        <v xml:space="preserve"> </v>
      </c>
      <c r="BE40" t="str">
        <f t="shared" si="26"/>
        <v xml:space="preserve"> </v>
      </c>
      <c r="BF40" t="str">
        <f t="shared" si="46"/>
        <v xml:space="preserve"> </v>
      </c>
      <c r="BG40" t="str">
        <f t="shared" si="27"/>
        <v xml:space="preserve"> </v>
      </c>
      <c r="BH40" t="str">
        <f t="shared" si="28"/>
        <v xml:space="preserve"> </v>
      </c>
      <c r="BI40" t="str">
        <f t="shared" si="47"/>
        <v xml:space="preserve"> </v>
      </c>
      <c r="BJ40" t="str">
        <f t="shared" si="29"/>
        <v xml:space="preserve"> </v>
      </c>
      <c r="BK40" t="str">
        <f t="shared" si="30"/>
        <v xml:space="preserve"> </v>
      </c>
      <c r="BL40" t="str">
        <f t="shared" si="48"/>
        <v xml:space="preserve"> </v>
      </c>
      <c r="BM40" t="str">
        <f t="shared" si="31"/>
        <v xml:space="preserve"> </v>
      </c>
      <c r="BN40" t="str">
        <f t="shared" si="32"/>
        <v xml:space="preserve"> </v>
      </c>
      <c r="BO40" t="str">
        <f t="shared" si="49"/>
        <v xml:space="preserve"> </v>
      </c>
    </row>
    <row r="41" spans="2:67" x14ac:dyDescent="0.25">
      <c r="B41">
        <v>-191.63639900000001</v>
      </c>
      <c r="C41">
        <v>-49.186678999999998</v>
      </c>
      <c r="D41">
        <v>1.737069</v>
      </c>
      <c r="E41">
        <v>-20.150452999999999</v>
      </c>
      <c r="F41">
        <v>0.406113</v>
      </c>
      <c r="G41">
        <v>1.035922</v>
      </c>
      <c r="H41">
        <v>3.2756249999999998</v>
      </c>
      <c r="I41">
        <v>774.30297900000005</v>
      </c>
      <c r="J41">
        <v>19.864999999999998</v>
      </c>
      <c r="K41" t="s">
        <v>36</v>
      </c>
      <c r="S41">
        <v>0</v>
      </c>
      <c r="T41" t="str">
        <f t="shared" si="33"/>
        <v xml:space="preserve"> </v>
      </c>
      <c r="U41" t="str">
        <f t="shared" si="34"/>
        <v xml:space="preserve"> </v>
      </c>
      <c r="V41" t="str">
        <f t="shared" si="2"/>
        <v xml:space="preserve"> </v>
      </c>
      <c r="W41" t="str">
        <f t="shared" si="3"/>
        <v xml:space="preserve"> </v>
      </c>
      <c r="X41" t="str">
        <f t="shared" si="4"/>
        <v xml:space="preserve"> </v>
      </c>
      <c r="Y41" t="str">
        <f t="shared" si="35"/>
        <v xml:space="preserve"> </v>
      </c>
      <c r="Z41" t="str">
        <f t="shared" si="5"/>
        <v xml:space="preserve"> </v>
      </c>
      <c r="AA41" t="str">
        <f t="shared" si="6"/>
        <v xml:space="preserve"> </v>
      </c>
      <c r="AB41" t="str">
        <f t="shared" si="36"/>
        <v xml:space="preserve"> </v>
      </c>
      <c r="AC41">
        <f t="shared" si="7"/>
        <v>-191.63639900000001</v>
      </c>
      <c r="AD41">
        <f t="shared" si="8"/>
        <v>-49.186678999999998</v>
      </c>
      <c r="AE41">
        <f t="shared" si="37"/>
        <v>-20.150452999999999</v>
      </c>
      <c r="AF41" t="str">
        <f t="shared" si="9"/>
        <v xml:space="preserve"> </v>
      </c>
      <c r="AG41" t="str">
        <f t="shared" si="10"/>
        <v xml:space="preserve"> </v>
      </c>
      <c r="AH41" t="str">
        <f t="shared" si="38"/>
        <v xml:space="preserve"> </v>
      </c>
      <c r="AI41" t="str">
        <f t="shared" si="11"/>
        <v xml:space="preserve"> </v>
      </c>
      <c r="AJ41" t="str">
        <f t="shared" si="12"/>
        <v xml:space="preserve"> </v>
      </c>
      <c r="AK41" t="str">
        <f t="shared" si="39"/>
        <v xml:space="preserve"> </v>
      </c>
      <c r="AL41" t="str">
        <f t="shared" si="13"/>
        <v xml:space="preserve"> </v>
      </c>
      <c r="AM41" t="str">
        <f t="shared" si="14"/>
        <v xml:space="preserve"> </v>
      </c>
      <c r="AN41" t="str">
        <f t="shared" si="40"/>
        <v xml:space="preserve"> </v>
      </c>
      <c r="AO41" t="str">
        <f t="shared" si="15"/>
        <v xml:space="preserve"> </v>
      </c>
      <c r="AP41" t="str">
        <f t="shared" si="16"/>
        <v xml:space="preserve"> </v>
      </c>
      <c r="AQ41" t="str">
        <f t="shared" si="41"/>
        <v xml:space="preserve"> </v>
      </c>
      <c r="AR41" t="str">
        <f t="shared" si="17"/>
        <v xml:space="preserve"> </v>
      </c>
      <c r="AS41" t="str">
        <f t="shared" si="18"/>
        <v xml:space="preserve"> </v>
      </c>
      <c r="AT41" t="str">
        <f t="shared" si="42"/>
        <v xml:space="preserve"> </v>
      </c>
      <c r="AU41" t="str">
        <f t="shared" si="19"/>
        <v xml:space="preserve"> </v>
      </c>
      <c r="AV41" t="str">
        <f t="shared" si="20"/>
        <v xml:space="preserve"> </v>
      </c>
      <c r="AW41" t="str">
        <f t="shared" si="43"/>
        <v xml:space="preserve"> </v>
      </c>
      <c r="AX41" t="str">
        <f t="shared" si="21"/>
        <v xml:space="preserve"> </v>
      </c>
      <c r="AY41" t="str">
        <f t="shared" si="22"/>
        <v xml:space="preserve"> </v>
      </c>
      <c r="AZ41" t="str">
        <f t="shared" si="44"/>
        <v xml:space="preserve"> </v>
      </c>
      <c r="BA41" t="str">
        <f t="shared" si="23"/>
        <v xml:space="preserve"> </v>
      </c>
      <c r="BB41" t="str">
        <f t="shared" si="24"/>
        <v xml:space="preserve"> </v>
      </c>
      <c r="BC41" t="str">
        <f t="shared" si="45"/>
        <v xml:space="preserve"> </v>
      </c>
      <c r="BD41" t="str">
        <f t="shared" si="25"/>
        <v xml:space="preserve"> </v>
      </c>
      <c r="BE41" t="str">
        <f t="shared" si="26"/>
        <v xml:space="preserve"> </v>
      </c>
      <c r="BF41" t="str">
        <f t="shared" si="46"/>
        <v xml:space="preserve"> </v>
      </c>
      <c r="BG41" t="str">
        <f t="shared" si="27"/>
        <v xml:space="preserve"> </v>
      </c>
      <c r="BH41" t="str">
        <f t="shared" si="28"/>
        <v xml:space="preserve"> </v>
      </c>
      <c r="BI41" t="str">
        <f t="shared" si="47"/>
        <v xml:space="preserve"> </v>
      </c>
      <c r="BJ41" t="str">
        <f t="shared" si="29"/>
        <v xml:space="preserve"> </v>
      </c>
      <c r="BK41" t="str">
        <f t="shared" si="30"/>
        <v xml:space="preserve"> </v>
      </c>
      <c r="BL41" t="str">
        <f t="shared" si="48"/>
        <v xml:space="preserve"> </v>
      </c>
      <c r="BM41" t="str">
        <f t="shared" si="31"/>
        <v xml:space="preserve"> </v>
      </c>
      <c r="BN41" t="str">
        <f t="shared" si="32"/>
        <v xml:space="preserve"> </v>
      </c>
      <c r="BO41" t="str">
        <f t="shared" si="49"/>
        <v xml:space="preserve"> </v>
      </c>
    </row>
    <row r="42" spans="2:67" x14ac:dyDescent="0.25">
      <c r="B42">
        <v>-191.701234</v>
      </c>
      <c r="C42">
        <v>-49.113618000000002</v>
      </c>
      <c r="D42">
        <v>1.7416750000000001</v>
      </c>
      <c r="E42">
        <v>-20.003394</v>
      </c>
      <c r="F42">
        <v>0.40484799999999999</v>
      </c>
      <c r="G42">
        <v>1.0723480000000001</v>
      </c>
      <c r="H42">
        <v>3.2756280000000002</v>
      </c>
      <c r="I42">
        <v>774.31243900000004</v>
      </c>
      <c r="J42">
        <v>19.867000999999998</v>
      </c>
      <c r="K42" t="s">
        <v>36</v>
      </c>
      <c r="S42">
        <v>0</v>
      </c>
      <c r="T42" t="str">
        <f t="shared" si="33"/>
        <v xml:space="preserve"> </v>
      </c>
      <c r="U42" t="str">
        <f t="shared" si="34"/>
        <v xml:space="preserve"> </v>
      </c>
      <c r="V42" t="str">
        <f t="shared" si="2"/>
        <v xml:space="preserve"> </v>
      </c>
      <c r="W42" t="str">
        <f t="shared" si="3"/>
        <v xml:space="preserve"> </v>
      </c>
      <c r="X42" t="str">
        <f t="shared" si="4"/>
        <v xml:space="preserve"> </v>
      </c>
      <c r="Y42" t="str">
        <f t="shared" si="35"/>
        <v xml:space="preserve"> </v>
      </c>
      <c r="Z42" t="str">
        <f t="shared" si="5"/>
        <v xml:space="preserve"> </v>
      </c>
      <c r="AA42" t="str">
        <f t="shared" si="6"/>
        <v xml:space="preserve"> </v>
      </c>
      <c r="AB42" t="str">
        <f t="shared" si="36"/>
        <v xml:space="preserve"> </v>
      </c>
      <c r="AC42">
        <f t="shared" si="7"/>
        <v>-191.701234</v>
      </c>
      <c r="AD42">
        <f t="shared" si="8"/>
        <v>-49.113618000000002</v>
      </c>
      <c r="AE42">
        <f t="shared" si="37"/>
        <v>-20.003394</v>
      </c>
      <c r="AF42" t="str">
        <f t="shared" si="9"/>
        <v xml:space="preserve"> </v>
      </c>
      <c r="AG42" t="str">
        <f t="shared" si="10"/>
        <v xml:space="preserve"> </v>
      </c>
      <c r="AH42" t="str">
        <f t="shared" si="38"/>
        <v xml:space="preserve"> </v>
      </c>
      <c r="AI42" t="str">
        <f t="shared" si="11"/>
        <v xml:space="preserve"> </v>
      </c>
      <c r="AJ42" t="str">
        <f t="shared" si="12"/>
        <v xml:space="preserve"> </v>
      </c>
      <c r="AK42" t="str">
        <f t="shared" si="39"/>
        <v xml:space="preserve"> </v>
      </c>
      <c r="AL42" t="str">
        <f t="shared" si="13"/>
        <v xml:space="preserve"> </v>
      </c>
      <c r="AM42" t="str">
        <f t="shared" si="14"/>
        <v xml:space="preserve"> </v>
      </c>
      <c r="AN42" t="str">
        <f t="shared" si="40"/>
        <v xml:space="preserve"> </v>
      </c>
      <c r="AO42" t="str">
        <f t="shared" si="15"/>
        <v xml:space="preserve"> </v>
      </c>
      <c r="AP42" t="str">
        <f t="shared" si="16"/>
        <v xml:space="preserve"> </v>
      </c>
      <c r="AQ42" t="str">
        <f t="shared" si="41"/>
        <v xml:space="preserve"> </v>
      </c>
      <c r="AR42" t="str">
        <f t="shared" si="17"/>
        <v xml:space="preserve"> </v>
      </c>
      <c r="AS42" t="str">
        <f t="shared" si="18"/>
        <v xml:space="preserve"> </v>
      </c>
      <c r="AT42" t="str">
        <f t="shared" si="42"/>
        <v xml:space="preserve"> </v>
      </c>
      <c r="AU42" t="str">
        <f t="shared" si="19"/>
        <v xml:space="preserve"> </v>
      </c>
      <c r="AV42" t="str">
        <f t="shared" si="20"/>
        <v xml:space="preserve"> </v>
      </c>
      <c r="AW42" t="str">
        <f t="shared" si="43"/>
        <v xml:space="preserve"> </v>
      </c>
      <c r="AX42" t="str">
        <f t="shared" si="21"/>
        <v xml:space="preserve"> </v>
      </c>
      <c r="AY42" t="str">
        <f t="shared" si="22"/>
        <v xml:space="preserve"> </v>
      </c>
      <c r="AZ42" t="str">
        <f t="shared" si="44"/>
        <v xml:space="preserve"> </v>
      </c>
      <c r="BA42" t="str">
        <f t="shared" si="23"/>
        <v xml:space="preserve"> </v>
      </c>
      <c r="BB42" t="str">
        <f t="shared" si="24"/>
        <v xml:space="preserve"> </v>
      </c>
      <c r="BC42" t="str">
        <f t="shared" si="45"/>
        <v xml:space="preserve"> </v>
      </c>
      <c r="BD42" t="str">
        <f t="shared" si="25"/>
        <v xml:space="preserve"> </v>
      </c>
      <c r="BE42" t="str">
        <f t="shared" si="26"/>
        <v xml:space="preserve"> </v>
      </c>
      <c r="BF42" t="str">
        <f t="shared" si="46"/>
        <v xml:space="preserve"> </v>
      </c>
      <c r="BG42" t="str">
        <f t="shared" si="27"/>
        <v xml:space="preserve"> </v>
      </c>
      <c r="BH42" t="str">
        <f t="shared" si="28"/>
        <v xml:space="preserve"> </v>
      </c>
      <c r="BI42" t="str">
        <f t="shared" si="47"/>
        <v xml:space="preserve"> </v>
      </c>
      <c r="BJ42" t="str">
        <f t="shared" si="29"/>
        <v xml:space="preserve"> </v>
      </c>
      <c r="BK42" t="str">
        <f t="shared" si="30"/>
        <v xml:space="preserve"> </v>
      </c>
      <c r="BL42" t="str">
        <f t="shared" si="48"/>
        <v xml:space="preserve"> </v>
      </c>
      <c r="BM42" t="str">
        <f t="shared" si="31"/>
        <v xml:space="preserve"> </v>
      </c>
      <c r="BN42" t="str">
        <f t="shared" si="32"/>
        <v xml:space="preserve"> </v>
      </c>
      <c r="BO42" t="str">
        <f t="shared" si="49"/>
        <v xml:space="preserve"> </v>
      </c>
    </row>
    <row r="43" spans="2:67" x14ac:dyDescent="0.25">
      <c r="B43">
        <v>-191.429374</v>
      </c>
      <c r="C43">
        <v>-49.181562</v>
      </c>
      <c r="D43">
        <v>1.6032900000000001</v>
      </c>
      <c r="E43">
        <v>-20.004237</v>
      </c>
      <c r="F43">
        <v>0.36675000000000002</v>
      </c>
      <c r="G43">
        <v>1.0963069999999999</v>
      </c>
      <c r="H43">
        <v>3.2756289999999999</v>
      </c>
      <c r="I43">
        <v>774.29150400000003</v>
      </c>
      <c r="J43">
        <v>19.872900000000001</v>
      </c>
      <c r="K43" t="s">
        <v>36</v>
      </c>
      <c r="S43">
        <v>0</v>
      </c>
      <c r="T43" t="str">
        <f t="shared" si="33"/>
        <v xml:space="preserve"> </v>
      </c>
      <c r="U43" t="str">
        <f t="shared" si="34"/>
        <v xml:space="preserve"> </v>
      </c>
      <c r="V43" t="str">
        <f t="shared" si="2"/>
        <v xml:space="preserve"> </v>
      </c>
      <c r="W43" t="str">
        <f t="shared" si="3"/>
        <v xml:space="preserve"> </v>
      </c>
      <c r="X43" t="str">
        <f t="shared" si="4"/>
        <v xml:space="preserve"> </v>
      </c>
      <c r="Y43" t="str">
        <f t="shared" si="35"/>
        <v xml:space="preserve"> </v>
      </c>
      <c r="Z43" t="str">
        <f t="shared" si="5"/>
        <v xml:space="preserve"> </v>
      </c>
      <c r="AA43" t="str">
        <f t="shared" si="6"/>
        <v xml:space="preserve"> </v>
      </c>
      <c r="AB43" t="str">
        <f t="shared" si="36"/>
        <v xml:space="preserve"> </v>
      </c>
      <c r="AC43">
        <f t="shared" si="7"/>
        <v>-191.429374</v>
      </c>
      <c r="AD43">
        <f t="shared" si="8"/>
        <v>-49.181562</v>
      </c>
      <c r="AE43">
        <f t="shared" si="37"/>
        <v>-20.004237</v>
      </c>
      <c r="AF43" t="str">
        <f t="shared" si="9"/>
        <v xml:space="preserve"> </v>
      </c>
      <c r="AG43" t="str">
        <f t="shared" si="10"/>
        <v xml:space="preserve"> </v>
      </c>
      <c r="AH43" t="str">
        <f t="shared" si="38"/>
        <v xml:space="preserve"> </v>
      </c>
      <c r="AI43" t="str">
        <f t="shared" si="11"/>
        <v xml:space="preserve"> </v>
      </c>
      <c r="AJ43" t="str">
        <f t="shared" si="12"/>
        <v xml:space="preserve"> </v>
      </c>
      <c r="AK43" t="str">
        <f t="shared" si="39"/>
        <v xml:space="preserve"> </v>
      </c>
      <c r="AL43" t="str">
        <f t="shared" si="13"/>
        <v xml:space="preserve"> </v>
      </c>
      <c r="AM43" t="str">
        <f t="shared" si="14"/>
        <v xml:space="preserve"> </v>
      </c>
      <c r="AN43" t="str">
        <f t="shared" si="40"/>
        <v xml:space="preserve"> </v>
      </c>
      <c r="AO43" t="str">
        <f t="shared" si="15"/>
        <v xml:space="preserve"> </v>
      </c>
      <c r="AP43" t="str">
        <f t="shared" si="16"/>
        <v xml:space="preserve"> </v>
      </c>
      <c r="AQ43" t="str">
        <f t="shared" si="41"/>
        <v xml:space="preserve"> </v>
      </c>
      <c r="AR43" t="str">
        <f t="shared" si="17"/>
        <v xml:space="preserve"> </v>
      </c>
      <c r="AS43" t="str">
        <f t="shared" si="18"/>
        <v xml:space="preserve"> </v>
      </c>
      <c r="AT43" t="str">
        <f t="shared" si="42"/>
        <v xml:space="preserve"> </v>
      </c>
      <c r="AU43" t="str">
        <f t="shared" si="19"/>
        <v xml:space="preserve"> </v>
      </c>
      <c r="AV43" t="str">
        <f t="shared" si="20"/>
        <v xml:space="preserve"> </v>
      </c>
      <c r="AW43" t="str">
        <f t="shared" si="43"/>
        <v xml:space="preserve"> </v>
      </c>
      <c r="AX43" t="str">
        <f t="shared" si="21"/>
        <v xml:space="preserve"> </v>
      </c>
      <c r="AY43" t="str">
        <f t="shared" si="22"/>
        <v xml:space="preserve"> </v>
      </c>
      <c r="AZ43" t="str">
        <f t="shared" si="44"/>
        <v xml:space="preserve"> </v>
      </c>
      <c r="BA43" t="str">
        <f t="shared" si="23"/>
        <v xml:space="preserve"> </v>
      </c>
      <c r="BB43" t="str">
        <f t="shared" si="24"/>
        <v xml:space="preserve"> </v>
      </c>
      <c r="BC43" t="str">
        <f t="shared" si="45"/>
        <v xml:space="preserve"> </v>
      </c>
      <c r="BD43" t="str">
        <f t="shared" si="25"/>
        <v xml:space="preserve"> </v>
      </c>
      <c r="BE43" t="str">
        <f t="shared" si="26"/>
        <v xml:space="preserve"> </v>
      </c>
      <c r="BF43" t="str">
        <f t="shared" si="46"/>
        <v xml:space="preserve"> </v>
      </c>
      <c r="BG43" t="str">
        <f t="shared" si="27"/>
        <v xml:space="preserve"> </v>
      </c>
      <c r="BH43" t="str">
        <f t="shared" si="28"/>
        <v xml:space="preserve"> </v>
      </c>
      <c r="BI43" t="str">
        <f t="shared" si="47"/>
        <v xml:space="preserve"> </v>
      </c>
      <c r="BJ43" t="str">
        <f t="shared" si="29"/>
        <v xml:space="preserve"> </v>
      </c>
      <c r="BK43" t="str">
        <f t="shared" si="30"/>
        <v xml:space="preserve"> </v>
      </c>
      <c r="BL43" t="str">
        <f t="shared" si="48"/>
        <v xml:space="preserve"> </v>
      </c>
      <c r="BM43" t="str">
        <f t="shared" si="31"/>
        <v xml:space="preserve"> </v>
      </c>
      <c r="BN43" t="str">
        <f t="shared" si="32"/>
        <v xml:space="preserve"> </v>
      </c>
      <c r="BO43" t="str">
        <f t="shared" si="49"/>
        <v xml:space="preserve"> </v>
      </c>
    </row>
    <row r="44" spans="2:67" x14ac:dyDescent="0.25">
      <c r="B44">
        <v>-191.255369</v>
      </c>
      <c r="C44">
        <v>-49.089633999999997</v>
      </c>
      <c r="D44">
        <v>1.869634</v>
      </c>
      <c r="E44">
        <v>-19.889247000000001</v>
      </c>
      <c r="F44">
        <v>0.27074900000000002</v>
      </c>
      <c r="G44">
        <v>1.137324</v>
      </c>
      <c r="H44">
        <v>3.2756219999999998</v>
      </c>
      <c r="I44">
        <v>774.305115</v>
      </c>
      <c r="J44">
        <v>19.878098999999999</v>
      </c>
      <c r="K44" t="s">
        <v>36</v>
      </c>
      <c r="S44">
        <v>0</v>
      </c>
      <c r="T44" t="str">
        <f t="shared" si="33"/>
        <v xml:space="preserve"> </v>
      </c>
      <c r="U44" t="str">
        <f t="shared" si="34"/>
        <v xml:space="preserve"> </v>
      </c>
      <c r="V44" t="str">
        <f t="shared" si="2"/>
        <v xml:space="preserve"> </v>
      </c>
      <c r="W44" t="str">
        <f t="shared" si="3"/>
        <v xml:space="preserve"> </v>
      </c>
      <c r="X44" t="str">
        <f t="shared" si="4"/>
        <v xml:space="preserve"> </v>
      </c>
      <c r="Y44" t="str">
        <f t="shared" si="35"/>
        <v xml:space="preserve"> </v>
      </c>
      <c r="Z44" t="str">
        <f t="shared" si="5"/>
        <v xml:space="preserve"> </v>
      </c>
      <c r="AA44" t="str">
        <f t="shared" si="6"/>
        <v xml:space="preserve"> </v>
      </c>
      <c r="AB44" t="str">
        <f t="shared" si="36"/>
        <v xml:space="preserve"> </v>
      </c>
      <c r="AC44">
        <f t="shared" si="7"/>
        <v>-191.255369</v>
      </c>
      <c r="AD44">
        <f t="shared" si="8"/>
        <v>-49.089633999999997</v>
      </c>
      <c r="AE44">
        <f t="shared" si="37"/>
        <v>-19.889247000000001</v>
      </c>
      <c r="AF44" t="str">
        <f t="shared" si="9"/>
        <v xml:space="preserve"> </v>
      </c>
      <c r="AG44" t="str">
        <f t="shared" si="10"/>
        <v xml:space="preserve"> </v>
      </c>
      <c r="AH44" t="str">
        <f t="shared" si="38"/>
        <v xml:space="preserve"> </v>
      </c>
      <c r="AI44" t="str">
        <f t="shared" si="11"/>
        <v xml:space="preserve"> </v>
      </c>
      <c r="AJ44" t="str">
        <f t="shared" si="12"/>
        <v xml:space="preserve"> </v>
      </c>
      <c r="AK44" t="str">
        <f t="shared" si="39"/>
        <v xml:space="preserve"> </v>
      </c>
      <c r="AL44" t="str">
        <f t="shared" si="13"/>
        <v xml:space="preserve"> </v>
      </c>
      <c r="AM44" t="str">
        <f t="shared" si="14"/>
        <v xml:space="preserve"> </v>
      </c>
      <c r="AN44" t="str">
        <f t="shared" si="40"/>
        <v xml:space="preserve"> </v>
      </c>
      <c r="AO44" t="str">
        <f t="shared" si="15"/>
        <v xml:space="preserve"> </v>
      </c>
      <c r="AP44" t="str">
        <f t="shared" si="16"/>
        <v xml:space="preserve"> </v>
      </c>
      <c r="AQ44" t="str">
        <f t="shared" si="41"/>
        <v xml:space="preserve"> </v>
      </c>
      <c r="AR44" t="str">
        <f t="shared" si="17"/>
        <v xml:space="preserve"> </v>
      </c>
      <c r="AS44" t="str">
        <f t="shared" si="18"/>
        <v xml:space="preserve"> </v>
      </c>
      <c r="AT44" t="str">
        <f t="shared" si="42"/>
        <v xml:space="preserve"> </v>
      </c>
      <c r="AU44" t="str">
        <f t="shared" si="19"/>
        <v xml:space="preserve"> </v>
      </c>
      <c r="AV44" t="str">
        <f t="shared" si="20"/>
        <v xml:space="preserve"> </v>
      </c>
      <c r="AW44" t="str">
        <f t="shared" si="43"/>
        <v xml:space="preserve"> </v>
      </c>
      <c r="AX44" t="str">
        <f t="shared" si="21"/>
        <v xml:space="preserve"> </v>
      </c>
      <c r="AY44" t="str">
        <f t="shared" si="22"/>
        <v xml:space="preserve"> </v>
      </c>
      <c r="AZ44" t="str">
        <f t="shared" si="44"/>
        <v xml:space="preserve"> </v>
      </c>
      <c r="BA44" t="str">
        <f t="shared" si="23"/>
        <v xml:space="preserve"> </v>
      </c>
      <c r="BB44" t="str">
        <f t="shared" si="24"/>
        <v xml:space="preserve"> </v>
      </c>
      <c r="BC44" t="str">
        <f t="shared" si="45"/>
        <v xml:space="preserve"> </v>
      </c>
      <c r="BD44" t="str">
        <f t="shared" si="25"/>
        <v xml:space="preserve"> </v>
      </c>
      <c r="BE44" t="str">
        <f t="shared" si="26"/>
        <v xml:space="preserve"> </v>
      </c>
      <c r="BF44" t="str">
        <f t="shared" si="46"/>
        <v xml:space="preserve"> </v>
      </c>
      <c r="BG44" t="str">
        <f t="shared" si="27"/>
        <v xml:space="preserve"> </v>
      </c>
      <c r="BH44" t="str">
        <f t="shared" si="28"/>
        <v xml:space="preserve"> </v>
      </c>
      <c r="BI44" t="str">
        <f t="shared" si="47"/>
        <v xml:space="preserve"> </v>
      </c>
      <c r="BJ44" t="str">
        <f t="shared" si="29"/>
        <v xml:space="preserve"> </v>
      </c>
      <c r="BK44" t="str">
        <f t="shared" si="30"/>
        <v xml:space="preserve"> </v>
      </c>
      <c r="BL44" t="str">
        <f t="shared" si="48"/>
        <v xml:space="preserve"> </v>
      </c>
      <c r="BM44" t="str">
        <f t="shared" si="31"/>
        <v xml:space="preserve"> </v>
      </c>
      <c r="BN44" t="str">
        <f t="shared" si="32"/>
        <v xml:space="preserve"> </v>
      </c>
      <c r="BO44" t="str">
        <f t="shared" si="49"/>
        <v xml:space="preserve"> </v>
      </c>
    </row>
    <row r="45" spans="2:67" x14ac:dyDescent="0.25">
      <c r="B45">
        <v>-210.285314</v>
      </c>
      <c r="C45">
        <v>-68.658728999999994</v>
      </c>
      <c r="D45">
        <v>2.905303</v>
      </c>
      <c r="E45">
        <v>-43.018379000000003</v>
      </c>
      <c r="F45">
        <v>0.57904299999999997</v>
      </c>
      <c r="G45">
        <v>0.744282</v>
      </c>
      <c r="H45">
        <v>3.7807189999999999</v>
      </c>
      <c r="I45">
        <v>774.29577600000005</v>
      </c>
      <c r="J45">
        <v>19.910601</v>
      </c>
      <c r="K45" t="s">
        <v>37</v>
      </c>
      <c r="S45">
        <v>0</v>
      </c>
      <c r="T45" t="str">
        <f t="shared" si="33"/>
        <v xml:space="preserve"> </v>
      </c>
      <c r="U45" t="str">
        <f t="shared" si="34"/>
        <v xml:space="preserve"> </v>
      </c>
      <c r="V45" t="str">
        <f t="shared" si="2"/>
        <v xml:space="preserve"> </v>
      </c>
      <c r="W45" t="str">
        <f t="shared" si="3"/>
        <v xml:space="preserve"> </v>
      </c>
      <c r="X45" t="str">
        <f t="shared" si="4"/>
        <v xml:space="preserve"> </v>
      </c>
      <c r="Y45" t="str">
        <f t="shared" si="35"/>
        <v xml:space="preserve"> </v>
      </c>
      <c r="Z45" t="str">
        <f t="shared" si="5"/>
        <v xml:space="preserve"> </v>
      </c>
      <c r="AA45" t="str">
        <f t="shared" si="6"/>
        <v xml:space="preserve"> </v>
      </c>
      <c r="AB45" t="str">
        <f t="shared" si="36"/>
        <v xml:space="preserve"> </v>
      </c>
      <c r="AC45" t="str">
        <f t="shared" si="7"/>
        <v xml:space="preserve"> </v>
      </c>
      <c r="AD45" t="str">
        <f t="shared" si="8"/>
        <v xml:space="preserve"> </v>
      </c>
      <c r="AE45" t="str">
        <f t="shared" si="37"/>
        <v xml:space="preserve"> </v>
      </c>
      <c r="AF45">
        <f t="shared" si="9"/>
        <v>-210.285314</v>
      </c>
      <c r="AG45">
        <f t="shared" si="10"/>
        <v>-68.658728999999994</v>
      </c>
      <c r="AH45">
        <f t="shared" si="38"/>
        <v>-43.018379000000003</v>
      </c>
      <c r="AI45" t="str">
        <f t="shared" si="11"/>
        <v xml:space="preserve"> </v>
      </c>
      <c r="AJ45" t="str">
        <f t="shared" si="12"/>
        <v xml:space="preserve"> </v>
      </c>
      <c r="AK45" t="str">
        <f t="shared" si="39"/>
        <v xml:space="preserve"> </v>
      </c>
      <c r="AL45" t="str">
        <f t="shared" si="13"/>
        <v xml:space="preserve"> </v>
      </c>
      <c r="AM45" t="str">
        <f t="shared" si="14"/>
        <v xml:space="preserve"> </v>
      </c>
      <c r="AN45" t="str">
        <f t="shared" si="40"/>
        <v xml:space="preserve"> </v>
      </c>
      <c r="AO45" t="str">
        <f t="shared" si="15"/>
        <v xml:space="preserve"> </v>
      </c>
      <c r="AP45" t="str">
        <f t="shared" si="16"/>
        <v xml:space="preserve"> </v>
      </c>
      <c r="AQ45" t="str">
        <f t="shared" si="41"/>
        <v xml:space="preserve"> </v>
      </c>
      <c r="AR45" t="str">
        <f t="shared" si="17"/>
        <v xml:space="preserve"> </v>
      </c>
      <c r="AS45" t="str">
        <f t="shared" si="18"/>
        <v xml:space="preserve"> </v>
      </c>
      <c r="AT45" t="str">
        <f t="shared" si="42"/>
        <v xml:space="preserve"> </v>
      </c>
      <c r="AU45" t="str">
        <f t="shared" si="19"/>
        <v xml:space="preserve"> </v>
      </c>
      <c r="AV45" t="str">
        <f t="shared" si="20"/>
        <v xml:space="preserve"> </v>
      </c>
      <c r="AW45" t="str">
        <f t="shared" si="43"/>
        <v xml:space="preserve"> </v>
      </c>
      <c r="AX45" t="str">
        <f t="shared" si="21"/>
        <v xml:space="preserve"> </v>
      </c>
      <c r="AY45" t="str">
        <f t="shared" si="22"/>
        <v xml:space="preserve"> </v>
      </c>
      <c r="AZ45" t="str">
        <f t="shared" si="44"/>
        <v xml:space="preserve"> </v>
      </c>
      <c r="BA45" t="str">
        <f t="shared" si="23"/>
        <v xml:space="preserve"> </v>
      </c>
      <c r="BB45" t="str">
        <f t="shared" si="24"/>
        <v xml:space="preserve"> </v>
      </c>
      <c r="BC45" t="str">
        <f t="shared" si="45"/>
        <v xml:space="preserve"> </v>
      </c>
      <c r="BD45" t="str">
        <f t="shared" si="25"/>
        <v xml:space="preserve"> </v>
      </c>
      <c r="BE45" t="str">
        <f t="shared" si="26"/>
        <v xml:space="preserve"> </v>
      </c>
      <c r="BF45" t="str">
        <f t="shared" si="46"/>
        <v xml:space="preserve"> </v>
      </c>
      <c r="BG45" t="str">
        <f t="shared" si="27"/>
        <v xml:space="preserve"> </v>
      </c>
      <c r="BH45" t="str">
        <f t="shared" si="28"/>
        <v xml:space="preserve"> </v>
      </c>
      <c r="BI45" t="str">
        <f t="shared" si="47"/>
        <v xml:space="preserve"> </v>
      </c>
      <c r="BJ45" t="str">
        <f t="shared" si="29"/>
        <v xml:space="preserve"> </v>
      </c>
      <c r="BK45" t="str">
        <f t="shared" si="30"/>
        <v xml:space="preserve"> </v>
      </c>
      <c r="BL45" t="str">
        <f t="shared" si="48"/>
        <v xml:space="preserve"> </v>
      </c>
      <c r="BM45" t="str">
        <f t="shared" si="31"/>
        <v xml:space="preserve"> </v>
      </c>
      <c r="BN45" t="str">
        <f t="shared" si="32"/>
        <v xml:space="preserve"> </v>
      </c>
      <c r="BO45" t="str">
        <f t="shared" si="49"/>
        <v xml:space="preserve"> </v>
      </c>
    </row>
    <row r="46" spans="2:67" x14ac:dyDescent="0.25">
      <c r="B46">
        <v>-210.209149</v>
      </c>
      <c r="C46">
        <v>-68.845958999999993</v>
      </c>
      <c r="D46">
        <v>2.6189429999999998</v>
      </c>
      <c r="E46">
        <v>-42.699418000000001</v>
      </c>
      <c r="F46">
        <v>0.44836999999999999</v>
      </c>
      <c r="G46">
        <v>0.65221200000000001</v>
      </c>
      <c r="H46">
        <v>3.7807210000000002</v>
      </c>
      <c r="I46">
        <v>774.30108600000005</v>
      </c>
      <c r="J46">
        <v>19.916401</v>
      </c>
      <c r="K46" t="s">
        <v>37</v>
      </c>
      <c r="S46">
        <v>0</v>
      </c>
      <c r="T46" t="str">
        <f t="shared" si="33"/>
        <v xml:space="preserve"> </v>
      </c>
      <c r="U46" t="str">
        <f t="shared" si="34"/>
        <v xml:space="preserve"> </v>
      </c>
      <c r="V46" t="str">
        <f t="shared" si="2"/>
        <v xml:space="preserve"> </v>
      </c>
      <c r="W46" t="str">
        <f t="shared" si="3"/>
        <v xml:space="preserve"> </v>
      </c>
      <c r="X46" t="str">
        <f t="shared" si="4"/>
        <v xml:space="preserve"> </v>
      </c>
      <c r="Y46" t="str">
        <f t="shared" si="35"/>
        <v xml:space="preserve"> </v>
      </c>
      <c r="Z46" t="str">
        <f t="shared" si="5"/>
        <v xml:space="preserve"> </v>
      </c>
      <c r="AA46" t="str">
        <f t="shared" si="6"/>
        <v xml:space="preserve"> </v>
      </c>
      <c r="AB46" t="str">
        <f t="shared" si="36"/>
        <v xml:space="preserve"> </v>
      </c>
      <c r="AC46" t="str">
        <f t="shared" si="7"/>
        <v xml:space="preserve"> </v>
      </c>
      <c r="AD46" t="str">
        <f t="shared" si="8"/>
        <v xml:space="preserve"> </v>
      </c>
      <c r="AE46" t="str">
        <f t="shared" si="37"/>
        <v xml:space="preserve"> </v>
      </c>
      <c r="AF46">
        <f t="shared" si="9"/>
        <v>-210.209149</v>
      </c>
      <c r="AG46">
        <f t="shared" si="10"/>
        <v>-68.845958999999993</v>
      </c>
      <c r="AH46">
        <f t="shared" si="38"/>
        <v>-42.699418000000001</v>
      </c>
      <c r="AI46" t="str">
        <f t="shared" si="11"/>
        <v xml:space="preserve"> </v>
      </c>
      <c r="AJ46" t="str">
        <f t="shared" si="12"/>
        <v xml:space="preserve"> </v>
      </c>
      <c r="AK46" t="str">
        <f t="shared" si="39"/>
        <v xml:space="preserve"> </v>
      </c>
      <c r="AL46" t="str">
        <f t="shared" si="13"/>
        <v xml:space="preserve"> </v>
      </c>
      <c r="AM46" t="str">
        <f t="shared" si="14"/>
        <v xml:space="preserve"> </v>
      </c>
      <c r="AN46" t="str">
        <f t="shared" si="40"/>
        <v xml:space="preserve"> </v>
      </c>
      <c r="AO46" t="str">
        <f t="shared" si="15"/>
        <v xml:space="preserve"> </v>
      </c>
      <c r="AP46" t="str">
        <f t="shared" si="16"/>
        <v xml:space="preserve"> </v>
      </c>
      <c r="AQ46" t="str">
        <f t="shared" si="41"/>
        <v xml:space="preserve"> </v>
      </c>
      <c r="AR46" t="str">
        <f t="shared" si="17"/>
        <v xml:space="preserve"> </v>
      </c>
      <c r="AS46" t="str">
        <f t="shared" si="18"/>
        <v xml:space="preserve"> </v>
      </c>
      <c r="AT46" t="str">
        <f t="shared" si="42"/>
        <v xml:space="preserve"> </v>
      </c>
      <c r="AU46" t="str">
        <f t="shared" si="19"/>
        <v xml:space="preserve"> </v>
      </c>
      <c r="AV46" t="str">
        <f t="shared" si="20"/>
        <v xml:space="preserve"> </v>
      </c>
      <c r="AW46" t="str">
        <f t="shared" si="43"/>
        <v xml:space="preserve"> </v>
      </c>
      <c r="AX46" t="str">
        <f t="shared" si="21"/>
        <v xml:space="preserve"> </v>
      </c>
      <c r="AY46" t="str">
        <f t="shared" si="22"/>
        <v xml:space="preserve"> </v>
      </c>
      <c r="AZ46" t="str">
        <f t="shared" si="44"/>
        <v xml:space="preserve"> </v>
      </c>
      <c r="BA46" t="str">
        <f t="shared" si="23"/>
        <v xml:space="preserve"> </v>
      </c>
      <c r="BB46" t="str">
        <f t="shared" si="24"/>
        <v xml:space="preserve"> </v>
      </c>
      <c r="BC46" t="str">
        <f t="shared" si="45"/>
        <v xml:space="preserve"> </v>
      </c>
      <c r="BD46" t="str">
        <f t="shared" si="25"/>
        <v xml:space="preserve"> </v>
      </c>
      <c r="BE46" t="str">
        <f t="shared" si="26"/>
        <v xml:space="preserve"> </v>
      </c>
      <c r="BF46" t="str">
        <f t="shared" si="46"/>
        <v xml:space="preserve"> </v>
      </c>
      <c r="BG46" t="str">
        <f t="shared" si="27"/>
        <v xml:space="preserve"> </v>
      </c>
      <c r="BH46" t="str">
        <f t="shared" si="28"/>
        <v xml:space="preserve"> </v>
      </c>
      <c r="BI46" t="str">
        <f t="shared" si="47"/>
        <v xml:space="preserve"> </v>
      </c>
      <c r="BJ46" t="str">
        <f t="shared" si="29"/>
        <v xml:space="preserve"> </v>
      </c>
      <c r="BK46" t="str">
        <f t="shared" si="30"/>
        <v xml:space="preserve"> </v>
      </c>
      <c r="BL46" t="str">
        <f t="shared" si="48"/>
        <v xml:space="preserve"> </v>
      </c>
      <c r="BM46" t="str">
        <f t="shared" si="31"/>
        <v xml:space="preserve"> </v>
      </c>
      <c r="BN46" t="str">
        <f t="shared" si="32"/>
        <v xml:space="preserve"> </v>
      </c>
      <c r="BO46" t="str">
        <f t="shared" si="49"/>
        <v xml:space="preserve"> </v>
      </c>
    </row>
    <row r="47" spans="2:67" x14ac:dyDescent="0.25">
      <c r="B47">
        <v>-210.060732</v>
      </c>
      <c r="C47">
        <v>-68.564825999999996</v>
      </c>
      <c r="D47">
        <v>2.8234330000000001</v>
      </c>
      <c r="E47">
        <v>-42.726498999999997</v>
      </c>
      <c r="F47">
        <v>0.50907100000000005</v>
      </c>
      <c r="G47">
        <v>0.68824700000000005</v>
      </c>
      <c r="H47">
        <v>3.7807330000000001</v>
      </c>
      <c r="I47">
        <v>774.28198199999997</v>
      </c>
      <c r="J47">
        <v>19.931498999999999</v>
      </c>
      <c r="K47" t="s">
        <v>37</v>
      </c>
      <c r="S47">
        <v>0</v>
      </c>
      <c r="T47" t="str">
        <f t="shared" si="33"/>
        <v xml:space="preserve"> </v>
      </c>
      <c r="U47" t="str">
        <f t="shared" si="34"/>
        <v xml:space="preserve"> </v>
      </c>
      <c r="V47" t="str">
        <f t="shared" si="2"/>
        <v xml:space="preserve"> </v>
      </c>
      <c r="W47" t="str">
        <f t="shared" si="3"/>
        <v xml:space="preserve"> </v>
      </c>
      <c r="X47" t="str">
        <f t="shared" si="4"/>
        <v xml:space="preserve"> </v>
      </c>
      <c r="Y47" t="str">
        <f t="shared" si="35"/>
        <v xml:space="preserve"> </v>
      </c>
      <c r="Z47" t="str">
        <f t="shared" si="5"/>
        <v xml:space="preserve"> </v>
      </c>
      <c r="AA47" t="str">
        <f t="shared" si="6"/>
        <v xml:space="preserve"> </v>
      </c>
      <c r="AB47" t="str">
        <f t="shared" si="36"/>
        <v xml:space="preserve"> </v>
      </c>
      <c r="AC47" t="str">
        <f t="shared" si="7"/>
        <v xml:space="preserve"> </v>
      </c>
      <c r="AD47" t="str">
        <f t="shared" si="8"/>
        <v xml:space="preserve"> </v>
      </c>
      <c r="AE47" t="str">
        <f t="shared" si="37"/>
        <v xml:space="preserve"> </v>
      </c>
      <c r="AF47">
        <f t="shared" si="9"/>
        <v>-210.060732</v>
      </c>
      <c r="AG47">
        <f t="shared" si="10"/>
        <v>-68.564825999999996</v>
      </c>
      <c r="AH47">
        <f t="shared" si="38"/>
        <v>-42.726498999999997</v>
      </c>
      <c r="AI47" t="str">
        <f t="shared" si="11"/>
        <v xml:space="preserve"> </v>
      </c>
      <c r="AJ47" t="str">
        <f t="shared" si="12"/>
        <v xml:space="preserve"> </v>
      </c>
      <c r="AK47" t="str">
        <f t="shared" si="39"/>
        <v xml:space="preserve"> </v>
      </c>
      <c r="AL47" t="str">
        <f t="shared" si="13"/>
        <v xml:space="preserve"> </v>
      </c>
      <c r="AM47" t="str">
        <f t="shared" si="14"/>
        <v xml:space="preserve"> </v>
      </c>
      <c r="AN47" t="str">
        <f t="shared" si="40"/>
        <v xml:space="preserve"> </v>
      </c>
      <c r="AO47" t="str">
        <f t="shared" si="15"/>
        <v xml:space="preserve"> </v>
      </c>
      <c r="AP47" t="str">
        <f t="shared" si="16"/>
        <v xml:space="preserve"> </v>
      </c>
      <c r="AQ47" t="str">
        <f t="shared" si="41"/>
        <v xml:space="preserve"> </v>
      </c>
      <c r="AR47" t="str">
        <f t="shared" si="17"/>
        <v xml:space="preserve"> </v>
      </c>
      <c r="AS47" t="str">
        <f t="shared" si="18"/>
        <v xml:space="preserve"> </v>
      </c>
      <c r="AT47" t="str">
        <f t="shared" si="42"/>
        <v xml:space="preserve"> </v>
      </c>
      <c r="AU47" t="str">
        <f t="shared" si="19"/>
        <v xml:space="preserve"> </v>
      </c>
      <c r="AV47" t="str">
        <f t="shared" si="20"/>
        <v xml:space="preserve"> </v>
      </c>
      <c r="AW47" t="str">
        <f t="shared" si="43"/>
        <v xml:space="preserve"> </v>
      </c>
      <c r="AX47" t="str">
        <f t="shared" si="21"/>
        <v xml:space="preserve"> </v>
      </c>
      <c r="AY47" t="str">
        <f t="shared" si="22"/>
        <v xml:space="preserve"> </v>
      </c>
      <c r="AZ47" t="str">
        <f t="shared" si="44"/>
        <v xml:space="preserve"> </v>
      </c>
      <c r="BA47" t="str">
        <f t="shared" si="23"/>
        <v xml:space="preserve"> </v>
      </c>
      <c r="BB47" t="str">
        <f t="shared" si="24"/>
        <v xml:space="preserve"> </v>
      </c>
      <c r="BC47" t="str">
        <f t="shared" si="45"/>
        <v xml:space="preserve"> </v>
      </c>
      <c r="BD47" t="str">
        <f t="shared" si="25"/>
        <v xml:space="preserve"> </v>
      </c>
      <c r="BE47" t="str">
        <f t="shared" si="26"/>
        <v xml:space="preserve"> </v>
      </c>
      <c r="BF47" t="str">
        <f t="shared" si="46"/>
        <v xml:space="preserve"> </v>
      </c>
      <c r="BG47" t="str">
        <f t="shared" si="27"/>
        <v xml:space="preserve"> </v>
      </c>
      <c r="BH47" t="str">
        <f t="shared" si="28"/>
        <v xml:space="preserve"> </v>
      </c>
      <c r="BI47" t="str">
        <f t="shared" si="47"/>
        <v xml:space="preserve"> </v>
      </c>
      <c r="BJ47" t="str">
        <f t="shared" si="29"/>
        <v xml:space="preserve"> </v>
      </c>
      <c r="BK47" t="str">
        <f t="shared" si="30"/>
        <v xml:space="preserve"> </v>
      </c>
      <c r="BL47" t="str">
        <f t="shared" si="48"/>
        <v xml:space="preserve"> </v>
      </c>
      <c r="BM47" t="str">
        <f t="shared" si="31"/>
        <v xml:space="preserve"> </v>
      </c>
      <c r="BN47" t="str">
        <f t="shared" si="32"/>
        <v xml:space="preserve"> </v>
      </c>
      <c r="BO47" t="str">
        <f t="shared" si="49"/>
        <v xml:space="preserve"> </v>
      </c>
    </row>
    <row r="48" spans="2:67" x14ac:dyDescent="0.25">
      <c r="B48">
        <v>-207.44199</v>
      </c>
      <c r="C48">
        <v>-68.430548000000002</v>
      </c>
      <c r="D48">
        <v>3.0985420000000001</v>
      </c>
      <c r="E48">
        <v>-42.691692000000003</v>
      </c>
      <c r="F48">
        <v>0.11397699999999999</v>
      </c>
      <c r="G48">
        <v>0.55611299999999997</v>
      </c>
      <c r="H48">
        <v>3.7807400000000002</v>
      </c>
      <c r="I48">
        <v>774.272156</v>
      </c>
      <c r="J48">
        <v>19.941998999999999</v>
      </c>
      <c r="K48" t="s">
        <v>37</v>
      </c>
      <c r="S48">
        <v>0</v>
      </c>
      <c r="T48" t="str">
        <f t="shared" si="33"/>
        <v xml:space="preserve"> </v>
      </c>
      <c r="U48" t="str">
        <f t="shared" si="34"/>
        <v xml:space="preserve"> </v>
      </c>
      <c r="V48" t="str">
        <f t="shared" si="2"/>
        <v xml:space="preserve"> </v>
      </c>
      <c r="W48" t="str">
        <f t="shared" si="3"/>
        <v xml:space="preserve"> </v>
      </c>
      <c r="X48" t="str">
        <f t="shared" si="4"/>
        <v xml:space="preserve"> </v>
      </c>
      <c r="Y48" t="str">
        <f t="shared" si="35"/>
        <v xml:space="preserve"> </v>
      </c>
      <c r="Z48" t="str">
        <f t="shared" si="5"/>
        <v xml:space="preserve"> </v>
      </c>
      <c r="AA48" t="str">
        <f t="shared" si="6"/>
        <v xml:space="preserve"> </v>
      </c>
      <c r="AB48" t="str">
        <f t="shared" si="36"/>
        <v xml:space="preserve"> </v>
      </c>
      <c r="AC48" t="str">
        <f t="shared" si="7"/>
        <v xml:space="preserve"> </v>
      </c>
      <c r="AD48" t="str">
        <f t="shared" si="8"/>
        <v xml:space="preserve"> </v>
      </c>
      <c r="AE48" t="str">
        <f t="shared" si="37"/>
        <v xml:space="preserve"> </v>
      </c>
      <c r="AF48">
        <f t="shared" si="9"/>
        <v>-207.44199</v>
      </c>
      <c r="AG48">
        <f t="shared" si="10"/>
        <v>-68.430548000000002</v>
      </c>
      <c r="AH48">
        <f t="shared" si="38"/>
        <v>-42.691692000000003</v>
      </c>
      <c r="AI48" t="str">
        <f t="shared" si="11"/>
        <v xml:space="preserve"> </v>
      </c>
      <c r="AJ48" t="str">
        <f t="shared" si="12"/>
        <v xml:space="preserve"> </v>
      </c>
      <c r="AK48" t="str">
        <f t="shared" si="39"/>
        <v xml:space="preserve"> </v>
      </c>
      <c r="AL48" t="str">
        <f t="shared" si="13"/>
        <v xml:space="preserve"> </v>
      </c>
      <c r="AM48" t="str">
        <f t="shared" si="14"/>
        <v xml:space="preserve"> </v>
      </c>
      <c r="AN48" t="str">
        <f t="shared" si="40"/>
        <v xml:space="preserve"> </v>
      </c>
      <c r="AO48" t="str">
        <f t="shared" si="15"/>
        <v xml:space="preserve"> </v>
      </c>
      <c r="AP48" t="str">
        <f t="shared" si="16"/>
        <v xml:space="preserve"> </v>
      </c>
      <c r="AQ48" t="str">
        <f t="shared" si="41"/>
        <v xml:space="preserve"> </v>
      </c>
      <c r="AR48" t="str">
        <f t="shared" si="17"/>
        <v xml:space="preserve"> </v>
      </c>
      <c r="AS48" t="str">
        <f t="shared" si="18"/>
        <v xml:space="preserve"> </v>
      </c>
      <c r="AT48" t="str">
        <f t="shared" si="42"/>
        <v xml:space="preserve"> </v>
      </c>
      <c r="AU48" t="str">
        <f t="shared" si="19"/>
        <v xml:space="preserve"> </v>
      </c>
      <c r="AV48" t="str">
        <f t="shared" si="20"/>
        <v xml:space="preserve"> </v>
      </c>
      <c r="AW48" t="str">
        <f t="shared" si="43"/>
        <v xml:space="preserve"> </v>
      </c>
      <c r="AX48" t="str">
        <f t="shared" si="21"/>
        <v xml:space="preserve"> </v>
      </c>
      <c r="AY48" t="str">
        <f t="shared" si="22"/>
        <v xml:space="preserve"> </v>
      </c>
      <c r="AZ48" t="str">
        <f t="shared" si="44"/>
        <v xml:space="preserve"> </v>
      </c>
      <c r="BA48" t="str">
        <f t="shared" si="23"/>
        <v xml:space="preserve"> </v>
      </c>
      <c r="BB48" t="str">
        <f t="shared" si="24"/>
        <v xml:space="preserve"> </v>
      </c>
      <c r="BC48" t="str">
        <f t="shared" si="45"/>
        <v xml:space="preserve"> </v>
      </c>
      <c r="BD48" t="str">
        <f t="shared" si="25"/>
        <v xml:space="preserve"> </v>
      </c>
      <c r="BE48" t="str">
        <f t="shared" si="26"/>
        <v xml:space="preserve"> </v>
      </c>
      <c r="BF48" t="str">
        <f t="shared" si="46"/>
        <v xml:space="preserve"> </v>
      </c>
      <c r="BG48" t="str">
        <f t="shared" si="27"/>
        <v xml:space="preserve"> </v>
      </c>
      <c r="BH48" t="str">
        <f t="shared" si="28"/>
        <v xml:space="preserve"> </v>
      </c>
      <c r="BI48" t="str">
        <f t="shared" si="47"/>
        <v xml:space="preserve"> </v>
      </c>
      <c r="BJ48" t="str">
        <f t="shared" si="29"/>
        <v xml:space="preserve"> </v>
      </c>
      <c r="BK48" t="str">
        <f t="shared" si="30"/>
        <v xml:space="preserve"> </v>
      </c>
      <c r="BL48" t="str">
        <f t="shared" si="48"/>
        <v xml:space="preserve"> </v>
      </c>
      <c r="BM48" t="str">
        <f t="shared" si="31"/>
        <v xml:space="preserve"> </v>
      </c>
      <c r="BN48" t="str">
        <f t="shared" si="32"/>
        <v xml:space="preserve"> </v>
      </c>
      <c r="BO48" t="str">
        <f t="shared" si="49"/>
        <v xml:space="preserve"> </v>
      </c>
    </row>
    <row r="49" spans="2:67" x14ac:dyDescent="0.25">
      <c r="B49">
        <v>-206.37299200000001</v>
      </c>
      <c r="C49">
        <v>-68.645420000000001</v>
      </c>
      <c r="D49">
        <v>3.1801699999999999</v>
      </c>
      <c r="E49">
        <v>-42.922165</v>
      </c>
      <c r="F49">
        <v>-0.27918300000000001</v>
      </c>
      <c r="G49">
        <v>0.62432500000000002</v>
      </c>
      <c r="H49">
        <v>3.7807409999999999</v>
      </c>
      <c r="I49">
        <v>774.29168700000002</v>
      </c>
      <c r="J49">
        <v>19.947299999999998</v>
      </c>
      <c r="K49" t="s">
        <v>37</v>
      </c>
      <c r="S49">
        <v>0</v>
      </c>
      <c r="T49" t="str">
        <f t="shared" si="33"/>
        <v xml:space="preserve"> </v>
      </c>
      <c r="U49" t="str">
        <f t="shared" si="34"/>
        <v xml:space="preserve"> </v>
      </c>
      <c r="V49" t="str">
        <f t="shared" si="2"/>
        <v xml:space="preserve"> </v>
      </c>
      <c r="W49" t="str">
        <f t="shared" si="3"/>
        <v xml:space="preserve"> </v>
      </c>
      <c r="X49" t="str">
        <f t="shared" si="4"/>
        <v xml:space="preserve"> </v>
      </c>
      <c r="Y49" t="str">
        <f t="shared" si="35"/>
        <v xml:space="preserve"> </v>
      </c>
      <c r="Z49" t="str">
        <f t="shared" si="5"/>
        <v xml:space="preserve"> </v>
      </c>
      <c r="AA49" t="str">
        <f t="shared" si="6"/>
        <v xml:space="preserve"> </v>
      </c>
      <c r="AB49" t="str">
        <f t="shared" si="36"/>
        <v xml:space="preserve"> </v>
      </c>
      <c r="AC49" t="str">
        <f t="shared" si="7"/>
        <v xml:space="preserve"> </v>
      </c>
      <c r="AD49" t="str">
        <f t="shared" si="8"/>
        <v xml:space="preserve"> </v>
      </c>
      <c r="AE49" t="str">
        <f t="shared" si="37"/>
        <v xml:space="preserve"> </v>
      </c>
      <c r="AF49">
        <f t="shared" si="9"/>
        <v>-206.37299200000001</v>
      </c>
      <c r="AG49">
        <f t="shared" si="10"/>
        <v>-68.645420000000001</v>
      </c>
      <c r="AH49">
        <f t="shared" si="38"/>
        <v>-42.922165</v>
      </c>
      <c r="AI49" t="str">
        <f t="shared" si="11"/>
        <v xml:space="preserve"> </v>
      </c>
      <c r="AJ49" t="str">
        <f t="shared" si="12"/>
        <v xml:space="preserve"> </v>
      </c>
      <c r="AK49" t="str">
        <f t="shared" si="39"/>
        <v xml:space="preserve"> </v>
      </c>
      <c r="AL49" t="str">
        <f t="shared" si="13"/>
        <v xml:space="preserve"> </v>
      </c>
      <c r="AM49" t="str">
        <f t="shared" si="14"/>
        <v xml:space="preserve"> </v>
      </c>
      <c r="AN49" t="str">
        <f t="shared" si="40"/>
        <v xml:space="preserve"> </v>
      </c>
      <c r="AO49" t="str">
        <f t="shared" si="15"/>
        <v xml:space="preserve"> </v>
      </c>
      <c r="AP49" t="str">
        <f t="shared" si="16"/>
        <v xml:space="preserve"> </v>
      </c>
      <c r="AQ49" t="str">
        <f t="shared" si="41"/>
        <v xml:space="preserve"> </v>
      </c>
      <c r="AR49" t="str">
        <f t="shared" si="17"/>
        <v xml:space="preserve"> </v>
      </c>
      <c r="AS49" t="str">
        <f t="shared" si="18"/>
        <v xml:space="preserve"> </v>
      </c>
      <c r="AT49" t="str">
        <f t="shared" si="42"/>
        <v xml:space="preserve"> </v>
      </c>
      <c r="AU49" t="str">
        <f t="shared" si="19"/>
        <v xml:space="preserve"> </v>
      </c>
      <c r="AV49" t="str">
        <f t="shared" si="20"/>
        <v xml:space="preserve"> </v>
      </c>
      <c r="AW49" t="str">
        <f t="shared" si="43"/>
        <v xml:space="preserve"> </v>
      </c>
      <c r="AX49" t="str">
        <f t="shared" si="21"/>
        <v xml:space="preserve"> </v>
      </c>
      <c r="AY49" t="str">
        <f t="shared" si="22"/>
        <v xml:space="preserve"> </v>
      </c>
      <c r="AZ49" t="str">
        <f t="shared" si="44"/>
        <v xml:space="preserve"> </v>
      </c>
      <c r="BA49" t="str">
        <f t="shared" si="23"/>
        <v xml:space="preserve"> </v>
      </c>
      <c r="BB49" t="str">
        <f t="shared" si="24"/>
        <v xml:space="preserve"> </v>
      </c>
      <c r="BC49" t="str">
        <f t="shared" si="45"/>
        <v xml:space="preserve"> </v>
      </c>
      <c r="BD49" t="str">
        <f t="shared" si="25"/>
        <v xml:space="preserve"> </v>
      </c>
      <c r="BE49" t="str">
        <f t="shared" si="26"/>
        <v xml:space="preserve"> </v>
      </c>
      <c r="BF49" t="str">
        <f t="shared" si="46"/>
        <v xml:space="preserve"> </v>
      </c>
      <c r="BG49" t="str">
        <f t="shared" si="27"/>
        <v xml:space="preserve"> </v>
      </c>
      <c r="BH49" t="str">
        <f t="shared" si="28"/>
        <v xml:space="preserve"> </v>
      </c>
      <c r="BI49" t="str">
        <f t="shared" si="47"/>
        <v xml:space="preserve"> </v>
      </c>
      <c r="BJ49" t="str">
        <f t="shared" si="29"/>
        <v xml:space="preserve"> </v>
      </c>
      <c r="BK49" t="str">
        <f t="shared" si="30"/>
        <v xml:space="preserve"> </v>
      </c>
      <c r="BL49" t="str">
        <f t="shared" si="48"/>
        <v xml:space="preserve"> </v>
      </c>
      <c r="BM49" t="str">
        <f t="shared" si="31"/>
        <v xml:space="preserve"> </v>
      </c>
      <c r="BN49" t="str">
        <f t="shared" si="32"/>
        <v xml:space="preserve"> </v>
      </c>
      <c r="BO49" t="str">
        <f t="shared" si="49"/>
        <v xml:space="preserve"> </v>
      </c>
    </row>
    <row r="50" spans="2:67" x14ac:dyDescent="0.25">
      <c r="B50">
        <v>-208.589213</v>
      </c>
      <c r="C50">
        <v>-68.525459999999995</v>
      </c>
      <c r="D50">
        <v>2.8352789999999999</v>
      </c>
      <c r="E50">
        <v>-42.532964999999997</v>
      </c>
      <c r="F50">
        <v>-2.2490000000000001E-3</v>
      </c>
      <c r="G50">
        <v>0.54743399999999998</v>
      </c>
      <c r="H50">
        <v>3.7807490000000001</v>
      </c>
      <c r="I50">
        <v>774.27752699999996</v>
      </c>
      <c r="J50">
        <v>19.9482</v>
      </c>
      <c r="K50" t="s">
        <v>37</v>
      </c>
      <c r="S50">
        <v>0</v>
      </c>
      <c r="T50" t="str">
        <f t="shared" si="33"/>
        <v xml:space="preserve"> </v>
      </c>
      <c r="U50" t="str">
        <f t="shared" si="34"/>
        <v xml:space="preserve"> </v>
      </c>
      <c r="V50" t="str">
        <f t="shared" si="2"/>
        <v xml:space="preserve"> </v>
      </c>
      <c r="W50" t="str">
        <f t="shared" si="3"/>
        <v xml:space="preserve"> </v>
      </c>
      <c r="X50" t="str">
        <f t="shared" si="4"/>
        <v xml:space="preserve"> </v>
      </c>
      <c r="Y50" t="str">
        <f t="shared" si="35"/>
        <v xml:space="preserve"> </v>
      </c>
      <c r="Z50" t="str">
        <f t="shared" si="5"/>
        <v xml:space="preserve"> </v>
      </c>
      <c r="AA50" t="str">
        <f t="shared" si="6"/>
        <v xml:space="preserve"> </v>
      </c>
      <c r="AB50" t="str">
        <f t="shared" si="36"/>
        <v xml:space="preserve"> </v>
      </c>
      <c r="AC50" t="str">
        <f t="shared" si="7"/>
        <v xml:space="preserve"> </v>
      </c>
      <c r="AD50" t="str">
        <f t="shared" si="8"/>
        <v xml:space="preserve"> </v>
      </c>
      <c r="AE50" t="str">
        <f t="shared" si="37"/>
        <v xml:space="preserve"> </v>
      </c>
      <c r="AF50">
        <f t="shared" si="9"/>
        <v>-208.589213</v>
      </c>
      <c r="AG50">
        <f t="shared" si="10"/>
        <v>-68.525459999999995</v>
      </c>
      <c r="AH50">
        <f t="shared" si="38"/>
        <v>-42.532964999999997</v>
      </c>
      <c r="AI50" t="str">
        <f t="shared" si="11"/>
        <v xml:space="preserve"> </v>
      </c>
      <c r="AJ50" t="str">
        <f t="shared" si="12"/>
        <v xml:space="preserve"> </v>
      </c>
      <c r="AK50" t="str">
        <f t="shared" si="39"/>
        <v xml:space="preserve"> </v>
      </c>
      <c r="AL50" t="str">
        <f t="shared" si="13"/>
        <v xml:space="preserve"> </v>
      </c>
      <c r="AM50" t="str">
        <f t="shared" si="14"/>
        <v xml:space="preserve"> </v>
      </c>
      <c r="AN50" t="str">
        <f t="shared" si="40"/>
        <v xml:space="preserve"> </v>
      </c>
      <c r="AO50" t="str">
        <f t="shared" si="15"/>
        <v xml:space="preserve"> </v>
      </c>
      <c r="AP50" t="str">
        <f t="shared" si="16"/>
        <v xml:space="preserve"> </v>
      </c>
      <c r="AQ50" t="str">
        <f t="shared" si="41"/>
        <v xml:space="preserve"> </v>
      </c>
      <c r="AR50" t="str">
        <f t="shared" si="17"/>
        <v xml:space="preserve"> </v>
      </c>
      <c r="AS50" t="str">
        <f t="shared" si="18"/>
        <v xml:space="preserve"> </v>
      </c>
      <c r="AT50" t="str">
        <f t="shared" si="42"/>
        <v xml:space="preserve"> </v>
      </c>
      <c r="AU50" t="str">
        <f t="shared" si="19"/>
        <v xml:space="preserve"> </v>
      </c>
      <c r="AV50" t="str">
        <f t="shared" si="20"/>
        <v xml:space="preserve"> </v>
      </c>
      <c r="AW50" t="str">
        <f t="shared" si="43"/>
        <v xml:space="preserve"> </v>
      </c>
      <c r="AX50" t="str">
        <f t="shared" si="21"/>
        <v xml:space="preserve"> </v>
      </c>
      <c r="AY50" t="str">
        <f t="shared" si="22"/>
        <v xml:space="preserve"> </v>
      </c>
      <c r="AZ50" t="str">
        <f t="shared" si="44"/>
        <v xml:space="preserve"> </v>
      </c>
      <c r="BA50" t="str">
        <f t="shared" si="23"/>
        <v xml:space="preserve"> </v>
      </c>
      <c r="BB50" t="str">
        <f t="shared" si="24"/>
        <v xml:space="preserve"> </v>
      </c>
      <c r="BC50" t="str">
        <f t="shared" si="45"/>
        <v xml:space="preserve"> </v>
      </c>
      <c r="BD50" t="str">
        <f t="shared" si="25"/>
        <v xml:space="preserve"> </v>
      </c>
      <c r="BE50" t="str">
        <f t="shared" si="26"/>
        <v xml:space="preserve"> </v>
      </c>
      <c r="BF50" t="str">
        <f t="shared" si="46"/>
        <v xml:space="preserve"> </v>
      </c>
      <c r="BG50" t="str">
        <f t="shared" si="27"/>
        <v xml:space="preserve"> </v>
      </c>
      <c r="BH50" t="str">
        <f t="shared" si="28"/>
        <v xml:space="preserve"> </v>
      </c>
      <c r="BI50" t="str">
        <f t="shared" si="47"/>
        <v xml:space="preserve"> </v>
      </c>
      <c r="BJ50" t="str">
        <f t="shared" si="29"/>
        <v xml:space="preserve"> </v>
      </c>
      <c r="BK50" t="str">
        <f t="shared" si="30"/>
        <v xml:space="preserve"> </v>
      </c>
      <c r="BL50" t="str">
        <f t="shared" si="48"/>
        <v xml:space="preserve"> </v>
      </c>
      <c r="BM50" t="str">
        <f t="shared" si="31"/>
        <v xml:space="preserve"> </v>
      </c>
      <c r="BN50" t="str">
        <f t="shared" si="32"/>
        <v xml:space="preserve"> </v>
      </c>
      <c r="BO50" t="str">
        <f t="shared" si="49"/>
        <v xml:space="preserve"> </v>
      </c>
    </row>
    <row r="51" spans="2:67" x14ac:dyDescent="0.25">
      <c r="B51">
        <v>-173.309282</v>
      </c>
      <c r="C51">
        <v>-53.378585999999999</v>
      </c>
      <c r="D51">
        <v>0.638042</v>
      </c>
      <c r="E51">
        <v>-21.524629000000001</v>
      </c>
      <c r="F51">
        <v>-0.413773</v>
      </c>
      <c r="G51">
        <v>1.238388</v>
      </c>
      <c r="H51">
        <v>3.2771409999999999</v>
      </c>
      <c r="I51">
        <v>774.27716099999998</v>
      </c>
      <c r="J51">
        <v>19.966100999999998</v>
      </c>
      <c r="K51" t="s">
        <v>36</v>
      </c>
      <c r="S51">
        <v>0</v>
      </c>
      <c r="T51" t="str">
        <f t="shared" si="33"/>
        <v xml:space="preserve"> </v>
      </c>
      <c r="U51" t="str">
        <f t="shared" si="34"/>
        <v xml:space="preserve"> </v>
      </c>
      <c r="V51" t="str">
        <f t="shared" si="2"/>
        <v xml:space="preserve"> </v>
      </c>
      <c r="W51" t="str">
        <f t="shared" si="3"/>
        <v xml:space="preserve"> </v>
      </c>
      <c r="X51" t="str">
        <f t="shared" si="4"/>
        <v xml:space="preserve"> </v>
      </c>
      <c r="Y51" t="str">
        <f t="shared" si="35"/>
        <v xml:space="preserve"> </v>
      </c>
      <c r="Z51" t="str">
        <f t="shared" si="5"/>
        <v xml:space="preserve"> </v>
      </c>
      <c r="AA51" t="str">
        <f t="shared" si="6"/>
        <v xml:space="preserve"> </v>
      </c>
      <c r="AB51" t="str">
        <f t="shared" si="36"/>
        <v xml:space="preserve"> </v>
      </c>
      <c r="AC51">
        <f t="shared" si="7"/>
        <v>-173.309282</v>
      </c>
      <c r="AD51">
        <f t="shared" si="8"/>
        <v>-53.378585999999999</v>
      </c>
      <c r="AE51">
        <f t="shared" si="37"/>
        <v>-21.524629000000001</v>
      </c>
      <c r="AF51" t="str">
        <f t="shared" si="9"/>
        <v xml:space="preserve"> </v>
      </c>
      <c r="AG51" t="str">
        <f t="shared" si="10"/>
        <v xml:space="preserve"> </v>
      </c>
      <c r="AH51" t="str">
        <f t="shared" si="38"/>
        <v xml:space="preserve"> </v>
      </c>
      <c r="AI51" t="str">
        <f t="shared" si="11"/>
        <v xml:space="preserve"> </v>
      </c>
      <c r="AJ51" t="str">
        <f t="shared" si="12"/>
        <v xml:space="preserve"> </v>
      </c>
      <c r="AK51" t="str">
        <f t="shared" si="39"/>
        <v xml:space="preserve"> </v>
      </c>
      <c r="AL51" t="str">
        <f t="shared" si="13"/>
        <v xml:space="preserve"> </v>
      </c>
      <c r="AM51" t="str">
        <f t="shared" si="14"/>
        <v xml:space="preserve"> </v>
      </c>
      <c r="AN51" t="str">
        <f t="shared" si="40"/>
        <v xml:space="preserve"> </v>
      </c>
      <c r="AO51" t="str">
        <f t="shared" si="15"/>
        <v xml:space="preserve"> </v>
      </c>
      <c r="AP51" t="str">
        <f t="shared" si="16"/>
        <v xml:space="preserve"> </v>
      </c>
      <c r="AQ51" t="str">
        <f t="shared" si="41"/>
        <v xml:space="preserve"> </v>
      </c>
      <c r="AR51" t="str">
        <f t="shared" si="17"/>
        <v xml:space="preserve"> </v>
      </c>
      <c r="AS51" t="str">
        <f t="shared" si="18"/>
        <v xml:space="preserve"> </v>
      </c>
      <c r="AT51" t="str">
        <f t="shared" si="42"/>
        <v xml:space="preserve"> </v>
      </c>
      <c r="AU51" t="str">
        <f t="shared" si="19"/>
        <v xml:space="preserve"> </v>
      </c>
      <c r="AV51" t="str">
        <f t="shared" si="20"/>
        <v xml:space="preserve"> </v>
      </c>
      <c r="AW51" t="str">
        <f t="shared" si="43"/>
        <v xml:space="preserve"> </v>
      </c>
      <c r="AX51" t="str">
        <f t="shared" si="21"/>
        <v xml:space="preserve"> </v>
      </c>
      <c r="AY51" t="str">
        <f t="shared" si="22"/>
        <v xml:space="preserve"> </v>
      </c>
      <c r="AZ51" t="str">
        <f t="shared" si="44"/>
        <v xml:space="preserve"> </v>
      </c>
      <c r="BA51" t="str">
        <f t="shared" si="23"/>
        <v xml:space="preserve"> </v>
      </c>
      <c r="BB51" t="str">
        <f t="shared" si="24"/>
        <v xml:space="preserve"> </v>
      </c>
      <c r="BC51" t="str">
        <f t="shared" si="45"/>
        <v xml:space="preserve"> </v>
      </c>
      <c r="BD51" t="str">
        <f t="shared" si="25"/>
        <v xml:space="preserve"> </v>
      </c>
      <c r="BE51" t="str">
        <f t="shared" si="26"/>
        <v xml:space="preserve"> </v>
      </c>
      <c r="BF51" t="str">
        <f t="shared" si="46"/>
        <v xml:space="preserve"> </v>
      </c>
      <c r="BG51" t="str">
        <f t="shared" si="27"/>
        <v xml:space="preserve"> </v>
      </c>
      <c r="BH51" t="str">
        <f t="shared" si="28"/>
        <v xml:space="preserve"> </v>
      </c>
      <c r="BI51" t="str">
        <f t="shared" si="47"/>
        <v xml:space="preserve"> </v>
      </c>
      <c r="BJ51" t="str">
        <f t="shared" si="29"/>
        <v xml:space="preserve"> </v>
      </c>
      <c r="BK51" t="str">
        <f t="shared" si="30"/>
        <v xml:space="preserve"> </v>
      </c>
      <c r="BL51" t="str">
        <f t="shared" si="48"/>
        <v xml:space="preserve"> </v>
      </c>
      <c r="BM51" t="str">
        <f t="shared" si="31"/>
        <v xml:space="preserve"> </v>
      </c>
      <c r="BN51" t="str">
        <f t="shared" si="32"/>
        <v xml:space="preserve"> </v>
      </c>
      <c r="BO51" t="str">
        <f t="shared" si="49"/>
        <v xml:space="preserve"> </v>
      </c>
    </row>
    <row r="52" spans="2:67" x14ac:dyDescent="0.25">
      <c r="B52">
        <v>-171.75724299999999</v>
      </c>
      <c r="C52">
        <v>-53.544131999999998</v>
      </c>
      <c r="D52">
        <v>1.352444</v>
      </c>
      <c r="E52">
        <v>-22.007303</v>
      </c>
      <c r="F52">
        <v>-0.21244399999999999</v>
      </c>
      <c r="G52">
        <v>1.2391529999999999</v>
      </c>
      <c r="H52">
        <v>3.277123</v>
      </c>
      <c r="I52">
        <v>774.27630599999998</v>
      </c>
      <c r="J52">
        <v>19.979099000000001</v>
      </c>
      <c r="K52" t="s">
        <v>36</v>
      </c>
      <c r="S52">
        <v>0</v>
      </c>
      <c r="T52" t="str">
        <f t="shared" si="33"/>
        <v xml:space="preserve"> </v>
      </c>
      <c r="U52" t="str">
        <f t="shared" si="34"/>
        <v xml:space="preserve"> </v>
      </c>
      <c r="V52" t="str">
        <f t="shared" si="2"/>
        <v xml:space="preserve"> </v>
      </c>
      <c r="W52" t="str">
        <f t="shared" si="3"/>
        <v xml:space="preserve"> </v>
      </c>
      <c r="X52" t="str">
        <f t="shared" si="4"/>
        <v xml:space="preserve"> </v>
      </c>
      <c r="Y52" t="str">
        <f t="shared" si="35"/>
        <v xml:space="preserve"> </v>
      </c>
      <c r="Z52" t="str">
        <f t="shared" si="5"/>
        <v xml:space="preserve"> </v>
      </c>
      <c r="AA52" t="str">
        <f t="shared" si="6"/>
        <v xml:space="preserve"> </v>
      </c>
      <c r="AB52" t="str">
        <f t="shared" si="36"/>
        <v xml:space="preserve"> </v>
      </c>
      <c r="AC52">
        <f t="shared" si="7"/>
        <v>-171.75724299999999</v>
      </c>
      <c r="AD52">
        <f t="shared" si="8"/>
        <v>-53.544131999999998</v>
      </c>
      <c r="AE52">
        <f t="shared" si="37"/>
        <v>-22.007303</v>
      </c>
      <c r="AF52" t="str">
        <f t="shared" si="9"/>
        <v xml:space="preserve"> </v>
      </c>
      <c r="AG52" t="str">
        <f t="shared" si="10"/>
        <v xml:space="preserve"> </v>
      </c>
      <c r="AH52" t="str">
        <f t="shared" si="38"/>
        <v xml:space="preserve"> </v>
      </c>
      <c r="AI52" t="str">
        <f t="shared" si="11"/>
        <v xml:space="preserve"> </v>
      </c>
      <c r="AJ52" t="str">
        <f t="shared" si="12"/>
        <v xml:space="preserve"> </v>
      </c>
      <c r="AK52" t="str">
        <f t="shared" si="39"/>
        <v xml:space="preserve"> </v>
      </c>
      <c r="AL52" t="str">
        <f t="shared" si="13"/>
        <v xml:space="preserve"> </v>
      </c>
      <c r="AM52" t="str">
        <f t="shared" si="14"/>
        <v xml:space="preserve"> </v>
      </c>
      <c r="AN52" t="str">
        <f t="shared" si="40"/>
        <v xml:space="preserve"> </v>
      </c>
      <c r="AO52" t="str">
        <f t="shared" si="15"/>
        <v xml:space="preserve"> </v>
      </c>
      <c r="AP52" t="str">
        <f t="shared" si="16"/>
        <v xml:space="preserve"> </v>
      </c>
      <c r="AQ52" t="str">
        <f t="shared" si="41"/>
        <v xml:space="preserve"> </v>
      </c>
      <c r="AR52" t="str">
        <f t="shared" si="17"/>
        <v xml:space="preserve"> </v>
      </c>
      <c r="AS52" t="str">
        <f t="shared" si="18"/>
        <v xml:space="preserve"> </v>
      </c>
      <c r="AT52" t="str">
        <f t="shared" si="42"/>
        <v xml:space="preserve"> </v>
      </c>
      <c r="AU52" t="str">
        <f t="shared" si="19"/>
        <v xml:space="preserve"> </v>
      </c>
      <c r="AV52" t="str">
        <f t="shared" si="20"/>
        <v xml:space="preserve"> </v>
      </c>
      <c r="AW52" t="str">
        <f t="shared" si="43"/>
        <v xml:space="preserve"> </v>
      </c>
      <c r="AX52" t="str">
        <f t="shared" si="21"/>
        <v xml:space="preserve"> </v>
      </c>
      <c r="AY52" t="str">
        <f t="shared" si="22"/>
        <v xml:space="preserve"> </v>
      </c>
      <c r="AZ52" t="str">
        <f t="shared" si="44"/>
        <v xml:space="preserve"> </v>
      </c>
      <c r="BA52" t="str">
        <f t="shared" si="23"/>
        <v xml:space="preserve"> </v>
      </c>
      <c r="BB52" t="str">
        <f t="shared" si="24"/>
        <v xml:space="preserve"> </v>
      </c>
      <c r="BC52" t="str">
        <f t="shared" si="45"/>
        <v xml:space="preserve"> </v>
      </c>
      <c r="BD52" t="str">
        <f t="shared" si="25"/>
        <v xml:space="preserve"> </v>
      </c>
      <c r="BE52" t="str">
        <f t="shared" si="26"/>
        <v xml:space="preserve"> </v>
      </c>
      <c r="BF52" t="str">
        <f t="shared" si="46"/>
        <v xml:space="preserve"> </v>
      </c>
      <c r="BG52" t="str">
        <f t="shared" si="27"/>
        <v xml:space="preserve"> </v>
      </c>
      <c r="BH52" t="str">
        <f t="shared" si="28"/>
        <v xml:space="preserve"> </v>
      </c>
      <c r="BI52" t="str">
        <f t="shared" si="47"/>
        <v xml:space="preserve"> </v>
      </c>
      <c r="BJ52" t="str">
        <f t="shared" si="29"/>
        <v xml:space="preserve"> </v>
      </c>
      <c r="BK52" t="str">
        <f t="shared" si="30"/>
        <v xml:space="preserve"> </v>
      </c>
      <c r="BL52" t="str">
        <f t="shared" si="48"/>
        <v xml:space="preserve"> </v>
      </c>
      <c r="BM52" t="str">
        <f t="shared" si="31"/>
        <v xml:space="preserve"> </v>
      </c>
      <c r="BN52" t="str">
        <f t="shared" si="32"/>
        <v xml:space="preserve"> </v>
      </c>
      <c r="BO52" t="str">
        <f t="shared" si="49"/>
        <v xml:space="preserve"> </v>
      </c>
    </row>
    <row r="53" spans="2:67" x14ac:dyDescent="0.25">
      <c r="B53">
        <v>-170.97012899999999</v>
      </c>
      <c r="C53">
        <v>-53.904285999999999</v>
      </c>
      <c r="D53">
        <v>1.429962</v>
      </c>
      <c r="E53">
        <v>-22.211504000000001</v>
      </c>
      <c r="F53">
        <v>-0.61787899999999996</v>
      </c>
      <c r="G53">
        <v>1.011366</v>
      </c>
      <c r="H53">
        <v>3.2771170000000001</v>
      </c>
      <c r="I53">
        <v>774.270264</v>
      </c>
      <c r="J53">
        <v>19.993998999999999</v>
      </c>
      <c r="K53" t="s">
        <v>36</v>
      </c>
      <c r="S53">
        <v>0</v>
      </c>
      <c r="T53" t="str">
        <f t="shared" si="33"/>
        <v xml:space="preserve"> </v>
      </c>
      <c r="U53" t="str">
        <f t="shared" si="34"/>
        <v xml:space="preserve"> </v>
      </c>
      <c r="V53" t="str">
        <f t="shared" si="2"/>
        <v xml:space="preserve"> </v>
      </c>
      <c r="W53" t="str">
        <f t="shared" si="3"/>
        <v xml:space="preserve"> </v>
      </c>
      <c r="X53" t="str">
        <f t="shared" si="4"/>
        <v xml:space="preserve"> </v>
      </c>
      <c r="Y53" t="str">
        <f t="shared" si="35"/>
        <v xml:space="preserve"> </v>
      </c>
      <c r="Z53" t="str">
        <f t="shared" si="5"/>
        <v xml:space="preserve"> </v>
      </c>
      <c r="AA53" t="str">
        <f t="shared" si="6"/>
        <v xml:space="preserve"> </v>
      </c>
      <c r="AB53" t="str">
        <f t="shared" si="36"/>
        <v xml:space="preserve"> </v>
      </c>
      <c r="AC53">
        <f t="shared" si="7"/>
        <v>-170.97012899999999</v>
      </c>
      <c r="AD53">
        <f t="shared" si="8"/>
        <v>-53.904285999999999</v>
      </c>
      <c r="AE53">
        <f t="shared" si="37"/>
        <v>-22.211504000000001</v>
      </c>
      <c r="AF53" t="str">
        <f t="shared" si="9"/>
        <v xml:space="preserve"> </v>
      </c>
      <c r="AG53" t="str">
        <f t="shared" si="10"/>
        <v xml:space="preserve"> </v>
      </c>
      <c r="AH53" t="str">
        <f t="shared" si="38"/>
        <v xml:space="preserve"> </v>
      </c>
      <c r="AI53" t="str">
        <f t="shared" si="11"/>
        <v xml:space="preserve"> </v>
      </c>
      <c r="AJ53" t="str">
        <f t="shared" si="12"/>
        <v xml:space="preserve"> </v>
      </c>
      <c r="AK53" t="str">
        <f t="shared" si="39"/>
        <v xml:space="preserve"> </v>
      </c>
      <c r="AL53" t="str">
        <f t="shared" si="13"/>
        <v xml:space="preserve"> </v>
      </c>
      <c r="AM53" t="str">
        <f t="shared" si="14"/>
        <v xml:space="preserve"> </v>
      </c>
      <c r="AN53" t="str">
        <f t="shared" si="40"/>
        <v xml:space="preserve"> </v>
      </c>
      <c r="AO53" t="str">
        <f t="shared" si="15"/>
        <v xml:space="preserve"> </v>
      </c>
      <c r="AP53" t="str">
        <f t="shared" si="16"/>
        <v xml:space="preserve"> </v>
      </c>
      <c r="AQ53" t="str">
        <f t="shared" si="41"/>
        <v xml:space="preserve"> </v>
      </c>
      <c r="AR53" t="str">
        <f t="shared" si="17"/>
        <v xml:space="preserve"> </v>
      </c>
      <c r="AS53" t="str">
        <f t="shared" si="18"/>
        <v xml:space="preserve"> </v>
      </c>
      <c r="AT53" t="str">
        <f t="shared" si="42"/>
        <v xml:space="preserve"> </v>
      </c>
      <c r="AU53" t="str">
        <f t="shared" si="19"/>
        <v xml:space="preserve"> </v>
      </c>
      <c r="AV53" t="str">
        <f t="shared" si="20"/>
        <v xml:space="preserve"> </v>
      </c>
      <c r="AW53" t="str">
        <f t="shared" si="43"/>
        <v xml:space="preserve"> </v>
      </c>
      <c r="AX53" t="str">
        <f t="shared" si="21"/>
        <v xml:space="preserve"> </v>
      </c>
      <c r="AY53" t="str">
        <f t="shared" si="22"/>
        <v xml:space="preserve"> </v>
      </c>
      <c r="AZ53" t="str">
        <f t="shared" si="44"/>
        <v xml:space="preserve"> </v>
      </c>
      <c r="BA53" t="str">
        <f t="shared" si="23"/>
        <v xml:space="preserve"> </v>
      </c>
      <c r="BB53" t="str">
        <f t="shared" si="24"/>
        <v xml:space="preserve"> </v>
      </c>
      <c r="BC53" t="str">
        <f t="shared" si="45"/>
        <v xml:space="preserve"> </v>
      </c>
      <c r="BD53" t="str">
        <f t="shared" si="25"/>
        <v xml:space="preserve"> </v>
      </c>
      <c r="BE53" t="str">
        <f t="shared" si="26"/>
        <v xml:space="preserve"> </v>
      </c>
      <c r="BF53" t="str">
        <f t="shared" si="46"/>
        <v xml:space="preserve"> </v>
      </c>
      <c r="BG53" t="str">
        <f t="shared" si="27"/>
        <v xml:space="preserve"> </v>
      </c>
      <c r="BH53" t="str">
        <f t="shared" si="28"/>
        <v xml:space="preserve"> </v>
      </c>
      <c r="BI53" t="str">
        <f t="shared" si="47"/>
        <v xml:space="preserve"> </v>
      </c>
      <c r="BJ53" t="str">
        <f t="shared" si="29"/>
        <v xml:space="preserve"> </v>
      </c>
      <c r="BK53" t="str">
        <f t="shared" si="30"/>
        <v xml:space="preserve"> </v>
      </c>
      <c r="BL53" t="str">
        <f t="shared" si="48"/>
        <v xml:space="preserve"> </v>
      </c>
      <c r="BM53" t="str">
        <f t="shared" si="31"/>
        <v xml:space="preserve"> </v>
      </c>
      <c r="BN53" t="str">
        <f t="shared" si="32"/>
        <v xml:space="preserve"> </v>
      </c>
      <c r="BO53" t="str">
        <f t="shared" si="49"/>
        <v xml:space="preserve"> </v>
      </c>
    </row>
    <row r="54" spans="2:67" x14ac:dyDescent="0.25">
      <c r="B54">
        <v>-172.830681</v>
      </c>
      <c r="C54">
        <v>-53.688732999999999</v>
      </c>
      <c r="D54">
        <v>1.187819</v>
      </c>
      <c r="E54">
        <v>-22.043151000000002</v>
      </c>
      <c r="F54">
        <v>2.2185E-2</v>
      </c>
      <c r="G54">
        <v>1.1315390000000001</v>
      </c>
      <c r="H54">
        <v>3.2771150000000002</v>
      </c>
      <c r="I54">
        <v>774.26452600000005</v>
      </c>
      <c r="J54">
        <v>19.994301</v>
      </c>
      <c r="K54" t="s">
        <v>36</v>
      </c>
      <c r="S54">
        <v>0</v>
      </c>
      <c r="T54" t="str">
        <f t="shared" si="33"/>
        <v xml:space="preserve"> </v>
      </c>
      <c r="U54" t="str">
        <f t="shared" si="34"/>
        <v xml:space="preserve"> </v>
      </c>
      <c r="V54" t="str">
        <f t="shared" si="2"/>
        <v xml:space="preserve"> </v>
      </c>
      <c r="W54" t="str">
        <f t="shared" si="3"/>
        <v xml:space="preserve"> </v>
      </c>
      <c r="X54" t="str">
        <f t="shared" si="4"/>
        <v xml:space="preserve"> </v>
      </c>
      <c r="Y54" t="str">
        <f t="shared" si="35"/>
        <v xml:space="preserve"> </v>
      </c>
      <c r="Z54" t="str">
        <f t="shared" si="5"/>
        <v xml:space="preserve"> </v>
      </c>
      <c r="AA54" t="str">
        <f t="shared" si="6"/>
        <v xml:space="preserve"> </v>
      </c>
      <c r="AB54" t="str">
        <f t="shared" si="36"/>
        <v xml:space="preserve"> </v>
      </c>
      <c r="AC54">
        <f t="shared" si="7"/>
        <v>-172.830681</v>
      </c>
      <c r="AD54">
        <f t="shared" si="8"/>
        <v>-53.688732999999999</v>
      </c>
      <c r="AE54">
        <f t="shared" si="37"/>
        <v>-22.043151000000002</v>
      </c>
      <c r="AF54" t="str">
        <f t="shared" si="9"/>
        <v xml:space="preserve"> </v>
      </c>
      <c r="AG54" t="str">
        <f t="shared" si="10"/>
        <v xml:space="preserve"> </v>
      </c>
      <c r="AH54" t="str">
        <f t="shared" si="38"/>
        <v xml:space="preserve"> </v>
      </c>
      <c r="AI54" t="str">
        <f t="shared" si="11"/>
        <v xml:space="preserve"> </v>
      </c>
      <c r="AJ54" t="str">
        <f t="shared" si="12"/>
        <v xml:space="preserve"> </v>
      </c>
      <c r="AK54" t="str">
        <f t="shared" si="39"/>
        <v xml:space="preserve"> </v>
      </c>
      <c r="AL54" t="str">
        <f t="shared" si="13"/>
        <v xml:space="preserve"> </v>
      </c>
      <c r="AM54" t="str">
        <f t="shared" si="14"/>
        <v xml:space="preserve"> </v>
      </c>
      <c r="AN54" t="str">
        <f t="shared" si="40"/>
        <v xml:space="preserve"> </v>
      </c>
      <c r="AO54" t="str">
        <f t="shared" si="15"/>
        <v xml:space="preserve"> </v>
      </c>
      <c r="AP54" t="str">
        <f t="shared" si="16"/>
        <v xml:space="preserve"> </v>
      </c>
      <c r="AQ54" t="str">
        <f t="shared" si="41"/>
        <v xml:space="preserve"> </v>
      </c>
      <c r="AR54" t="str">
        <f t="shared" si="17"/>
        <v xml:space="preserve"> </v>
      </c>
      <c r="AS54" t="str">
        <f t="shared" si="18"/>
        <v xml:space="preserve"> </v>
      </c>
      <c r="AT54" t="str">
        <f t="shared" si="42"/>
        <v xml:space="preserve"> </v>
      </c>
      <c r="AU54" t="str">
        <f t="shared" si="19"/>
        <v xml:space="preserve"> </v>
      </c>
      <c r="AV54" t="str">
        <f t="shared" si="20"/>
        <v xml:space="preserve"> </v>
      </c>
      <c r="AW54" t="str">
        <f t="shared" si="43"/>
        <v xml:space="preserve"> </v>
      </c>
      <c r="AX54" t="str">
        <f t="shared" si="21"/>
        <v xml:space="preserve"> </v>
      </c>
      <c r="AY54" t="str">
        <f t="shared" si="22"/>
        <v xml:space="preserve"> </v>
      </c>
      <c r="AZ54" t="str">
        <f t="shared" si="44"/>
        <v xml:space="preserve"> </v>
      </c>
      <c r="BA54" t="str">
        <f t="shared" si="23"/>
        <v xml:space="preserve"> </v>
      </c>
      <c r="BB54" t="str">
        <f t="shared" si="24"/>
        <v xml:space="preserve"> </v>
      </c>
      <c r="BC54" t="str">
        <f t="shared" si="45"/>
        <v xml:space="preserve"> </v>
      </c>
      <c r="BD54" t="str">
        <f t="shared" si="25"/>
        <v xml:space="preserve"> </v>
      </c>
      <c r="BE54" t="str">
        <f t="shared" si="26"/>
        <v xml:space="preserve"> </v>
      </c>
      <c r="BF54" t="str">
        <f t="shared" si="46"/>
        <v xml:space="preserve"> </v>
      </c>
      <c r="BG54" t="str">
        <f t="shared" si="27"/>
        <v xml:space="preserve"> </v>
      </c>
      <c r="BH54" t="str">
        <f t="shared" si="28"/>
        <v xml:space="preserve"> </v>
      </c>
      <c r="BI54" t="str">
        <f t="shared" si="47"/>
        <v xml:space="preserve"> </v>
      </c>
      <c r="BJ54" t="str">
        <f t="shared" si="29"/>
        <v xml:space="preserve"> </v>
      </c>
      <c r="BK54" t="str">
        <f t="shared" si="30"/>
        <v xml:space="preserve"> </v>
      </c>
      <c r="BL54" t="str">
        <f t="shared" si="48"/>
        <v xml:space="preserve"> </v>
      </c>
      <c r="BM54" t="str">
        <f t="shared" si="31"/>
        <v xml:space="preserve"> </v>
      </c>
      <c r="BN54" t="str">
        <f t="shared" si="32"/>
        <v xml:space="preserve"> </v>
      </c>
      <c r="BO54" t="str">
        <f t="shared" si="49"/>
        <v xml:space="preserve"> </v>
      </c>
    </row>
    <row r="55" spans="2:67" x14ac:dyDescent="0.25">
      <c r="B55">
        <v>-171.15514300000001</v>
      </c>
      <c r="C55">
        <v>-53.898167000000001</v>
      </c>
      <c r="D55">
        <v>1.3490610000000001</v>
      </c>
      <c r="E55">
        <v>-22.242601000000001</v>
      </c>
      <c r="F55">
        <v>-0.67813100000000004</v>
      </c>
      <c r="G55">
        <v>0.93834600000000001</v>
      </c>
      <c r="H55">
        <v>3.2771059999999999</v>
      </c>
      <c r="I55">
        <v>774.272156</v>
      </c>
      <c r="J55">
        <v>20.003098999999999</v>
      </c>
      <c r="K55" t="s">
        <v>36</v>
      </c>
      <c r="S55">
        <v>0</v>
      </c>
      <c r="T55" t="str">
        <f t="shared" si="33"/>
        <v xml:space="preserve"> </v>
      </c>
      <c r="U55" t="str">
        <f t="shared" si="34"/>
        <v xml:space="preserve"> </v>
      </c>
      <c r="V55" t="str">
        <f t="shared" si="2"/>
        <v xml:space="preserve"> </v>
      </c>
      <c r="W55" t="str">
        <f t="shared" ref="W55:W86" si="50">IF($S55=0,IF($K55=CONCATENATE(W$22," degrees"),$B55," ")," ")</f>
        <v xml:space="preserve"> </v>
      </c>
      <c r="X55" t="str">
        <f t="shared" ref="X55:X86" si="51">IF($S55=0,IF($K55=CONCATENATE(W$22," degrees"),$C55," ")," ")</f>
        <v xml:space="preserve"> </v>
      </c>
      <c r="Y55" t="str">
        <f t="shared" si="35"/>
        <v xml:space="preserve"> </v>
      </c>
      <c r="Z55" t="str">
        <f t="shared" ref="Z55:Z86" si="52">IF($S55=0,IF($K55=CONCATENATE(Z$22," degrees"),$B55," ")," ")</f>
        <v xml:space="preserve"> </v>
      </c>
      <c r="AA55" t="str">
        <f t="shared" ref="AA55:AA86" si="53">IF($S55=0,IF($K55=CONCATENATE(Z$22," degrees"),$C55," ")," ")</f>
        <v xml:space="preserve"> </v>
      </c>
      <c r="AB55" t="str">
        <f t="shared" si="36"/>
        <v xml:space="preserve"> </v>
      </c>
      <c r="AC55">
        <f t="shared" ref="AC55:AC86" si="54">IF($S55=0,IF($K55=CONCATENATE(AC$22," degrees"),$B55," ")," ")</f>
        <v>-171.15514300000001</v>
      </c>
      <c r="AD55">
        <f t="shared" ref="AD55:AD86" si="55">IF($S55=0,IF($K55=CONCATENATE(AC$22," degrees"),$C55," ")," ")</f>
        <v>-53.898167000000001</v>
      </c>
      <c r="AE55">
        <f t="shared" si="37"/>
        <v>-22.242601000000001</v>
      </c>
      <c r="AF55" t="str">
        <f t="shared" ref="AF55:AF86" si="56">IF($S55=0,IF($K55=CONCATENATE(AF$22," degrees"),$B55," ")," ")</f>
        <v xml:space="preserve"> </v>
      </c>
      <c r="AG55" t="str">
        <f t="shared" ref="AG55:AG86" si="57">IF($S55=0,IF($K55=CONCATENATE(AF$22," degrees"),$C55," ")," ")</f>
        <v xml:space="preserve"> </v>
      </c>
      <c r="AH55" t="str">
        <f t="shared" si="38"/>
        <v xml:space="preserve"> </v>
      </c>
      <c r="AI55" t="str">
        <f t="shared" ref="AI55:AI86" si="58">IF($S55=0,IF($K55=CONCATENATE(AI$22," degrees"),$B55," ")," ")</f>
        <v xml:space="preserve"> </v>
      </c>
      <c r="AJ55" t="str">
        <f t="shared" ref="AJ55:AJ86" si="59">IF($S55=0,IF($K55=CONCATENATE(AI$22," degrees"),$C55," ")," ")</f>
        <v xml:space="preserve"> </v>
      </c>
      <c r="AK55" t="str">
        <f t="shared" si="39"/>
        <v xml:space="preserve"> </v>
      </c>
      <c r="AL55" t="str">
        <f t="shared" ref="AL55:AL86" si="60">IF($S55=0,IF($K55=CONCATENATE(AL$22," degrees"),$B55," ")," ")</f>
        <v xml:space="preserve"> </v>
      </c>
      <c r="AM55" t="str">
        <f t="shared" ref="AM55:AM86" si="61">IF($S55=0,IF($K55=CONCATENATE(AL$22," degrees"),$C55," ")," ")</f>
        <v xml:space="preserve"> </v>
      </c>
      <c r="AN55" t="str">
        <f t="shared" si="40"/>
        <v xml:space="preserve"> </v>
      </c>
      <c r="AO55" t="str">
        <f t="shared" ref="AO55:AO86" si="62">IF($S55=0,IF($K55=CONCATENATE(AO$22," degrees"),$B55," ")," ")</f>
        <v xml:space="preserve"> </v>
      </c>
      <c r="AP55" t="str">
        <f t="shared" ref="AP55:AP86" si="63">IF($S55=0,IF($K55=CONCATENATE(AO$22," degrees"),$C55," ")," ")</f>
        <v xml:space="preserve"> </v>
      </c>
      <c r="AQ55" t="str">
        <f t="shared" si="41"/>
        <v xml:space="preserve"> </v>
      </c>
      <c r="AR55" t="str">
        <f t="shared" ref="AR55:AR86" si="64">IF($S55=1,IF($K55=CONCATENATE(AR$22," degrees"),$B55," ")," ")</f>
        <v xml:space="preserve"> </v>
      </c>
      <c r="AS55" t="str">
        <f t="shared" ref="AS55:AS86" si="65">IF($S55=1,IF($K55=CONCATENATE(AR$22," degrees"),$C55," ")," ")</f>
        <v xml:space="preserve"> </v>
      </c>
      <c r="AT55" t="str">
        <f t="shared" si="42"/>
        <v xml:space="preserve"> </v>
      </c>
      <c r="AU55" t="str">
        <f t="shared" ref="AU55:AU86" si="66">IF($S55=1,IF($K55=CONCATENATE(AU$22," degrees"),$B55," ")," ")</f>
        <v xml:space="preserve"> </v>
      </c>
      <c r="AV55" t="str">
        <f t="shared" ref="AV55:AV86" si="67">IF($S55=1,IF($K55=CONCATENATE(AU$22," degrees"),$C55," ")," ")</f>
        <v xml:space="preserve"> </v>
      </c>
      <c r="AW55" t="str">
        <f t="shared" si="43"/>
        <v xml:space="preserve"> </v>
      </c>
      <c r="AX55" t="str">
        <f t="shared" ref="AX55:AX86" si="68">IF($S55=1,IF($K55=CONCATENATE(AX$22," degrees"),$B55," ")," ")</f>
        <v xml:space="preserve"> </v>
      </c>
      <c r="AY55" t="str">
        <f t="shared" ref="AY55:AY86" si="69">IF($S55=1,IF($K55=CONCATENATE(AX$22," degrees"),$C55," ")," ")</f>
        <v xml:space="preserve"> </v>
      </c>
      <c r="AZ55" t="str">
        <f t="shared" si="44"/>
        <v xml:space="preserve"> </v>
      </c>
      <c r="BA55" t="str">
        <f t="shared" ref="BA55:BA86" si="70">IF($S55=1,IF($K55=CONCATENATE(BA$22," degrees"),$B55," ")," ")</f>
        <v xml:space="preserve"> </v>
      </c>
      <c r="BB55" t="str">
        <f t="shared" ref="BB55:BB86" si="71">IF($S55=1,IF($K55=CONCATENATE(BA$22," degrees"),$C55," ")," ")</f>
        <v xml:space="preserve"> </v>
      </c>
      <c r="BC55" t="str">
        <f t="shared" si="45"/>
        <v xml:space="preserve"> </v>
      </c>
      <c r="BD55" t="str">
        <f t="shared" ref="BD55:BD86" si="72">IF($S55=1,IF($K55=CONCATENATE(BD$22," degrees"),$B55," ")," ")</f>
        <v xml:space="preserve"> </v>
      </c>
      <c r="BE55" t="str">
        <f t="shared" ref="BE55:BE86" si="73">IF($S55=1,IF($K55=CONCATENATE(BD$22," degrees"),$C55," ")," ")</f>
        <v xml:space="preserve"> </v>
      </c>
      <c r="BF55" t="str">
        <f t="shared" si="46"/>
        <v xml:space="preserve"> </v>
      </c>
      <c r="BG55" t="str">
        <f t="shared" ref="BG55:BG86" si="74">IF($S55=1,IF($K55=CONCATENATE(BG$22," degrees"),$B55," ")," ")</f>
        <v xml:space="preserve"> </v>
      </c>
      <c r="BH55" t="str">
        <f t="shared" ref="BH55:BH86" si="75">IF($S55=1,IF($K55=CONCATENATE(BG$22," degrees"),$C55," ")," ")</f>
        <v xml:space="preserve"> </v>
      </c>
      <c r="BI55" t="str">
        <f t="shared" si="47"/>
        <v xml:space="preserve"> </v>
      </c>
      <c r="BJ55" t="str">
        <f t="shared" ref="BJ55:BJ86" si="76">IF($S55=1,IF($K55=CONCATENATE(BJ$22," degrees"),$B55," ")," ")</f>
        <v xml:space="preserve"> </v>
      </c>
      <c r="BK55" t="str">
        <f t="shared" ref="BK55:BK86" si="77">IF($S55=1,IF($K55=CONCATENATE(BJ$22," degrees"),$C55," ")," ")</f>
        <v xml:space="preserve"> </v>
      </c>
      <c r="BL55" t="str">
        <f t="shared" si="48"/>
        <v xml:space="preserve"> </v>
      </c>
      <c r="BM55" t="str">
        <f t="shared" ref="BM55:BM86" si="78">IF($S55=1,IF($K55=CONCATENATE(BM$22," degrees"),$B55," ")," ")</f>
        <v xml:space="preserve"> </v>
      </c>
      <c r="BN55" t="str">
        <f t="shared" ref="BN55:BN86" si="79">IF($S55=1,IF($K55=CONCATENATE(BM$22," degrees"),$C55," ")," ")</f>
        <v xml:space="preserve"> </v>
      </c>
      <c r="BO55" t="str">
        <f t="shared" si="49"/>
        <v xml:space="preserve"> </v>
      </c>
    </row>
    <row r="56" spans="2:67" x14ac:dyDescent="0.25">
      <c r="B56">
        <v>-171.255831</v>
      </c>
      <c r="C56">
        <v>-53.951436000000001</v>
      </c>
      <c r="D56">
        <v>1.381054</v>
      </c>
      <c r="E56">
        <v>-22.286428000000001</v>
      </c>
      <c r="F56">
        <v>-0.546821</v>
      </c>
      <c r="G56">
        <v>0.99357700000000004</v>
      </c>
      <c r="H56">
        <v>3.2770980000000001</v>
      </c>
      <c r="I56">
        <v>774.253601</v>
      </c>
      <c r="J56">
        <v>20.002500999999999</v>
      </c>
      <c r="K56" t="s">
        <v>36</v>
      </c>
      <c r="S56">
        <v>0</v>
      </c>
      <c r="T56" t="str">
        <f t="shared" si="33"/>
        <v xml:space="preserve"> </v>
      </c>
      <c r="U56" t="str">
        <f t="shared" si="34"/>
        <v xml:space="preserve"> </v>
      </c>
      <c r="V56" t="str">
        <f t="shared" si="2"/>
        <v xml:space="preserve"> </v>
      </c>
      <c r="W56" t="str">
        <f t="shared" si="50"/>
        <v xml:space="preserve"> </v>
      </c>
      <c r="X56" t="str">
        <f t="shared" si="51"/>
        <v xml:space="preserve"> </v>
      </c>
      <c r="Y56" t="str">
        <f t="shared" si="35"/>
        <v xml:space="preserve"> </v>
      </c>
      <c r="Z56" t="str">
        <f t="shared" si="52"/>
        <v xml:space="preserve"> </v>
      </c>
      <c r="AA56" t="str">
        <f t="shared" si="53"/>
        <v xml:space="preserve"> </v>
      </c>
      <c r="AB56" t="str">
        <f t="shared" si="36"/>
        <v xml:space="preserve"> </v>
      </c>
      <c r="AC56">
        <f t="shared" si="54"/>
        <v>-171.255831</v>
      </c>
      <c r="AD56">
        <f t="shared" si="55"/>
        <v>-53.951436000000001</v>
      </c>
      <c r="AE56">
        <f t="shared" si="37"/>
        <v>-22.286428000000001</v>
      </c>
      <c r="AF56" t="str">
        <f t="shared" si="56"/>
        <v xml:space="preserve"> </v>
      </c>
      <c r="AG56" t="str">
        <f t="shared" si="57"/>
        <v xml:space="preserve"> </v>
      </c>
      <c r="AH56" t="str">
        <f t="shared" si="38"/>
        <v xml:space="preserve"> </v>
      </c>
      <c r="AI56" t="str">
        <f t="shared" si="58"/>
        <v xml:space="preserve"> </v>
      </c>
      <c r="AJ56" t="str">
        <f t="shared" si="59"/>
        <v xml:space="preserve"> </v>
      </c>
      <c r="AK56" t="str">
        <f t="shared" si="39"/>
        <v xml:space="preserve"> </v>
      </c>
      <c r="AL56" t="str">
        <f t="shared" si="60"/>
        <v xml:space="preserve"> </v>
      </c>
      <c r="AM56" t="str">
        <f t="shared" si="61"/>
        <v xml:space="preserve"> </v>
      </c>
      <c r="AN56" t="str">
        <f t="shared" si="40"/>
        <v xml:space="preserve"> </v>
      </c>
      <c r="AO56" t="str">
        <f t="shared" si="62"/>
        <v xml:space="preserve"> </v>
      </c>
      <c r="AP56" t="str">
        <f t="shared" si="63"/>
        <v xml:space="preserve"> </v>
      </c>
      <c r="AQ56" t="str">
        <f t="shared" si="41"/>
        <v xml:space="preserve"> </v>
      </c>
      <c r="AR56" t="str">
        <f t="shared" si="64"/>
        <v xml:space="preserve"> </v>
      </c>
      <c r="AS56" t="str">
        <f t="shared" si="65"/>
        <v xml:space="preserve"> </v>
      </c>
      <c r="AT56" t="str">
        <f t="shared" si="42"/>
        <v xml:space="preserve"> </v>
      </c>
      <c r="AU56" t="str">
        <f t="shared" si="66"/>
        <v xml:space="preserve"> </v>
      </c>
      <c r="AV56" t="str">
        <f t="shared" si="67"/>
        <v xml:space="preserve"> </v>
      </c>
      <c r="AW56" t="str">
        <f t="shared" si="43"/>
        <v xml:space="preserve"> </v>
      </c>
      <c r="AX56" t="str">
        <f t="shared" si="68"/>
        <v xml:space="preserve"> </v>
      </c>
      <c r="AY56" t="str">
        <f t="shared" si="69"/>
        <v xml:space="preserve"> </v>
      </c>
      <c r="AZ56" t="str">
        <f t="shared" si="44"/>
        <v xml:space="preserve"> </v>
      </c>
      <c r="BA56" t="str">
        <f t="shared" si="70"/>
        <v xml:space="preserve"> </v>
      </c>
      <c r="BB56" t="str">
        <f t="shared" si="71"/>
        <v xml:space="preserve"> </v>
      </c>
      <c r="BC56" t="str">
        <f t="shared" si="45"/>
        <v xml:space="preserve"> </v>
      </c>
      <c r="BD56" t="str">
        <f t="shared" si="72"/>
        <v xml:space="preserve"> </v>
      </c>
      <c r="BE56" t="str">
        <f t="shared" si="73"/>
        <v xml:space="preserve"> </v>
      </c>
      <c r="BF56" t="str">
        <f t="shared" si="46"/>
        <v xml:space="preserve"> </v>
      </c>
      <c r="BG56" t="str">
        <f t="shared" si="74"/>
        <v xml:space="preserve"> </v>
      </c>
      <c r="BH56" t="str">
        <f t="shared" si="75"/>
        <v xml:space="preserve"> </v>
      </c>
      <c r="BI56" t="str">
        <f t="shared" si="47"/>
        <v xml:space="preserve"> </v>
      </c>
      <c r="BJ56" t="str">
        <f t="shared" si="76"/>
        <v xml:space="preserve"> </v>
      </c>
      <c r="BK56" t="str">
        <f t="shared" si="77"/>
        <v xml:space="preserve"> </v>
      </c>
      <c r="BL56" t="str">
        <f t="shared" si="48"/>
        <v xml:space="preserve"> </v>
      </c>
      <c r="BM56" t="str">
        <f t="shared" si="78"/>
        <v xml:space="preserve"> </v>
      </c>
      <c r="BN56" t="str">
        <f t="shared" si="79"/>
        <v xml:space="preserve"> </v>
      </c>
      <c r="BO56" t="str">
        <f t="shared" si="49"/>
        <v xml:space="preserve"> </v>
      </c>
    </row>
    <row r="57" spans="2:67" x14ac:dyDescent="0.25">
      <c r="B57">
        <v>-127.36537</v>
      </c>
      <c r="C57">
        <v>-40.451991999999997</v>
      </c>
      <c r="D57">
        <v>1.175074</v>
      </c>
      <c r="E57">
        <v>-6.4057630000000003</v>
      </c>
      <c r="F57">
        <v>-0.70878699999999994</v>
      </c>
      <c r="G57">
        <v>1.003471</v>
      </c>
      <c r="H57">
        <v>2.7965179999999998</v>
      </c>
      <c r="I57">
        <v>774.26110800000004</v>
      </c>
      <c r="J57">
        <v>20.0501</v>
      </c>
      <c r="K57" t="s">
        <v>35</v>
      </c>
      <c r="S57">
        <v>0</v>
      </c>
      <c r="T57" t="str">
        <f t="shared" si="33"/>
        <v xml:space="preserve"> </v>
      </c>
      <c r="U57" t="str">
        <f t="shared" si="34"/>
        <v xml:space="preserve"> </v>
      </c>
      <c r="V57" t="str">
        <f t="shared" si="2"/>
        <v xml:space="preserve"> </v>
      </c>
      <c r="W57" t="str">
        <f t="shared" si="50"/>
        <v xml:space="preserve"> </v>
      </c>
      <c r="X57" t="str">
        <f t="shared" si="51"/>
        <v xml:space="preserve"> </v>
      </c>
      <c r="Y57" t="str">
        <f t="shared" si="35"/>
        <v xml:space="preserve"> </v>
      </c>
      <c r="Z57">
        <f t="shared" si="52"/>
        <v>-127.36537</v>
      </c>
      <c r="AA57">
        <f t="shared" si="53"/>
        <v>-40.451991999999997</v>
      </c>
      <c r="AB57">
        <f t="shared" si="36"/>
        <v>-6.4057630000000003</v>
      </c>
      <c r="AC57" t="str">
        <f t="shared" si="54"/>
        <v xml:space="preserve"> </v>
      </c>
      <c r="AD57" t="str">
        <f t="shared" si="55"/>
        <v xml:space="preserve"> </v>
      </c>
      <c r="AE57" t="str">
        <f t="shared" si="37"/>
        <v xml:space="preserve"> </v>
      </c>
      <c r="AF57" t="str">
        <f t="shared" si="56"/>
        <v xml:space="preserve"> </v>
      </c>
      <c r="AG57" t="str">
        <f t="shared" si="57"/>
        <v xml:space="preserve"> </v>
      </c>
      <c r="AH57" t="str">
        <f t="shared" si="38"/>
        <v xml:space="preserve"> </v>
      </c>
      <c r="AI57" t="str">
        <f t="shared" si="58"/>
        <v xml:space="preserve"> </v>
      </c>
      <c r="AJ57" t="str">
        <f t="shared" si="59"/>
        <v xml:space="preserve"> </v>
      </c>
      <c r="AK57" t="str">
        <f t="shared" si="39"/>
        <v xml:space="preserve"> </v>
      </c>
      <c r="AL57" t="str">
        <f t="shared" si="60"/>
        <v xml:space="preserve"> </v>
      </c>
      <c r="AM57" t="str">
        <f t="shared" si="61"/>
        <v xml:space="preserve"> </v>
      </c>
      <c r="AN57" t="str">
        <f t="shared" si="40"/>
        <v xml:space="preserve"> </v>
      </c>
      <c r="AO57" t="str">
        <f t="shared" si="62"/>
        <v xml:space="preserve"> </v>
      </c>
      <c r="AP57" t="str">
        <f t="shared" si="63"/>
        <v xml:space="preserve"> </v>
      </c>
      <c r="AQ57" t="str">
        <f t="shared" si="41"/>
        <v xml:space="preserve"> </v>
      </c>
      <c r="AR57" t="str">
        <f t="shared" si="64"/>
        <v xml:space="preserve"> </v>
      </c>
      <c r="AS57" t="str">
        <f t="shared" si="65"/>
        <v xml:space="preserve"> </v>
      </c>
      <c r="AT57" t="str">
        <f t="shared" si="42"/>
        <v xml:space="preserve"> </v>
      </c>
      <c r="AU57" t="str">
        <f t="shared" si="66"/>
        <v xml:space="preserve"> </v>
      </c>
      <c r="AV57" t="str">
        <f t="shared" si="67"/>
        <v xml:space="preserve"> </v>
      </c>
      <c r="AW57" t="str">
        <f t="shared" si="43"/>
        <v xml:space="preserve"> </v>
      </c>
      <c r="AX57" t="str">
        <f t="shared" si="68"/>
        <v xml:space="preserve"> </v>
      </c>
      <c r="AY57" t="str">
        <f t="shared" si="69"/>
        <v xml:space="preserve"> </v>
      </c>
      <c r="AZ57" t="str">
        <f t="shared" si="44"/>
        <v xml:space="preserve"> </v>
      </c>
      <c r="BA57" t="str">
        <f t="shared" si="70"/>
        <v xml:space="preserve"> </v>
      </c>
      <c r="BB57" t="str">
        <f t="shared" si="71"/>
        <v xml:space="preserve"> </v>
      </c>
      <c r="BC57" t="str">
        <f t="shared" si="45"/>
        <v xml:space="preserve"> </v>
      </c>
      <c r="BD57" t="str">
        <f t="shared" si="72"/>
        <v xml:space="preserve"> </v>
      </c>
      <c r="BE57" t="str">
        <f t="shared" si="73"/>
        <v xml:space="preserve"> </v>
      </c>
      <c r="BF57" t="str">
        <f t="shared" si="46"/>
        <v xml:space="preserve"> </v>
      </c>
      <c r="BG57" t="str">
        <f t="shared" si="74"/>
        <v xml:space="preserve"> </v>
      </c>
      <c r="BH57" t="str">
        <f t="shared" si="75"/>
        <v xml:space="preserve"> </v>
      </c>
      <c r="BI57" t="str">
        <f t="shared" si="47"/>
        <v xml:space="preserve"> </v>
      </c>
      <c r="BJ57" t="str">
        <f t="shared" si="76"/>
        <v xml:space="preserve"> </v>
      </c>
      <c r="BK57" t="str">
        <f t="shared" si="77"/>
        <v xml:space="preserve"> </v>
      </c>
      <c r="BL57" t="str">
        <f t="shared" si="48"/>
        <v xml:space="preserve"> </v>
      </c>
      <c r="BM57" t="str">
        <f t="shared" si="78"/>
        <v xml:space="preserve"> </v>
      </c>
      <c r="BN57" t="str">
        <f t="shared" si="79"/>
        <v xml:space="preserve"> </v>
      </c>
      <c r="BO57" t="str">
        <f t="shared" si="49"/>
        <v xml:space="preserve"> </v>
      </c>
    </row>
    <row r="58" spans="2:67" x14ac:dyDescent="0.25">
      <c r="B58">
        <v>-127.056144</v>
      </c>
      <c r="C58">
        <v>-40.437989999999999</v>
      </c>
      <c r="D58">
        <v>1.214361</v>
      </c>
      <c r="E58">
        <v>-6.5168470000000003</v>
      </c>
      <c r="F58">
        <v>-0.79666400000000004</v>
      </c>
      <c r="G58">
        <v>0.99797400000000003</v>
      </c>
      <c r="H58">
        <v>2.7964950000000002</v>
      </c>
      <c r="I58">
        <v>774.26355000000001</v>
      </c>
      <c r="J58">
        <v>19.992701</v>
      </c>
      <c r="K58" t="s">
        <v>35</v>
      </c>
      <c r="S58">
        <v>0</v>
      </c>
      <c r="T58" t="str">
        <f t="shared" si="33"/>
        <v xml:space="preserve"> </v>
      </c>
      <c r="U58" t="str">
        <f t="shared" si="34"/>
        <v xml:space="preserve"> </v>
      </c>
      <c r="V58" t="str">
        <f t="shared" si="2"/>
        <v xml:space="preserve"> </v>
      </c>
      <c r="W58" t="str">
        <f t="shared" si="50"/>
        <v xml:space="preserve"> </v>
      </c>
      <c r="X58" t="str">
        <f t="shared" si="51"/>
        <v xml:space="preserve"> </v>
      </c>
      <c r="Y58" t="str">
        <f t="shared" si="35"/>
        <v xml:space="preserve"> </v>
      </c>
      <c r="Z58">
        <f t="shared" si="52"/>
        <v>-127.056144</v>
      </c>
      <c r="AA58">
        <f t="shared" si="53"/>
        <v>-40.437989999999999</v>
      </c>
      <c r="AB58">
        <f t="shared" si="36"/>
        <v>-6.5168470000000003</v>
      </c>
      <c r="AC58" t="str">
        <f t="shared" si="54"/>
        <v xml:space="preserve"> </v>
      </c>
      <c r="AD58" t="str">
        <f t="shared" si="55"/>
        <v xml:space="preserve"> </v>
      </c>
      <c r="AE58" t="str">
        <f t="shared" si="37"/>
        <v xml:space="preserve"> </v>
      </c>
      <c r="AF58" t="str">
        <f t="shared" si="56"/>
        <v xml:space="preserve"> </v>
      </c>
      <c r="AG58" t="str">
        <f t="shared" si="57"/>
        <v xml:space="preserve"> </v>
      </c>
      <c r="AH58" t="str">
        <f t="shared" si="38"/>
        <v xml:space="preserve"> </v>
      </c>
      <c r="AI58" t="str">
        <f t="shared" si="58"/>
        <v xml:space="preserve"> </v>
      </c>
      <c r="AJ58" t="str">
        <f t="shared" si="59"/>
        <v xml:space="preserve"> </v>
      </c>
      <c r="AK58" t="str">
        <f t="shared" si="39"/>
        <v xml:space="preserve"> </v>
      </c>
      <c r="AL58" t="str">
        <f t="shared" si="60"/>
        <v xml:space="preserve"> </v>
      </c>
      <c r="AM58" t="str">
        <f t="shared" si="61"/>
        <v xml:space="preserve"> </v>
      </c>
      <c r="AN58" t="str">
        <f t="shared" si="40"/>
        <v xml:space="preserve"> </v>
      </c>
      <c r="AO58" t="str">
        <f t="shared" si="62"/>
        <v xml:space="preserve"> </v>
      </c>
      <c r="AP58" t="str">
        <f t="shared" si="63"/>
        <v xml:space="preserve"> </v>
      </c>
      <c r="AQ58" t="str">
        <f t="shared" si="41"/>
        <v xml:space="preserve"> </v>
      </c>
      <c r="AR58" t="str">
        <f t="shared" si="64"/>
        <v xml:space="preserve"> </v>
      </c>
      <c r="AS58" t="str">
        <f t="shared" si="65"/>
        <v xml:space="preserve"> </v>
      </c>
      <c r="AT58" t="str">
        <f t="shared" si="42"/>
        <v xml:space="preserve"> </v>
      </c>
      <c r="AU58" t="str">
        <f t="shared" si="66"/>
        <v xml:space="preserve"> </v>
      </c>
      <c r="AV58" t="str">
        <f t="shared" si="67"/>
        <v xml:space="preserve"> </v>
      </c>
      <c r="AW58" t="str">
        <f t="shared" si="43"/>
        <v xml:space="preserve"> </v>
      </c>
      <c r="AX58" t="str">
        <f t="shared" si="68"/>
        <v xml:space="preserve"> </v>
      </c>
      <c r="AY58" t="str">
        <f t="shared" si="69"/>
        <v xml:space="preserve"> </v>
      </c>
      <c r="AZ58" t="str">
        <f t="shared" si="44"/>
        <v xml:space="preserve"> </v>
      </c>
      <c r="BA58" t="str">
        <f t="shared" si="70"/>
        <v xml:space="preserve"> </v>
      </c>
      <c r="BB58" t="str">
        <f t="shared" si="71"/>
        <v xml:space="preserve"> </v>
      </c>
      <c r="BC58" t="str">
        <f t="shared" si="45"/>
        <v xml:space="preserve"> </v>
      </c>
      <c r="BD58" t="str">
        <f t="shared" si="72"/>
        <v xml:space="preserve"> </v>
      </c>
      <c r="BE58" t="str">
        <f t="shared" si="73"/>
        <v xml:space="preserve"> </v>
      </c>
      <c r="BF58" t="str">
        <f t="shared" si="46"/>
        <v xml:space="preserve"> </v>
      </c>
      <c r="BG58" t="str">
        <f t="shared" si="74"/>
        <v xml:space="preserve"> </v>
      </c>
      <c r="BH58" t="str">
        <f t="shared" si="75"/>
        <v xml:space="preserve"> </v>
      </c>
      <c r="BI58" t="str">
        <f t="shared" si="47"/>
        <v xml:space="preserve"> </v>
      </c>
      <c r="BJ58" t="str">
        <f t="shared" si="76"/>
        <v xml:space="preserve"> </v>
      </c>
      <c r="BK58" t="str">
        <f t="shared" si="77"/>
        <v xml:space="preserve"> </v>
      </c>
      <c r="BL58" t="str">
        <f t="shared" si="48"/>
        <v xml:space="preserve"> </v>
      </c>
      <c r="BM58" t="str">
        <f t="shared" si="78"/>
        <v xml:space="preserve"> </v>
      </c>
      <c r="BN58" t="str">
        <f t="shared" si="79"/>
        <v xml:space="preserve"> </v>
      </c>
      <c r="BO58" t="str">
        <f t="shared" si="49"/>
        <v xml:space="preserve"> </v>
      </c>
    </row>
    <row r="59" spans="2:67" x14ac:dyDescent="0.25">
      <c r="B59">
        <v>-127.28568</v>
      </c>
      <c r="C59">
        <v>-40.430106000000002</v>
      </c>
      <c r="D59">
        <v>1.1631880000000001</v>
      </c>
      <c r="E59">
        <v>-6.45139</v>
      </c>
      <c r="F59">
        <v>-0.90629199999999999</v>
      </c>
      <c r="G59">
        <v>0.99004599999999998</v>
      </c>
      <c r="H59">
        <v>2.796494</v>
      </c>
      <c r="I59">
        <v>774.26886000000002</v>
      </c>
      <c r="J59">
        <v>19.866099999999999</v>
      </c>
      <c r="K59" t="s">
        <v>35</v>
      </c>
      <c r="S59">
        <v>0</v>
      </c>
      <c r="T59" t="str">
        <f t="shared" si="33"/>
        <v xml:space="preserve"> </v>
      </c>
      <c r="U59" t="str">
        <f t="shared" si="34"/>
        <v xml:space="preserve"> </v>
      </c>
      <c r="V59" t="str">
        <f t="shared" si="2"/>
        <v xml:space="preserve"> </v>
      </c>
      <c r="W59" t="str">
        <f t="shared" si="50"/>
        <v xml:space="preserve"> </v>
      </c>
      <c r="X59" t="str">
        <f t="shared" si="51"/>
        <v xml:space="preserve"> </v>
      </c>
      <c r="Y59" t="str">
        <f t="shared" si="35"/>
        <v xml:space="preserve"> </v>
      </c>
      <c r="Z59">
        <f t="shared" si="52"/>
        <v>-127.28568</v>
      </c>
      <c r="AA59">
        <f t="shared" si="53"/>
        <v>-40.430106000000002</v>
      </c>
      <c r="AB59">
        <f t="shared" si="36"/>
        <v>-6.45139</v>
      </c>
      <c r="AC59" t="str">
        <f t="shared" si="54"/>
        <v xml:space="preserve"> </v>
      </c>
      <c r="AD59" t="str">
        <f t="shared" si="55"/>
        <v xml:space="preserve"> </v>
      </c>
      <c r="AE59" t="str">
        <f t="shared" si="37"/>
        <v xml:space="preserve"> </v>
      </c>
      <c r="AF59" t="str">
        <f t="shared" si="56"/>
        <v xml:space="preserve"> </v>
      </c>
      <c r="AG59" t="str">
        <f t="shared" si="57"/>
        <v xml:space="preserve"> </v>
      </c>
      <c r="AH59" t="str">
        <f t="shared" si="38"/>
        <v xml:space="preserve"> </v>
      </c>
      <c r="AI59" t="str">
        <f t="shared" si="58"/>
        <v xml:space="preserve"> </v>
      </c>
      <c r="AJ59" t="str">
        <f t="shared" si="59"/>
        <v xml:space="preserve"> </v>
      </c>
      <c r="AK59" t="str">
        <f t="shared" si="39"/>
        <v xml:space="preserve"> </v>
      </c>
      <c r="AL59" t="str">
        <f t="shared" si="60"/>
        <v xml:space="preserve"> </v>
      </c>
      <c r="AM59" t="str">
        <f t="shared" si="61"/>
        <v xml:space="preserve"> </v>
      </c>
      <c r="AN59" t="str">
        <f t="shared" si="40"/>
        <v xml:space="preserve"> </v>
      </c>
      <c r="AO59" t="str">
        <f t="shared" si="62"/>
        <v xml:space="preserve"> </v>
      </c>
      <c r="AP59" t="str">
        <f t="shared" si="63"/>
        <v xml:space="preserve"> </v>
      </c>
      <c r="AQ59" t="str">
        <f t="shared" si="41"/>
        <v xml:space="preserve"> </v>
      </c>
      <c r="AR59" t="str">
        <f t="shared" si="64"/>
        <v xml:space="preserve"> </v>
      </c>
      <c r="AS59" t="str">
        <f t="shared" si="65"/>
        <v xml:space="preserve"> </v>
      </c>
      <c r="AT59" t="str">
        <f t="shared" si="42"/>
        <v xml:space="preserve"> </v>
      </c>
      <c r="AU59" t="str">
        <f t="shared" si="66"/>
        <v xml:space="preserve"> </v>
      </c>
      <c r="AV59" t="str">
        <f t="shared" si="67"/>
        <v xml:space="preserve"> </v>
      </c>
      <c r="AW59" t="str">
        <f t="shared" si="43"/>
        <v xml:space="preserve"> </v>
      </c>
      <c r="AX59" t="str">
        <f t="shared" si="68"/>
        <v xml:space="preserve"> </v>
      </c>
      <c r="AY59" t="str">
        <f t="shared" si="69"/>
        <v xml:space="preserve"> </v>
      </c>
      <c r="AZ59" t="str">
        <f t="shared" si="44"/>
        <v xml:space="preserve"> </v>
      </c>
      <c r="BA59" t="str">
        <f t="shared" si="70"/>
        <v xml:space="preserve"> </v>
      </c>
      <c r="BB59" t="str">
        <f t="shared" si="71"/>
        <v xml:space="preserve"> </v>
      </c>
      <c r="BC59" t="str">
        <f t="shared" si="45"/>
        <v xml:space="preserve"> </v>
      </c>
      <c r="BD59" t="str">
        <f t="shared" si="72"/>
        <v xml:space="preserve"> </v>
      </c>
      <c r="BE59" t="str">
        <f t="shared" si="73"/>
        <v xml:space="preserve"> </v>
      </c>
      <c r="BF59" t="str">
        <f t="shared" si="46"/>
        <v xml:space="preserve"> </v>
      </c>
      <c r="BG59" t="str">
        <f t="shared" si="74"/>
        <v xml:space="preserve"> </v>
      </c>
      <c r="BH59" t="str">
        <f t="shared" si="75"/>
        <v xml:space="preserve"> </v>
      </c>
      <c r="BI59" t="str">
        <f t="shared" si="47"/>
        <v xml:space="preserve"> </v>
      </c>
      <c r="BJ59" t="str">
        <f t="shared" si="76"/>
        <v xml:space="preserve"> </v>
      </c>
      <c r="BK59" t="str">
        <f t="shared" si="77"/>
        <v xml:space="preserve"> </v>
      </c>
      <c r="BL59" t="str">
        <f t="shared" si="48"/>
        <v xml:space="preserve"> </v>
      </c>
      <c r="BM59" t="str">
        <f t="shared" si="78"/>
        <v xml:space="preserve"> </v>
      </c>
      <c r="BN59" t="str">
        <f t="shared" si="79"/>
        <v xml:space="preserve"> </v>
      </c>
      <c r="BO59" t="str">
        <f t="shared" si="49"/>
        <v xml:space="preserve"> </v>
      </c>
    </row>
    <row r="60" spans="2:67" x14ac:dyDescent="0.25">
      <c r="B60">
        <v>-127.392026</v>
      </c>
      <c r="C60">
        <v>-40.387461999999999</v>
      </c>
      <c r="D60">
        <v>1.3186979999999999</v>
      </c>
      <c r="E60">
        <v>-6.4165559999999999</v>
      </c>
      <c r="F60">
        <v>-0.85784000000000005</v>
      </c>
      <c r="G60">
        <v>0.980603</v>
      </c>
      <c r="H60">
        <v>2.7964850000000001</v>
      </c>
      <c r="I60">
        <v>774.26843299999996</v>
      </c>
      <c r="J60">
        <v>19.694099000000001</v>
      </c>
      <c r="K60" t="s">
        <v>35</v>
      </c>
      <c r="S60">
        <v>0</v>
      </c>
      <c r="T60" t="str">
        <f t="shared" si="33"/>
        <v xml:space="preserve"> </v>
      </c>
      <c r="U60" t="str">
        <f t="shared" si="34"/>
        <v xml:space="preserve"> </v>
      </c>
      <c r="V60" t="str">
        <f t="shared" si="2"/>
        <v xml:space="preserve"> </v>
      </c>
      <c r="W60" t="str">
        <f t="shared" si="50"/>
        <v xml:space="preserve"> </v>
      </c>
      <c r="X60" t="str">
        <f t="shared" si="51"/>
        <v xml:space="preserve"> </v>
      </c>
      <c r="Y60" t="str">
        <f t="shared" si="35"/>
        <v xml:space="preserve"> </v>
      </c>
      <c r="Z60">
        <f t="shared" si="52"/>
        <v>-127.392026</v>
      </c>
      <c r="AA60">
        <f t="shared" si="53"/>
        <v>-40.387461999999999</v>
      </c>
      <c r="AB60">
        <f t="shared" si="36"/>
        <v>-6.4165559999999999</v>
      </c>
      <c r="AC60" t="str">
        <f t="shared" si="54"/>
        <v xml:space="preserve"> </v>
      </c>
      <c r="AD60" t="str">
        <f t="shared" si="55"/>
        <v xml:space="preserve"> </v>
      </c>
      <c r="AE60" t="str">
        <f t="shared" si="37"/>
        <v xml:space="preserve"> </v>
      </c>
      <c r="AF60" t="str">
        <f t="shared" si="56"/>
        <v xml:space="preserve"> </v>
      </c>
      <c r="AG60" t="str">
        <f t="shared" si="57"/>
        <v xml:space="preserve"> </v>
      </c>
      <c r="AH60" t="str">
        <f t="shared" si="38"/>
        <v xml:space="preserve"> </v>
      </c>
      <c r="AI60" t="str">
        <f t="shared" si="58"/>
        <v xml:space="preserve"> </v>
      </c>
      <c r="AJ60" t="str">
        <f t="shared" si="59"/>
        <v xml:space="preserve"> </v>
      </c>
      <c r="AK60" t="str">
        <f t="shared" si="39"/>
        <v xml:space="preserve"> </v>
      </c>
      <c r="AL60" t="str">
        <f t="shared" si="60"/>
        <v xml:space="preserve"> </v>
      </c>
      <c r="AM60" t="str">
        <f t="shared" si="61"/>
        <v xml:space="preserve"> </v>
      </c>
      <c r="AN60" t="str">
        <f t="shared" si="40"/>
        <v xml:space="preserve"> </v>
      </c>
      <c r="AO60" t="str">
        <f t="shared" si="62"/>
        <v xml:space="preserve"> </v>
      </c>
      <c r="AP60" t="str">
        <f t="shared" si="63"/>
        <v xml:space="preserve"> </v>
      </c>
      <c r="AQ60" t="str">
        <f t="shared" si="41"/>
        <v xml:space="preserve"> </v>
      </c>
      <c r="AR60" t="str">
        <f t="shared" si="64"/>
        <v xml:space="preserve"> </v>
      </c>
      <c r="AS60" t="str">
        <f t="shared" si="65"/>
        <v xml:space="preserve"> </v>
      </c>
      <c r="AT60" t="str">
        <f t="shared" si="42"/>
        <v xml:space="preserve"> </v>
      </c>
      <c r="AU60" t="str">
        <f t="shared" si="66"/>
        <v xml:space="preserve"> </v>
      </c>
      <c r="AV60" t="str">
        <f t="shared" si="67"/>
        <v xml:space="preserve"> </v>
      </c>
      <c r="AW60" t="str">
        <f t="shared" si="43"/>
        <v xml:space="preserve"> </v>
      </c>
      <c r="AX60" t="str">
        <f t="shared" si="68"/>
        <v xml:space="preserve"> </v>
      </c>
      <c r="AY60" t="str">
        <f t="shared" si="69"/>
        <v xml:space="preserve"> </v>
      </c>
      <c r="AZ60" t="str">
        <f t="shared" si="44"/>
        <v xml:space="preserve"> </v>
      </c>
      <c r="BA60" t="str">
        <f t="shared" si="70"/>
        <v xml:space="preserve"> </v>
      </c>
      <c r="BB60" t="str">
        <f t="shared" si="71"/>
        <v xml:space="preserve"> </v>
      </c>
      <c r="BC60" t="str">
        <f t="shared" si="45"/>
        <v xml:space="preserve"> </v>
      </c>
      <c r="BD60" t="str">
        <f t="shared" si="72"/>
        <v xml:space="preserve"> </v>
      </c>
      <c r="BE60" t="str">
        <f t="shared" si="73"/>
        <v xml:space="preserve"> </v>
      </c>
      <c r="BF60" t="str">
        <f t="shared" si="46"/>
        <v xml:space="preserve"> </v>
      </c>
      <c r="BG60" t="str">
        <f t="shared" si="74"/>
        <v xml:space="preserve"> </v>
      </c>
      <c r="BH60" t="str">
        <f t="shared" si="75"/>
        <v xml:space="preserve"> </v>
      </c>
      <c r="BI60" t="str">
        <f t="shared" si="47"/>
        <v xml:space="preserve"> </v>
      </c>
      <c r="BJ60" t="str">
        <f t="shared" si="76"/>
        <v xml:space="preserve"> </v>
      </c>
      <c r="BK60" t="str">
        <f t="shared" si="77"/>
        <v xml:space="preserve"> </v>
      </c>
      <c r="BL60" t="str">
        <f t="shared" si="48"/>
        <v xml:space="preserve"> </v>
      </c>
      <c r="BM60" t="str">
        <f t="shared" si="78"/>
        <v xml:space="preserve"> </v>
      </c>
      <c r="BN60" t="str">
        <f t="shared" si="79"/>
        <v xml:space="preserve"> </v>
      </c>
      <c r="BO60" t="str">
        <f t="shared" si="49"/>
        <v xml:space="preserve"> </v>
      </c>
    </row>
    <row r="61" spans="2:67" x14ac:dyDescent="0.25">
      <c r="B61">
        <v>-53.189604000000003</v>
      </c>
      <c r="C61">
        <v>-38.638179000000001</v>
      </c>
      <c r="D61">
        <v>0.99075500000000005</v>
      </c>
      <c r="E61">
        <v>0.74170700000000001</v>
      </c>
      <c r="F61">
        <v>-1.8867700000000001</v>
      </c>
      <c r="G61">
        <v>0.87753400000000004</v>
      </c>
      <c r="H61">
        <v>2.3056909999999999</v>
      </c>
      <c r="I61">
        <v>774.27020300000004</v>
      </c>
      <c r="J61">
        <v>18.891399</v>
      </c>
      <c r="K61" t="s">
        <v>34</v>
      </c>
      <c r="S61">
        <v>0</v>
      </c>
      <c r="T61" t="str">
        <f t="shared" si="33"/>
        <v xml:space="preserve"> </v>
      </c>
      <c r="U61" t="str">
        <f t="shared" si="34"/>
        <v xml:space="preserve"> </v>
      </c>
      <c r="V61" t="str">
        <f t="shared" si="2"/>
        <v xml:space="preserve"> </v>
      </c>
      <c r="W61">
        <f t="shared" si="50"/>
        <v>-53.189604000000003</v>
      </c>
      <c r="X61">
        <f t="shared" si="51"/>
        <v>-38.638179000000001</v>
      </c>
      <c r="Y61">
        <f t="shared" si="35"/>
        <v>0.74170700000000001</v>
      </c>
      <c r="Z61" t="str">
        <f t="shared" si="52"/>
        <v xml:space="preserve"> </v>
      </c>
      <c r="AA61" t="str">
        <f t="shared" si="53"/>
        <v xml:space="preserve"> </v>
      </c>
      <c r="AB61" t="str">
        <f t="shared" si="36"/>
        <v xml:space="preserve"> </v>
      </c>
      <c r="AC61" t="str">
        <f t="shared" si="54"/>
        <v xml:space="preserve"> </v>
      </c>
      <c r="AD61" t="str">
        <f t="shared" si="55"/>
        <v xml:space="preserve"> </v>
      </c>
      <c r="AE61" t="str">
        <f t="shared" si="37"/>
        <v xml:space="preserve"> </v>
      </c>
      <c r="AF61" t="str">
        <f t="shared" si="56"/>
        <v xml:space="preserve"> </v>
      </c>
      <c r="AG61" t="str">
        <f t="shared" si="57"/>
        <v xml:space="preserve"> </v>
      </c>
      <c r="AH61" t="str">
        <f t="shared" si="38"/>
        <v xml:space="preserve"> </v>
      </c>
      <c r="AI61" t="str">
        <f t="shared" si="58"/>
        <v xml:space="preserve"> </v>
      </c>
      <c r="AJ61" t="str">
        <f t="shared" si="59"/>
        <v xml:space="preserve"> </v>
      </c>
      <c r="AK61" t="str">
        <f t="shared" si="39"/>
        <v xml:space="preserve"> </v>
      </c>
      <c r="AL61" t="str">
        <f t="shared" si="60"/>
        <v xml:space="preserve"> </v>
      </c>
      <c r="AM61" t="str">
        <f t="shared" si="61"/>
        <v xml:space="preserve"> </v>
      </c>
      <c r="AN61" t="str">
        <f t="shared" si="40"/>
        <v xml:space="preserve"> </v>
      </c>
      <c r="AO61" t="str">
        <f t="shared" si="62"/>
        <v xml:space="preserve"> </v>
      </c>
      <c r="AP61" t="str">
        <f t="shared" si="63"/>
        <v xml:space="preserve"> </v>
      </c>
      <c r="AQ61" t="str">
        <f t="shared" si="41"/>
        <v xml:space="preserve"> </v>
      </c>
      <c r="AR61" t="str">
        <f t="shared" si="64"/>
        <v xml:space="preserve"> </v>
      </c>
      <c r="AS61" t="str">
        <f t="shared" si="65"/>
        <v xml:space="preserve"> </v>
      </c>
      <c r="AT61" t="str">
        <f t="shared" si="42"/>
        <v xml:space="preserve"> </v>
      </c>
      <c r="AU61" t="str">
        <f t="shared" si="66"/>
        <v xml:space="preserve"> </v>
      </c>
      <c r="AV61" t="str">
        <f t="shared" si="67"/>
        <v xml:space="preserve"> </v>
      </c>
      <c r="AW61" t="str">
        <f t="shared" si="43"/>
        <v xml:space="preserve"> </v>
      </c>
      <c r="AX61" t="str">
        <f t="shared" si="68"/>
        <v xml:space="preserve"> </v>
      </c>
      <c r="AY61" t="str">
        <f t="shared" si="69"/>
        <v xml:space="preserve"> </v>
      </c>
      <c r="AZ61" t="str">
        <f t="shared" si="44"/>
        <v xml:space="preserve"> </v>
      </c>
      <c r="BA61" t="str">
        <f t="shared" si="70"/>
        <v xml:space="preserve"> </v>
      </c>
      <c r="BB61" t="str">
        <f t="shared" si="71"/>
        <v xml:space="preserve"> </v>
      </c>
      <c r="BC61" t="str">
        <f t="shared" si="45"/>
        <v xml:space="preserve"> </v>
      </c>
      <c r="BD61" t="str">
        <f t="shared" si="72"/>
        <v xml:space="preserve"> </v>
      </c>
      <c r="BE61" t="str">
        <f t="shared" si="73"/>
        <v xml:space="preserve"> </v>
      </c>
      <c r="BF61" t="str">
        <f t="shared" si="46"/>
        <v xml:space="preserve"> </v>
      </c>
      <c r="BG61" t="str">
        <f t="shared" si="74"/>
        <v xml:space="preserve"> </v>
      </c>
      <c r="BH61" t="str">
        <f t="shared" si="75"/>
        <v xml:space="preserve"> </v>
      </c>
      <c r="BI61" t="str">
        <f t="shared" si="47"/>
        <v xml:space="preserve"> </v>
      </c>
      <c r="BJ61" t="str">
        <f t="shared" si="76"/>
        <v xml:space="preserve"> </v>
      </c>
      <c r="BK61" t="str">
        <f t="shared" si="77"/>
        <v xml:space="preserve"> </v>
      </c>
      <c r="BL61" t="str">
        <f t="shared" si="48"/>
        <v xml:space="preserve"> </v>
      </c>
      <c r="BM61" t="str">
        <f t="shared" si="78"/>
        <v xml:space="preserve"> </v>
      </c>
      <c r="BN61" t="str">
        <f t="shared" si="79"/>
        <v xml:space="preserve"> </v>
      </c>
      <c r="BO61" t="str">
        <f t="shared" si="49"/>
        <v xml:space="preserve"> </v>
      </c>
    </row>
    <row r="62" spans="2:67" x14ac:dyDescent="0.25">
      <c r="B62">
        <v>-53.376463999999999</v>
      </c>
      <c r="C62">
        <v>-38.669528999999997</v>
      </c>
      <c r="D62">
        <v>0.97722399999999998</v>
      </c>
      <c r="E62">
        <v>0.73949699999999996</v>
      </c>
      <c r="F62">
        <v>-1.9777690000000001</v>
      </c>
      <c r="G62">
        <v>0.903393</v>
      </c>
      <c r="H62">
        <v>2.305688</v>
      </c>
      <c r="I62">
        <v>774.25744599999996</v>
      </c>
      <c r="J62">
        <v>18.651198999999998</v>
      </c>
      <c r="K62" t="s">
        <v>34</v>
      </c>
      <c r="S62">
        <v>0</v>
      </c>
      <c r="T62" t="str">
        <f t="shared" si="33"/>
        <v xml:space="preserve"> </v>
      </c>
      <c r="U62" t="str">
        <f t="shared" si="34"/>
        <v xml:space="preserve"> </v>
      </c>
      <c r="V62" t="str">
        <f t="shared" si="2"/>
        <v xml:space="preserve"> </v>
      </c>
      <c r="W62">
        <f t="shared" si="50"/>
        <v>-53.376463999999999</v>
      </c>
      <c r="X62">
        <f t="shared" si="51"/>
        <v>-38.669528999999997</v>
      </c>
      <c r="Y62">
        <f t="shared" si="35"/>
        <v>0.73949699999999996</v>
      </c>
      <c r="Z62" t="str">
        <f t="shared" si="52"/>
        <v xml:space="preserve"> </v>
      </c>
      <c r="AA62" t="str">
        <f t="shared" si="53"/>
        <v xml:space="preserve"> </v>
      </c>
      <c r="AB62" t="str">
        <f t="shared" si="36"/>
        <v xml:space="preserve"> </v>
      </c>
      <c r="AC62" t="str">
        <f t="shared" si="54"/>
        <v xml:space="preserve"> </v>
      </c>
      <c r="AD62" t="str">
        <f t="shared" si="55"/>
        <v xml:space="preserve"> </v>
      </c>
      <c r="AE62" t="str">
        <f t="shared" si="37"/>
        <v xml:space="preserve"> </v>
      </c>
      <c r="AF62" t="str">
        <f t="shared" si="56"/>
        <v xml:space="preserve"> </v>
      </c>
      <c r="AG62" t="str">
        <f t="shared" si="57"/>
        <v xml:space="preserve"> </v>
      </c>
      <c r="AH62" t="str">
        <f t="shared" si="38"/>
        <v xml:space="preserve"> </v>
      </c>
      <c r="AI62" t="str">
        <f t="shared" si="58"/>
        <v xml:space="preserve"> </v>
      </c>
      <c r="AJ62" t="str">
        <f t="shared" si="59"/>
        <v xml:space="preserve"> </v>
      </c>
      <c r="AK62" t="str">
        <f t="shared" si="39"/>
        <v xml:space="preserve"> </v>
      </c>
      <c r="AL62" t="str">
        <f t="shared" si="60"/>
        <v xml:space="preserve"> </v>
      </c>
      <c r="AM62" t="str">
        <f t="shared" si="61"/>
        <v xml:space="preserve"> </v>
      </c>
      <c r="AN62" t="str">
        <f t="shared" si="40"/>
        <v xml:space="preserve"> </v>
      </c>
      <c r="AO62" t="str">
        <f t="shared" si="62"/>
        <v xml:space="preserve"> </v>
      </c>
      <c r="AP62" t="str">
        <f t="shared" si="63"/>
        <v xml:space="preserve"> </v>
      </c>
      <c r="AQ62" t="str">
        <f t="shared" si="41"/>
        <v xml:space="preserve"> </v>
      </c>
      <c r="AR62" t="str">
        <f t="shared" si="64"/>
        <v xml:space="preserve"> </v>
      </c>
      <c r="AS62" t="str">
        <f t="shared" si="65"/>
        <v xml:space="preserve"> </v>
      </c>
      <c r="AT62" t="str">
        <f t="shared" si="42"/>
        <v xml:space="preserve"> </v>
      </c>
      <c r="AU62" t="str">
        <f t="shared" si="66"/>
        <v xml:space="preserve"> </v>
      </c>
      <c r="AV62" t="str">
        <f t="shared" si="67"/>
        <v xml:space="preserve"> </v>
      </c>
      <c r="AW62" t="str">
        <f t="shared" si="43"/>
        <v xml:space="preserve"> </v>
      </c>
      <c r="AX62" t="str">
        <f t="shared" si="68"/>
        <v xml:space="preserve"> </v>
      </c>
      <c r="AY62" t="str">
        <f t="shared" si="69"/>
        <v xml:space="preserve"> </v>
      </c>
      <c r="AZ62" t="str">
        <f t="shared" si="44"/>
        <v xml:space="preserve"> </v>
      </c>
      <c r="BA62" t="str">
        <f t="shared" si="70"/>
        <v xml:space="preserve"> </v>
      </c>
      <c r="BB62" t="str">
        <f t="shared" si="71"/>
        <v xml:space="preserve"> </v>
      </c>
      <c r="BC62" t="str">
        <f t="shared" si="45"/>
        <v xml:space="preserve"> </v>
      </c>
      <c r="BD62" t="str">
        <f t="shared" si="72"/>
        <v xml:space="preserve"> </v>
      </c>
      <c r="BE62" t="str">
        <f t="shared" si="73"/>
        <v xml:space="preserve"> </v>
      </c>
      <c r="BF62" t="str">
        <f t="shared" si="46"/>
        <v xml:space="preserve"> </v>
      </c>
      <c r="BG62" t="str">
        <f t="shared" si="74"/>
        <v xml:space="preserve"> </v>
      </c>
      <c r="BH62" t="str">
        <f t="shared" si="75"/>
        <v xml:space="preserve"> </v>
      </c>
      <c r="BI62" t="str">
        <f t="shared" si="47"/>
        <v xml:space="preserve"> </v>
      </c>
      <c r="BJ62" t="str">
        <f t="shared" si="76"/>
        <v xml:space="preserve"> </v>
      </c>
      <c r="BK62" t="str">
        <f t="shared" si="77"/>
        <v xml:space="preserve"> </v>
      </c>
      <c r="BL62" t="str">
        <f t="shared" si="48"/>
        <v xml:space="preserve"> </v>
      </c>
      <c r="BM62" t="str">
        <f t="shared" si="78"/>
        <v xml:space="preserve"> </v>
      </c>
      <c r="BN62" t="str">
        <f t="shared" si="79"/>
        <v xml:space="preserve"> </v>
      </c>
      <c r="BO62" t="str">
        <f t="shared" si="49"/>
        <v xml:space="preserve"> </v>
      </c>
    </row>
    <row r="63" spans="2:67" x14ac:dyDescent="0.25">
      <c r="B63">
        <v>-53.509365000000003</v>
      </c>
      <c r="C63">
        <v>-38.807917000000003</v>
      </c>
      <c r="D63">
        <v>0.95178499999999999</v>
      </c>
      <c r="E63">
        <v>0.60293699999999995</v>
      </c>
      <c r="F63">
        <v>-1.932096</v>
      </c>
      <c r="G63">
        <v>0.88221899999999998</v>
      </c>
      <c r="H63">
        <v>2.3056839999999998</v>
      </c>
      <c r="I63">
        <v>774.25152600000001</v>
      </c>
      <c r="J63">
        <v>18.392499999999998</v>
      </c>
      <c r="K63" t="s">
        <v>34</v>
      </c>
      <c r="S63">
        <v>0</v>
      </c>
      <c r="T63" t="str">
        <f t="shared" si="33"/>
        <v xml:space="preserve"> </v>
      </c>
      <c r="U63" t="str">
        <f t="shared" si="34"/>
        <v xml:space="preserve"> </v>
      </c>
      <c r="V63" t="str">
        <f t="shared" si="2"/>
        <v xml:space="preserve"> </v>
      </c>
      <c r="W63">
        <f t="shared" si="50"/>
        <v>-53.509365000000003</v>
      </c>
      <c r="X63">
        <f t="shared" si="51"/>
        <v>-38.807917000000003</v>
      </c>
      <c r="Y63">
        <f t="shared" si="35"/>
        <v>0.60293699999999995</v>
      </c>
      <c r="Z63" t="str">
        <f t="shared" si="52"/>
        <v xml:space="preserve"> </v>
      </c>
      <c r="AA63" t="str">
        <f t="shared" si="53"/>
        <v xml:space="preserve"> </v>
      </c>
      <c r="AB63" t="str">
        <f t="shared" si="36"/>
        <v xml:space="preserve"> </v>
      </c>
      <c r="AC63" t="str">
        <f t="shared" si="54"/>
        <v xml:space="preserve"> </v>
      </c>
      <c r="AD63" t="str">
        <f t="shared" si="55"/>
        <v xml:space="preserve"> </v>
      </c>
      <c r="AE63" t="str">
        <f t="shared" si="37"/>
        <v xml:space="preserve"> </v>
      </c>
      <c r="AF63" t="str">
        <f t="shared" si="56"/>
        <v xml:space="preserve"> </v>
      </c>
      <c r="AG63" t="str">
        <f t="shared" si="57"/>
        <v xml:space="preserve"> </v>
      </c>
      <c r="AH63" t="str">
        <f t="shared" si="38"/>
        <v xml:space="preserve"> </v>
      </c>
      <c r="AI63" t="str">
        <f t="shared" si="58"/>
        <v xml:space="preserve"> </v>
      </c>
      <c r="AJ63" t="str">
        <f t="shared" si="59"/>
        <v xml:space="preserve"> </v>
      </c>
      <c r="AK63" t="str">
        <f t="shared" si="39"/>
        <v xml:space="preserve"> </v>
      </c>
      <c r="AL63" t="str">
        <f t="shared" si="60"/>
        <v xml:space="preserve"> </v>
      </c>
      <c r="AM63" t="str">
        <f t="shared" si="61"/>
        <v xml:space="preserve"> </v>
      </c>
      <c r="AN63" t="str">
        <f t="shared" si="40"/>
        <v xml:space="preserve"> </v>
      </c>
      <c r="AO63" t="str">
        <f t="shared" si="62"/>
        <v xml:space="preserve"> </v>
      </c>
      <c r="AP63" t="str">
        <f t="shared" si="63"/>
        <v xml:space="preserve"> </v>
      </c>
      <c r="AQ63" t="str">
        <f t="shared" si="41"/>
        <v xml:space="preserve"> </v>
      </c>
      <c r="AR63" t="str">
        <f t="shared" si="64"/>
        <v xml:space="preserve"> </v>
      </c>
      <c r="AS63" t="str">
        <f t="shared" si="65"/>
        <v xml:space="preserve"> </v>
      </c>
      <c r="AT63" t="str">
        <f t="shared" si="42"/>
        <v xml:space="preserve"> </v>
      </c>
      <c r="AU63" t="str">
        <f t="shared" si="66"/>
        <v xml:space="preserve"> </v>
      </c>
      <c r="AV63" t="str">
        <f t="shared" si="67"/>
        <v xml:space="preserve"> </v>
      </c>
      <c r="AW63" t="str">
        <f t="shared" si="43"/>
        <v xml:space="preserve"> </v>
      </c>
      <c r="AX63" t="str">
        <f t="shared" si="68"/>
        <v xml:space="preserve"> </v>
      </c>
      <c r="AY63" t="str">
        <f t="shared" si="69"/>
        <v xml:space="preserve"> </v>
      </c>
      <c r="AZ63" t="str">
        <f t="shared" si="44"/>
        <v xml:space="preserve"> </v>
      </c>
      <c r="BA63" t="str">
        <f t="shared" si="70"/>
        <v xml:space="preserve"> </v>
      </c>
      <c r="BB63" t="str">
        <f t="shared" si="71"/>
        <v xml:space="preserve"> </v>
      </c>
      <c r="BC63" t="str">
        <f t="shared" si="45"/>
        <v xml:space="preserve"> </v>
      </c>
      <c r="BD63" t="str">
        <f t="shared" si="72"/>
        <v xml:space="preserve"> </v>
      </c>
      <c r="BE63" t="str">
        <f t="shared" si="73"/>
        <v xml:space="preserve"> </v>
      </c>
      <c r="BF63" t="str">
        <f t="shared" si="46"/>
        <v xml:space="preserve"> </v>
      </c>
      <c r="BG63" t="str">
        <f t="shared" si="74"/>
        <v xml:space="preserve"> </v>
      </c>
      <c r="BH63" t="str">
        <f t="shared" si="75"/>
        <v xml:space="preserve"> </v>
      </c>
      <c r="BI63" t="str">
        <f t="shared" si="47"/>
        <v xml:space="preserve"> </v>
      </c>
      <c r="BJ63" t="str">
        <f t="shared" si="76"/>
        <v xml:space="preserve"> </v>
      </c>
      <c r="BK63" t="str">
        <f t="shared" si="77"/>
        <v xml:space="preserve"> </v>
      </c>
      <c r="BL63" t="str">
        <f t="shared" si="48"/>
        <v xml:space="preserve"> </v>
      </c>
      <c r="BM63" t="str">
        <f t="shared" si="78"/>
        <v xml:space="preserve"> </v>
      </c>
      <c r="BN63" t="str">
        <f t="shared" si="79"/>
        <v xml:space="preserve"> </v>
      </c>
      <c r="BO63" t="str">
        <f t="shared" si="49"/>
        <v xml:space="preserve"> </v>
      </c>
    </row>
    <row r="64" spans="2:67" x14ac:dyDescent="0.25">
      <c r="B64">
        <v>-53.704183999999998</v>
      </c>
      <c r="C64">
        <v>-38.784492999999998</v>
      </c>
      <c r="D64">
        <v>0.95707100000000001</v>
      </c>
      <c r="E64">
        <v>0.60108899999999998</v>
      </c>
      <c r="F64">
        <v>-2.0620340000000001</v>
      </c>
      <c r="G64">
        <v>0.91825100000000004</v>
      </c>
      <c r="H64">
        <v>2.3056839999999998</v>
      </c>
      <c r="I64">
        <v>774.254639</v>
      </c>
      <c r="J64">
        <v>18.238399999999999</v>
      </c>
      <c r="K64" t="s">
        <v>34</v>
      </c>
      <c r="S64">
        <v>0</v>
      </c>
      <c r="T64" t="str">
        <f t="shared" si="33"/>
        <v xml:space="preserve"> </v>
      </c>
      <c r="U64" t="str">
        <f t="shared" si="34"/>
        <v xml:space="preserve"> </v>
      </c>
      <c r="V64" t="str">
        <f t="shared" si="2"/>
        <v xml:space="preserve"> </v>
      </c>
      <c r="W64">
        <f t="shared" si="50"/>
        <v>-53.704183999999998</v>
      </c>
      <c r="X64">
        <f t="shared" si="51"/>
        <v>-38.784492999999998</v>
      </c>
      <c r="Y64">
        <f t="shared" si="35"/>
        <v>0.60108899999999998</v>
      </c>
      <c r="Z64" t="str">
        <f t="shared" si="52"/>
        <v xml:space="preserve"> </v>
      </c>
      <c r="AA64" t="str">
        <f t="shared" si="53"/>
        <v xml:space="preserve"> </v>
      </c>
      <c r="AB64" t="str">
        <f t="shared" si="36"/>
        <v xml:space="preserve"> </v>
      </c>
      <c r="AC64" t="str">
        <f t="shared" si="54"/>
        <v xml:space="preserve"> </v>
      </c>
      <c r="AD64" t="str">
        <f t="shared" si="55"/>
        <v xml:space="preserve"> </v>
      </c>
      <c r="AE64" t="str">
        <f t="shared" si="37"/>
        <v xml:space="preserve"> </v>
      </c>
      <c r="AF64" t="str">
        <f t="shared" si="56"/>
        <v xml:space="preserve"> </v>
      </c>
      <c r="AG64" t="str">
        <f t="shared" si="57"/>
        <v xml:space="preserve"> </v>
      </c>
      <c r="AH64" t="str">
        <f t="shared" si="38"/>
        <v xml:space="preserve"> </v>
      </c>
      <c r="AI64" t="str">
        <f t="shared" si="58"/>
        <v xml:space="preserve"> </v>
      </c>
      <c r="AJ64" t="str">
        <f t="shared" si="59"/>
        <v xml:space="preserve"> </v>
      </c>
      <c r="AK64" t="str">
        <f t="shared" si="39"/>
        <v xml:space="preserve"> </v>
      </c>
      <c r="AL64" t="str">
        <f t="shared" si="60"/>
        <v xml:space="preserve"> </v>
      </c>
      <c r="AM64" t="str">
        <f t="shared" si="61"/>
        <v xml:space="preserve"> </v>
      </c>
      <c r="AN64" t="str">
        <f t="shared" si="40"/>
        <v xml:space="preserve"> </v>
      </c>
      <c r="AO64" t="str">
        <f t="shared" si="62"/>
        <v xml:space="preserve"> </v>
      </c>
      <c r="AP64" t="str">
        <f t="shared" si="63"/>
        <v xml:space="preserve"> </v>
      </c>
      <c r="AQ64" t="str">
        <f t="shared" si="41"/>
        <v xml:space="preserve"> </v>
      </c>
      <c r="AR64" t="str">
        <f t="shared" si="64"/>
        <v xml:space="preserve"> </v>
      </c>
      <c r="AS64" t="str">
        <f t="shared" si="65"/>
        <v xml:space="preserve"> </v>
      </c>
      <c r="AT64" t="str">
        <f t="shared" si="42"/>
        <v xml:space="preserve"> </v>
      </c>
      <c r="AU64" t="str">
        <f t="shared" si="66"/>
        <v xml:space="preserve"> </v>
      </c>
      <c r="AV64" t="str">
        <f t="shared" si="67"/>
        <v xml:space="preserve"> </v>
      </c>
      <c r="AW64" t="str">
        <f t="shared" si="43"/>
        <v xml:space="preserve"> </v>
      </c>
      <c r="AX64" t="str">
        <f t="shared" si="68"/>
        <v xml:space="preserve"> </v>
      </c>
      <c r="AY64" t="str">
        <f t="shared" si="69"/>
        <v xml:space="preserve"> </v>
      </c>
      <c r="AZ64" t="str">
        <f t="shared" si="44"/>
        <v xml:space="preserve"> </v>
      </c>
      <c r="BA64" t="str">
        <f t="shared" si="70"/>
        <v xml:space="preserve"> </v>
      </c>
      <c r="BB64" t="str">
        <f t="shared" si="71"/>
        <v xml:space="preserve"> </v>
      </c>
      <c r="BC64" t="str">
        <f t="shared" si="45"/>
        <v xml:space="preserve"> </v>
      </c>
      <c r="BD64" t="str">
        <f t="shared" si="72"/>
        <v xml:space="preserve"> </v>
      </c>
      <c r="BE64" t="str">
        <f t="shared" si="73"/>
        <v xml:space="preserve"> </v>
      </c>
      <c r="BF64" t="str">
        <f t="shared" si="46"/>
        <v xml:space="preserve"> </v>
      </c>
      <c r="BG64" t="str">
        <f t="shared" si="74"/>
        <v xml:space="preserve"> </v>
      </c>
      <c r="BH64" t="str">
        <f t="shared" si="75"/>
        <v xml:space="preserve"> </v>
      </c>
      <c r="BI64" t="str">
        <f t="shared" si="47"/>
        <v xml:space="preserve"> </v>
      </c>
      <c r="BJ64" t="str">
        <f t="shared" si="76"/>
        <v xml:space="preserve"> </v>
      </c>
      <c r="BK64" t="str">
        <f t="shared" si="77"/>
        <v xml:space="preserve"> </v>
      </c>
      <c r="BL64" t="str">
        <f t="shared" si="48"/>
        <v xml:space="preserve"> </v>
      </c>
      <c r="BM64" t="str">
        <f t="shared" si="78"/>
        <v xml:space="preserve"> </v>
      </c>
      <c r="BN64" t="str">
        <f t="shared" si="79"/>
        <v xml:space="preserve"> </v>
      </c>
      <c r="BO64" t="str">
        <f t="shared" si="49"/>
        <v xml:space="preserve"> </v>
      </c>
    </row>
    <row r="65" spans="1:67" x14ac:dyDescent="0.25">
      <c r="B65">
        <v>21.917154</v>
      </c>
      <c r="C65">
        <v>-39.986530999999999</v>
      </c>
      <c r="D65">
        <v>-3.4027000000000002E-2</v>
      </c>
      <c r="E65">
        <v>6.2662930000000001</v>
      </c>
      <c r="F65">
        <v>-1.1922379999999999</v>
      </c>
      <c r="G65">
        <v>0.439189</v>
      </c>
      <c r="H65">
        <v>1.8123849999999999</v>
      </c>
      <c r="I65">
        <v>774.244507</v>
      </c>
      <c r="J65">
        <v>17.932500999999998</v>
      </c>
      <c r="K65" t="s">
        <v>33</v>
      </c>
      <c r="S65">
        <v>0</v>
      </c>
      <c r="T65">
        <f t="shared" si="33"/>
        <v>21.917154</v>
      </c>
      <c r="U65">
        <f t="shared" si="34"/>
        <v>-39.986530999999999</v>
      </c>
      <c r="V65">
        <f t="shared" si="2"/>
        <v>6.2662930000000001</v>
      </c>
      <c r="W65" t="str">
        <f t="shared" si="50"/>
        <v xml:space="preserve"> </v>
      </c>
      <c r="X65" t="str">
        <f t="shared" si="51"/>
        <v xml:space="preserve"> </v>
      </c>
      <c r="Y65" t="str">
        <f t="shared" si="35"/>
        <v xml:space="preserve"> </v>
      </c>
      <c r="Z65" t="str">
        <f t="shared" si="52"/>
        <v xml:space="preserve"> </v>
      </c>
      <c r="AA65" t="str">
        <f t="shared" si="53"/>
        <v xml:space="preserve"> </v>
      </c>
      <c r="AB65" t="str">
        <f t="shared" si="36"/>
        <v xml:space="preserve"> </v>
      </c>
      <c r="AC65" t="str">
        <f t="shared" si="54"/>
        <v xml:space="preserve"> </v>
      </c>
      <c r="AD65" t="str">
        <f t="shared" si="55"/>
        <v xml:space="preserve"> </v>
      </c>
      <c r="AE65" t="str">
        <f t="shared" si="37"/>
        <v xml:space="preserve"> </v>
      </c>
      <c r="AF65" t="str">
        <f t="shared" si="56"/>
        <v xml:space="preserve"> </v>
      </c>
      <c r="AG65" t="str">
        <f t="shared" si="57"/>
        <v xml:space="preserve"> </v>
      </c>
      <c r="AH65" t="str">
        <f t="shared" si="38"/>
        <v xml:space="preserve"> </v>
      </c>
      <c r="AI65" t="str">
        <f t="shared" si="58"/>
        <v xml:space="preserve"> </v>
      </c>
      <c r="AJ65" t="str">
        <f t="shared" si="59"/>
        <v xml:space="preserve"> </v>
      </c>
      <c r="AK65" t="str">
        <f t="shared" si="39"/>
        <v xml:space="preserve"> </v>
      </c>
      <c r="AL65" t="str">
        <f t="shared" si="60"/>
        <v xml:space="preserve"> </v>
      </c>
      <c r="AM65" t="str">
        <f t="shared" si="61"/>
        <v xml:space="preserve"> </v>
      </c>
      <c r="AN65" t="str">
        <f t="shared" si="40"/>
        <v xml:space="preserve"> </v>
      </c>
      <c r="AO65" t="str">
        <f t="shared" si="62"/>
        <v xml:space="preserve"> </v>
      </c>
      <c r="AP65" t="str">
        <f t="shared" si="63"/>
        <v xml:space="preserve"> </v>
      </c>
      <c r="AQ65" t="str">
        <f t="shared" si="41"/>
        <v xml:space="preserve"> </v>
      </c>
      <c r="AR65" t="str">
        <f t="shared" si="64"/>
        <v xml:space="preserve"> </v>
      </c>
      <c r="AS65" t="str">
        <f t="shared" si="65"/>
        <v xml:space="preserve"> </v>
      </c>
      <c r="AT65" t="str">
        <f t="shared" si="42"/>
        <v xml:space="preserve"> </v>
      </c>
      <c r="AU65" t="str">
        <f t="shared" si="66"/>
        <v xml:space="preserve"> </v>
      </c>
      <c r="AV65" t="str">
        <f t="shared" si="67"/>
        <v xml:space="preserve"> </v>
      </c>
      <c r="AW65" t="str">
        <f t="shared" si="43"/>
        <v xml:space="preserve"> </v>
      </c>
      <c r="AX65" t="str">
        <f t="shared" si="68"/>
        <v xml:space="preserve"> </v>
      </c>
      <c r="AY65" t="str">
        <f t="shared" si="69"/>
        <v xml:space="preserve"> </v>
      </c>
      <c r="AZ65" t="str">
        <f t="shared" si="44"/>
        <v xml:space="preserve"> </v>
      </c>
      <c r="BA65" t="str">
        <f t="shared" si="70"/>
        <v xml:space="preserve"> </v>
      </c>
      <c r="BB65" t="str">
        <f t="shared" si="71"/>
        <v xml:space="preserve"> </v>
      </c>
      <c r="BC65" t="str">
        <f t="shared" si="45"/>
        <v xml:space="preserve"> </v>
      </c>
      <c r="BD65" t="str">
        <f t="shared" si="72"/>
        <v xml:space="preserve"> </v>
      </c>
      <c r="BE65" t="str">
        <f t="shared" si="73"/>
        <v xml:space="preserve"> </v>
      </c>
      <c r="BF65" t="str">
        <f t="shared" si="46"/>
        <v xml:space="preserve"> </v>
      </c>
      <c r="BG65" t="str">
        <f t="shared" si="74"/>
        <v xml:space="preserve"> </v>
      </c>
      <c r="BH65" t="str">
        <f t="shared" si="75"/>
        <v xml:space="preserve"> </v>
      </c>
      <c r="BI65" t="str">
        <f t="shared" si="47"/>
        <v xml:space="preserve"> </v>
      </c>
      <c r="BJ65" t="str">
        <f t="shared" si="76"/>
        <v xml:space="preserve"> </v>
      </c>
      <c r="BK65" t="str">
        <f t="shared" si="77"/>
        <v xml:space="preserve"> </v>
      </c>
      <c r="BL65" t="str">
        <f t="shared" si="48"/>
        <v xml:space="preserve"> </v>
      </c>
      <c r="BM65" t="str">
        <f t="shared" si="78"/>
        <v xml:space="preserve"> </v>
      </c>
      <c r="BN65" t="str">
        <f t="shared" si="79"/>
        <v xml:space="preserve"> </v>
      </c>
      <c r="BO65" t="str">
        <f t="shared" si="49"/>
        <v xml:space="preserve"> </v>
      </c>
    </row>
    <row r="66" spans="1:67" x14ac:dyDescent="0.25">
      <c r="B66">
        <v>21.785235</v>
      </c>
      <c r="C66">
        <v>-39.951296999999997</v>
      </c>
      <c r="D66">
        <v>0.16198100000000001</v>
      </c>
      <c r="E66">
        <v>6.3064689999999999</v>
      </c>
      <c r="F66">
        <v>-1.107254</v>
      </c>
      <c r="G66">
        <v>0.43973299999999998</v>
      </c>
      <c r="H66">
        <v>1.8123689999999999</v>
      </c>
      <c r="I66">
        <v>774.24560499999995</v>
      </c>
      <c r="J66">
        <v>17.876698999999999</v>
      </c>
      <c r="K66" t="s">
        <v>33</v>
      </c>
      <c r="S66">
        <v>0</v>
      </c>
      <c r="T66">
        <f t="shared" si="33"/>
        <v>21.785235</v>
      </c>
      <c r="U66">
        <f t="shared" si="34"/>
        <v>-39.951296999999997</v>
      </c>
      <c r="V66">
        <f t="shared" si="2"/>
        <v>6.3064689999999999</v>
      </c>
      <c r="W66" t="str">
        <f t="shared" si="50"/>
        <v xml:space="preserve"> </v>
      </c>
      <c r="X66" t="str">
        <f t="shared" si="51"/>
        <v xml:space="preserve"> </v>
      </c>
      <c r="Y66" t="str">
        <f t="shared" si="35"/>
        <v xml:space="preserve"> </v>
      </c>
      <c r="Z66" t="str">
        <f t="shared" si="52"/>
        <v xml:space="preserve"> </v>
      </c>
      <c r="AA66" t="str">
        <f t="shared" si="53"/>
        <v xml:space="preserve"> </v>
      </c>
      <c r="AB66" t="str">
        <f t="shared" si="36"/>
        <v xml:space="preserve"> </v>
      </c>
      <c r="AC66" t="str">
        <f t="shared" si="54"/>
        <v xml:space="preserve"> </v>
      </c>
      <c r="AD66" t="str">
        <f t="shared" si="55"/>
        <v xml:space="preserve"> </v>
      </c>
      <c r="AE66" t="str">
        <f t="shared" si="37"/>
        <v xml:space="preserve"> </v>
      </c>
      <c r="AF66" t="str">
        <f t="shared" si="56"/>
        <v xml:space="preserve"> </v>
      </c>
      <c r="AG66" t="str">
        <f t="shared" si="57"/>
        <v xml:space="preserve"> </v>
      </c>
      <c r="AH66" t="str">
        <f t="shared" si="38"/>
        <v xml:space="preserve"> </v>
      </c>
      <c r="AI66" t="str">
        <f t="shared" si="58"/>
        <v xml:space="preserve"> </v>
      </c>
      <c r="AJ66" t="str">
        <f t="shared" si="59"/>
        <v xml:space="preserve"> </v>
      </c>
      <c r="AK66" t="str">
        <f t="shared" si="39"/>
        <v xml:space="preserve"> </v>
      </c>
      <c r="AL66" t="str">
        <f t="shared" si="60"/>
        <v xml:space="preserve"> </v>
      </c>
      <c r="AM66" t="str">
        <f t="shared" si="61"/>
        <v xml:space="preserve"> </v>
      </c>
      <c r="AN66" t="str">
        <f t="shared" si="40"/>
        <v xml:space="preserve"> </v>
      </c>
      <c r="AO66" t="str">
        <f t="shared" si="62"/>
        <v xml:space="preserve"> </v>
      </c>
      <c r="AP66" t="str">
        <f t="shared" si="63"/>
        <v xml:space="preserve"> </v>
      </c>
      <c r="AQ66" t="str">
        <f t="shared" si="41"/>
        <v xml:space="preserve"> </v>
      </c>
      <c r="AR66" t="str">
        <f t="shared" si="64"/>
        <v xml:space="preserve"> </v>
      </c>
      <c r="AS66" t="str">
        <f t="shared" si="65"/>
        <v xml:space="preserve"> </v>
      </c>
      <c r="AT66" t="str">
        <f t="shared" si="42"/>
        <v xml:space="preserve"> </v>
      </c>
      <c r="AU66" t="str">
        <f t="shared" si="66"/>
        <v xml:space="preserve"> </v>
      </c>
      <c r="AV66" t="str">
        <f t="shared" si="67"/>
        <v xml:space="preserve"> </v>
      </c>
      <c r="AW66" t="str">
        <f t="shared" si="43"/>
        <v xml:space="preserve"> </v>
      </c>
      <c r="AX66" t="str">
        <f t="shared" si="68"/>
        <v xml:space="preserve"> </v>
      </c>
      <c r="AY66" t="str">
        <f t="shared" si="69"/>
        <v xml:space="preserve"> </v>
      </c>
      <c r="AZ66" t="str">
        <f t="shared" si="44"/>
        <v xml:space="preserve"> </v>
      </c>
      <c r="BA66" t="str">
        <f t="shared" si="70"/>
        <v xml:space="preserve"> </v>
      </c>
      <c r="BB66" t="str">
        <f t="shared" si="71"/>
        <v xml:space="preserve"> </v>
      </c>
      <c r="BC66" t="str">
        <f t="shared" si="45"/>
        <v xml:space="preserve"> </v>
      </c>
      <c r="BD66" t="str">
        <f t="shared" si="72"/>
        <v xml:space="preserve"> </v>
      </c>
      <c r="BE66" t="str">
        <f t="shared" si="73"/>
        <v xml:space="preserve"> </v>
      </c>
      <c r="BF66" t="str">
        <f t="shared" si="46"/>
        <v xml:space="preserve"> </v>
      </c>
      <c r="BG66" t="str">
        <f t="shared" si="74"/>
        <v xml:space="preserve"> </v>
      </c>
      <c r="BH66" t="str">
        <f t="shared" si="75"/>
        <v xml:space="preserve"> </v>
      </c>
      <c r="BI66" t="str">
        <f t="shared" si="47"/>
        <v xml:space="preserve"> </v>
      </c>
      <c r="BJ66" t="str">
        <f t="shared" si="76"/>
        <v xml:space="preserve"> </v>
      </c>
      <c r="BK66" t="str">
        <f t="shared" si="77"/>
        <v xml:space="preserve"> </v>
      </c>
      <c r="BL66" t="str">
        <f t="shared" si="48"/>
        <v xml:space="preserve"> </v>
      </c>
      <c r="BM66" t="str">
        <f t="shared" si="78"/>
        <v xml:space="preserve"> </v>
      </c>
      <c r="BN66" t="str">
        <f t="shared" si="79"/>
        <v xml:space="preserve"> </v>
      </c>
      <c r="BO66" t="str">
        <f t="shared" si="49"/>
        <v xml:space="preserve"> </v>
      </c>
    </row>
    <row r="67" spans="1:67" x14ac:dyDescent="0.25">
      <c r="B67">
        <v>21.558669999999999</v>
      </c>
      <c r="C67">
        <v>-39.957906000000001</v>
      </c>
      <c r="D67">
        <v>-1.0914999999999999E-2</v>
      </c>
      <c r="E67">
        <v>6.2302119999999999</v>
      </c>
      <c r="F67">
        <v>-1.2945800000000001</v>
      </c>
      <c r="G67">
        <v>0.445851</v>
      </c>
      <c r="H67">
        <v>1.8123579999999999</v>
      </c>
      <c r="I67">
        <v>774.25677499999995</v>
      </c>
      <c r="J67">
        <v>17.901800000000001</v>
      </c>
      <c r="K67" t="s">
        <v>33</v>
      </c>
      <c r="S67">
        <v>0</v>
      </c>
      <c r="T67">
        <f t="shared" si="33"/>
        <v>21.558669999999999</v>
      </c>
      <c r="U67">
        <f t="shared" si="34"/>
        <v>-39.957906000000001</v>
      </c>
      <c r="V67">
        <f t="shared" si="2"/>
        <v>6.2302119999999999</v>
      </c>
      <c r="W67" t="str">
        <f t="shared" si="50"/>
        <v xml:space="preserve"> </v>
      </c>
      <c r="X67" t="str">
        <f t="shared" si="51"/>
        <v xml:space="preserve"> </v>
      </c>
      <c r="Y67" t="str">
        <f t="shared" si="35"/>
        <v xml:space="preserve"> </v>
      </c>
      <c r="Z67" t="str">
        <f t="shared" si="52"/>
        <v xml:space="preserve"> </v>
      </c>
      <c r="AA67" t="str">
        <f t="shared" si="53"/>
        <v xml:space="preserve"> </v>
      </c>
      <c r="AB67" t="str">
        <f t="shared" si="36"/>
        <v xml:space="preserve"> </v>
      </c>
      <c r="AC67" t="str">
        <f t="shared" si="54"/>
        <v xml:space="preserve"> </v>
      </c>
      <c r="AD67" t="str">
        <f t="shared" si="55"/>
        <v xml:space="preserve"> </v>
      </c>
      <c r="AE67" t="str">
        <f t="shared" si="37"/>
        <v xml:space="preserve"> </v>
      </c>
      <c r="AF67" t="str">
        <f t="shared" si="56"/>
        <v xml:space="preserve"> </v>
      </c>
      <c r="AG67" t="str">
        <f t="shared" si="57"/>
        <v xml:space="preserve"> </v>
      </c>
      <c r="AH67" t="str">
        <f t="shared" si="38"/>
        <v xml:space="preserve"> </v>
      </c>
      <c r="AI67" t="str">
        <f t="shared" si="58"/>
        <v xml:space="preserve"> </v>
      </c>
      <c r="AJ67" t="str">
        <f t="shared" si="59"/>
        <v xml:space="preserve"> </v>
      </c>
      <c r="AK67" t="str">
        <f t="shared" si="39"/>
        <v xml:space="preserve"> </v>
      </c>
      <c r="AL67" t="str">
        <f t="shared" si="60"/>
        <v xml:space="preserve"> </v>
      </c>
      <c r="AM67" t="str">
        <f t="shared" si="61"/>
        <v xml:space="preserve"> </v>
      </c>
      <c r="AN67" t="str">
        <f t="shared" si="40"/>
        <v xml:space="preserve"> </v>
      </c>
      <c r="AO67" t="str">
        <f t="shared" si="62"/>
        <v xml:space="preserve"> </v>
      </c>
      <c r="AP67" t="str">
        <f t="shared" si="63"/>
        <v xml:space="preserve"> </v>
      </c>
      <c r="AQ67" t="str">
        <f t="shared" si="41"/>
        <v xml:space="preserve"> </v>
      </c>
      <c r="AR67" t="str">
        <f t="shared" si="64"/>
        <v xml:space="preserve"> </v>
      </c>
      <c r="AS67" t="str">
        <f t="shared" si="65"/>
        <v xml:space="preserve"> </v>
      </c>
      <c r="AT67" t="str">
        <f t="shared" si="42"/>
        <v xml:space="preserve"> </v>
      </c>
      <c r="AU67" t="str">
        <f t="shared" si="66"/>
        <v xml:space="preserve"> </v>
      </c>
      <c r="AV67" t="str">
        <f t="shared" si="67"/>
        <v xml:space="preserve"> </v>
      </c>
      <c r="AW67" t="str">
        <f t="shared" si="43"/>
        <v xml:space="preserve"> </v>
      </c>
      <c r="AX67" t="str">
        <f t="shared" si="68"/>
        <v xml:space="preserve"> </v>
      </c>
      <c r="AY67" t="str">
        <f t="shared" si="69"/>
        <v xml:space="preserve"> </v>
      </c>
      <c r="AZ67" t="str">
        <f t="shared" si="44"/>
        <v xml:space="preserve"> </v>
      </c>
      <c r="BA67" t="str">
        <f t="shared" si="70"/>
        <v xml:space="preserve"> </v>
      </c>
      <c r="BB67" t="str">
        <f t="shared" si="71"/>
        <v xml:space="preserve"> </v>
      </c>
      <c r="BC67" t="str">
        <f t="shared" si="45"/>
        <v xml:space="preserve"> </v>
      </c>
      <c r="BD67" t="str">
        <f t="shared" si="72"/>
        <v xml:space="preserve"> </v>
      </c>
      <c r="BE67" t="str">
        <f t="shared" si="73"/>
        <v xml:space="preserve"> </v>
      </c>
      <c r="BF67" t="str">
        <f t="shared" si="46"/>
        <v xml:space="preserve"> </v>
      </c>
      <c r="BG67" t="str">
        <f t="shared" si="74"/>
        <v xml:space="preserve"> </v>
      </c>
      <c r="BH67" t="str">
        <f t="shared" si="75"/>
        <v xml:space="preserve"> </v>
      </c>
      <c r="BI67" t="str">
        <f t="shared" si="47"/>
        <v xml:space="preserve"> </v>
      </c>
      <c r="BJ67" t="str">
        <f t="shared" si="76"/>
        <v xml:space="preserve"> </v>
      </c>
      <c r="BK67" t="str">
        <f t="shared" si="77"/>
        <v xml:space="preserve"> </v>
      </c>
      <c r="BL67" t="str">
        <f t="shared" si="48"/>
        <v xml:space="preserve"> </v>
      </c>
      <c r="BM67" t="str">
        <f t="shared" si="78"/>
        <v xml:space="preserve"> </v>
      </c>
      <c r="BN67" t="str">
        <f t="shared" si="79"/>
        <v xml:space="preserve"> </v>
      </c>
      <c r="BO67" t="str">
        <f t="shared" si="49"/>
        <v xml:space="preserve"> </v>
      </c>
    </row>
    <row r="68" spans="1:67" x14ac:dyDescent="0.25">
      <c r="B68">
        <v>21.564907000000002</v>
      </c>
      <c r="C68">
        <v>-40.070728000000003</v>
      </c>
      <c r="D68">
        <v>0.10365099999999999</v>
      </c>
      <c r="E68">
        <v>6.1826970000000001</v>
      </c>
      <c r="F68">
        <v>-1.211252</v>
      </c>
      <c r="G68">
        <v>0.46524399999999999</v>
      </c>
      <c r="H68">
        <v>1.8123610000000001</v>
      </c>
      <c r="I68">
        <v>774.26379399999996</v>
      </c>
      <c r="J68">
        <v>17.954201000000001</v>
      </c>
      <c r="K68" t="s">
        <v>33</v>
      </c>
      <c r="S68">
        <v>0</v>
      </c>
      <c r="T68">
        <f t="shared" si="33"/>
        <v>21.564907000000002</v>
      </c>
      <c r="U68">
        <f t="shared" si="34"/>
        <v>-40.070728000000003</v>
      </c>
      <c r="V68">
        <f t="shared" si="2"/>
        <v>6.1826970000000001</v>
      </c>
      <c r="W68" t="str">
        <f t="shared" si="50"/>
        <v xml:space="preserve"> </v>
      </c>
      <c r="X68" t="str">
        <f t="shared" si="51"/>
        <v xml:space="preserve"> </v>
      </c>
      <c r="Y68" t="str">
        <f t="shared" si="35"/>
        <v xml:space="preserve"> </v>
      </c>
      <c r="Z68" t="str">
        <f t="shared" si="52"/>
        <v xml:space="preserve"> </v>
      </c>
      <c r="AA68" t="str">
        <f t="shared" si="53"/>
        <v xml:space="preserve"> </v>
      </c>
      <c r="AB68" t="str">
        <f t="shared" si="36"/>
        <v xml:space="preserve"> </v>
      </c>
      <c r="AC68" t="str">
        <f t="shared" si="54"/>
        <v xml:space="preserve"> </v>
      </c>
      <c r="AD68" t="str">
        <f t="shared" si="55"/>
        <v xml:space="preserve"> </v>
      </c>
      <c r="AE68" t="str">
        <f t="shared" si="37"/>
        <v xml:space="preserve"> </v>
      </c>
      <c r="AF68" t="str">
        <f t="shared" si="56"/>
        <v xml:space="preserve"> </v>
      </c>
      <c r="AG68" t="str">
        <f t="shared" si="57"/>
        <v xml:space="preserve"> </v>
      </c>
      <c r="AH68" t="str">
        <f t="shared" si="38"/>
        <v xml:space="preserve"> </v>
      </c>
      <c r="AI68" t="str">
        <f t="shared" si="58"/>
        <v xml:space="preserve"> </v>
      </c>
      <c r="AJ68" t="str">
        <f t="shared" si="59"/>
        <v xml:space="preserve"> </v>
      </c>
      <c r="AK68" t="str">
        <f t="shared" si="39"/>
        <v xml:space="preserve"> </v>
      </c>
      <c r="AL68" t="str">
        <f t="shared" si="60"/>
        <v xml:space="preserve"> </v>
      </c>
      <c r="AM68" t="str">
        <f t="shared" si="61"/>
        <v xml:space="preserve"> </v>
      </c>
      <c r="AN68" t="str">
        <f t="shared" si="40"/>
        <v xml:space="preserve"> </v>
      </c>
      <c r="AO68" t="str">
        <f t="shared" si="62"/>
        <v xml:space="preserve"> </v>
      </c>
      <c r="AP68" t="str">
        <f t="shared" si="63"/>
        <v xml:space="preserve"> </v>
      </c>
      <c r="AQ68" t="str">
        <f t="shared" si="41"/>
        <v xml:space="preserve"> </v>
      </c>
      <c r="AR68" t="str">
        <f t="shared" si="64"/>
        <v xml:space="preserve"> </v>
      </c>
      <c r="AS68" t="str">
        <f t="shared" si="65"/>
        <v xml:space="preserve"> </v>
      </c>
      <c r="AT68" t="str">
        <f t="shared" si="42"/>
        <v xml:space="preserve"> </v>
      </c>
      <c r="AU68" t="str">
        <f t="shared" si="66"/>
        <v xml:space="preserve"> </v>
      </c>
      <c r="AV68" t="str">
        <f t="shared" si="67"/>
        <v xml:space="preserve"> </v>
      </c>
      <c r="AW68" t="str">
        <f t="shared" si="43"/>
        <v xml:space="preserve"> </v>
      </c>
      <c r="AX68" t="str">
        <f t="shared" si="68"/>
        <v xml:space="preserve"> </v>
      </c>
      <c r="AY68" t="str">
        <f t="shared" si="69"/>
        <v xml:space="preserve"> </v>
      </c>
      <c r="AZ68" t="str">
        <f t="shared" si="44"/>
        <v xml:space="preserve"> </v>
      </c>
      <c r="BA68" t="str">
        <f t="shared" si="70"/>
        <v xml:space="preserve"> </v>
      </c>
      <c r="BB68" t="str">
        <f t="shared" si="71"/>
        <v xml:space="preserve"> </v>
      </c>
      <c r="BC68" t="str">
        <f t="shared" si="45"/>
        <v xml:space="preserve"> </v>
      </c>
      <c r="BD68" t="str">
        <f t="shared" si="72"/>
        <v xml:space="preserve"> </v>
      </c>
      <c r="BE68" t="str">
        <f t="shared" si="73"/>
        <v xml:space="preserve"> </v>
      </c>
      <c r="BF68" t="str">
        <f t="shared" si="46"/>
        <v xml:space="preserve"> </v>
      </c>
      <c r="BG68" t="str">
        <f t="shared" si="74"/>
        <v xml:space="preserve"> </v>
      </c>
      <c r="BH68" t="str">
        <f t="shared" si="75"/>
        <v xml:space="preserve"> </v>
      </c>
      <c r="BI68" t="str">
        <f t="shared" si="47"/>
        <v xml:space="preserve"> </v>
      </c>
      <c r="BJ68" t="str">
        <f t="shared" si="76"/>
        <v xml:space="preserve"> </v>
      </c>
      <c r="BK68" t="str">
        <f t="shared" si="77"/>
        <v xml:space="preserve"> </v>
      </c>
      <c r="BL68" t="str">
        <f t="shared" si="48"/>
        <v xml:space="preserve"> </v>
      </c>
      <c r="BM68" t="str">
        <f t="shared" si="78"/>
        <v xml:space="preserve"> </v>
      </c>
      <c r="BN68" t="str">
        <f t="shared" si="79"/>
        <v xml:space="preserve"> </v>
      </c>
      <c r="BO68" t="str">
        <f t="shared" si="49"/>
        <v xml:space="preserve"> </v>
      </c>
    </row>
    <row r="69" spans="1:67" x14ac:dyDescent="0.25">
      <c r="B69">
        <v>21.524908</v>
      </c>
      <c r="C69">
        <v>-39.852854000000001</v>
      </c>
      <c r="D69">
        <v>0.35416999999999998</v>
      </c>
      <c r="E69">
        <v>6.2709549999999998</v>
      </c>
      <c r="F69">
        <v>-1.0030060000000001</v>
      </c>
      <c r="G69">
        <v>0.42425800000000002</v>
      </c>
      <c r="H69">
        <v>1.812371</v>
      </c>
      <c r="I69">
        <v>774.25561500000003</v>
      </c>
      <c r="J69">
        <v>18.038900000000002</v>
      </c>
      <c r="K69" t="s">
        <v>33</v>
      </c>
      <c r="S69">
        <v>0</v>
      </c>
      <c r="T69">
        <f t="shared" si="33"/>
        <v>21.524908</v>
      </c>
      <c r="U69">
        <f t="shared" si="34"/>
        <v>-39.852854000000001</v>
      </c>
      <c r="V69">
        <f>IF($S69=0,IF($K69=CONCATENATE(T$22," degrees"),$E69," ")," ")</f>
        <v>6.2709549999999998</v>
      </c>
      <c r="W69" t="str">
        <f t="shared" si="50"/>
        <v xml:space="preserve"> </v>
      </c>
      <c r="X69" t="str">
        <f t="shared" si="51"/>
        <v xml:space="preserve"> </v>
      </c>
      <c r="Y69" t="str">
        <f t="shared" si="35"/>
        <v xml:space="preserve"> </v>
      </c>
      <c r="Z69" t="str">
        <f t="shared" si="52"/>
        <v xml:space="preserve"> </v>
      </c>
      <c r="AA69" t="str">
        <f t="shared" si="53"/>
        <v xml:space="preserve"> </v>
      </c>
      <c r="AB69" t="str">
        <f t="shared" si="36"/>
        <v xml:space="preserve"> </v>
      </c>
      <c r="AC69" t="str">
        <f t="shared" si="54"/>
        <v xml:space="preserve"> </v>
      </c>
      <c r="AD69" t="str">
        <f t="shared" si="55"/>
        <v xml:space="preserve"> </v>
      </c>
      <c r="AE69" t="str">
        <f t="shared" si="37"/>
        <v xml:space="preserve"> </v>
      </c>
      <c r="AF69" t="str">
        <f t="shared" si="56"/>
        <v xml:space="preserve"> </v>
      </c>
      <c r="AG69" t="str">
        <f t="shared" si="57"/>
        <v xml:space="preserve"> </v>
      </c>
      <c r="AH69" t="str">
        <f t="shared" si="38"/>
        <v xml:space="preserve"> </v>
      </c>
      <c r="AI69" t="str">
        <f t="shared" si="58"/>
        <v xml:space="preserve"> </v>
      </c>
      <c r="AJ69" t="str">
        <f t="shared" si="59"/>
        <v xml:space="preserve"> </v>
      </c>
      <c r="AK69" t="str">
        <f t="shared" si="39"/>
        <v xml:space="preserve"> </v>
      </c>
      <c r="AL69" t="str">
        <f t="shared" si="60"/>
        <v xml:space="preserve"> </v>
      </c>
      <c r="AM69" t="str">
        <f t="shared" si="61"/>
        <v xml:space="preserve"> </v>
      </c>
      <c r="AN69" t="str">
        <f t="shared" si="40"/>
        <v xml:space="preserve"> </v>
      </c>
      <c r="AO69" t="str">
        <f t="shared" si="62"/>
        <v xml:space="preserve"> </v>
      </c>
      <c r="AP69" t="str">
        <f t="shared" si="63"/>
        <v xml:space="preserve"> </v>
      </c>
      <c r="AQ69" t="str">
        <f t="shared" si="41"/>
        <v xml:space="preserve"> </v>
      </c>
      <c r="AR69" t="str">
        <f t="shared" si="64"/>
        <v xml:space="preserve"> </v>
      </c>
      <c r="AS69" t="str">
        <f t="shared" si="65"/>
        <v xml:space="preserve"> </v>
      </c>
      <c r="AT69" t="str">
        <f t="shared" si="42"/>
        <v xml:space="preserve"> </v>
      </c>
      <c r="AU69" t="str">
        <f t="shared" si="66"/>
        <v xml:space="preserve"> </v>
      </c>
      <c r="AV69" t="str">
        <f t="shared" si="67"/>
        <v xml:space="preserve"> </v>
      </c>
      <c r="AW69" t="str">
        <f t="shared" si="43"/>
        <v xml:space="preserve"> </v>
      </c>
      <c r="AX69" t="str">
        <f t="shared" si="68"/>
        <v xml:space="preserve"> </v>
      </c>
      <c r="AY69" t="str">
        <f t="shared" si="69"/>
        <v xml:space="preserve"> </v>
      </c>
      <c r="AZ69" t="str">
        <f t="shared" si="44"/>
        <v xml:space="preserve"> </v>
      </c>
      <c r="BA69" t="str">
        <f t="shared" si="70"/>
        <v xml:space="preserve"> </v>
      </c>
      <c r="BB69" t="str">
        <f t="shared" si="71"/>
        <v xml:space="preserve"> </v>
      </c>
      <c r="BC69" t="str">
        <f t="shared" si="45"/>
        <v xml:space="preserve"> </v>
      </c>
      <c r="BD69" t="str">
        <f t="shared" si="72"/>
        <v xml:space="preserve"> </v>
      </c>
      <c r="BE69" t="str">
        <f t="shared" si="73"/>
        <v xml:space="preserve"> </v>
      </c>
      <c r="BF69" t="str">
        <f t="shared" si="46"/>
        <v xml:space="preserve"> </v>
      </c>
      <c r="BG69" t="str">
        <f t="shared" si="74"/>
        <v xml:space="preserve"> </v>
      </c>
      <c r="BH69" t="str">
        <f t="shared" si="75"/>
        <v xml:space="preserve"> </v>
      </c>
      <c r="BI69" t="str">
        <f t="shared" si="47"/>
        <v xml:space="preserve"> </v>
      </c>
      <c r="BJ69" t="str">
        <f t="shared" si="76"/>
        <v xml:space="preserve"> </v>
      </c>
      <c r="BK69" t="str">
        <f t="shared" si="77"/>
        <v xml:space="preserve"> </v>
      </c>
      <c r="BL69" t="str">
        <f t="shared" si="48"/>
        <v xml:space="preserve"> </v>
      </c>
      <c r="BM69" t="str">
        <f t="shared" si="78"/>
        <v xml:space="preserve"> </v>
      </c>
      <c r="BN69" t="str">
        <f t="shared" si="79"/>
        <v xml:space="preserve"> </v>
      </c>
      <c r="BO69" t="str">
        <f t="shared" si="49"/>
        <v xml:space="preserve"> </v>
      </c>
    </row>
    <row r="70" spans="1:67" x14ac:dyDescent="0.25">
      <c r="T70" t="str">
        <f t="shared" si="33"/>
        <v xml:space="preserve"> </v>
      </c>
      <c r="U70" t="str">
        <f t="shared" si="34"/>
        <v xml:space="preserve"> </v>
      </c>
      <c r="V70" t="str">
        <f t="shared" ref="V70:V133" si="80">IF($S70=0,IF($K70=CONCATENATE(T$22," degrees"),$E70," ")," ")</f>
        <v xml:space="preserve"> </v>
      </c>
      <c r="W70" t="str">
        <f t="shared" si="50"/>
        <v xml:space="preserve"> </v>
      </c>
      <c r="X70" t="str">
        <f t="shared" si="51"/>
        <v xml:space="preserve"> </v>
      </c>
      <c r="Y70" t="str">
        <f t="shared" si="35"/>
        <v xml:space="preserve"> </v>
      </c>
      <c r="Z70" t="str">
        <f t="shared" si="52"/>
        <v xml:space="preserve"> </v>
      </c>
      <c r="AA70" t="str">
        <f t="shared" si="53"/>
        <v xml:space="preserve"> </v>
      </c>
      <c r="AB70" t="str">
        <f t="shared" si="36"/>
        <v xml:space="preserve"> </v>
      </c>
      <c r="AC70" t="str">
        <f t="shared" si="54"/>
        <v xml:space="preserve"> </v>
      </c>
      <c r="AD70" t="str">
        <f t="shared" si="55"/>
        <v xml:space="preserve"> </v>
      </c>
      <c r="AE70" t="str">
        <f t="shared" si="37"/>
        <v xml:space="preserve"> </v>
      </c>
      <c r="AF70" t="str">
        <f t="shared" si="56"/>
        <v xml:space="preserve"> </v>
      </c>
      <c r="AG70" t="str">
        <f t="shared" si="57"/>
        <v xml:space="preserve"> </v>
      </c>
      <c r="AH70" t="str">
        <f t="shared" si="38"/>
        <v xml:space="preserve"> </v>
      </c>
      <c r="AI70" t="str">
        <f t="shared" si="58"/>
        <v xml:space="preserve"> </v>
      </c>
      <c r="AJ70" t="str">
        <f t="shared" si="59"/>
        <v xml:space="preserve"> </v>
      </c>
      <c r="AK70" t="str">
        <f t="shared" si="39"/>
        <v xml:space="preserve"> </v>
      </c>
      <c r="AL70" t="str">
        <f t="shared" si="60"/>
        <v xml:space="preserve"> </v>
      </c>
      <c r="AM70" t="str">
        <f t="shared" si="61"/>
        <v xml:space="preserve"> </v>
      </c>
      <c r="AN70" t="str">
        <f t="shared" si="40"/>
        <v xml:space="preserve"> </v>
      </c>
      <c r="AO70" t="str">
        <f t="shared" si="62"/>
        <v xml:space="preserve"> </v>
      </c>
      <c r="AP70" t="str">
        <f t="shared" si="63"/>
        <v xml:space="preserve"> </v>
      </c>
      <c r="AQ70" t="str">
        <f t="shared" si="41"/>
        <v xml:space="preserve"> </v>
      </c>
      <c r="AR70" t="str">
        <f t="shared" si="64"/>
        <v xml:space="preserve"> </v>
      </c>
      <c r="AS70" t="str">
        <f t="shared" si="65"/>
        <v xml:space="preserve"> </v>
      </c>
      <c r="AT70" t="str">
        <f t="shared" si="42"/>
        <v xml:space="preserve"> </v>
      </c>
      <c r="AU70" t="str">
        <f t="shared" si="66"/>
        <v xml:space="preserve"> </v>
      </c>
      <c r="AV70" t="str">
        <f t="shared" si="67"/>
        <v xml:space="preserve"> </v>
      </c>
      <c r="AW70" t="str">
        <f t="shared" si="43"/>
        <v xml:space="preserve"> </v>
      </c>
      <c r="AX70" t="str">
        <f t="shared" si="68"/>
        <v xml:space="preserve"> </v>
      </c>
      <c r="AY70" t="str">
        <f t="shared" si="69"/>
        <v xml:space="preserve"> </v>
      </c>
      <c r="AZ70" t="str">
        <f t="shared" si="44"/>
        <v xml:space="preserve"> </v>
      </c>
      <c r="BA70" t="str">
        <f t="shared" si="70"/>
        <v xml:space="preserve"> </v>
      </c>
      <c r="BB70" t="str">
        <f t="shared" si="71"/>
        <v xml:space="preserve"> </v>
      </c>
      <c r="BC70" t="str">
        <f t="shared" si="45"/>
        <v xml:space="preserve"> </v>
      </c>
      <c r="BD70" t="str">
        <f t="shared" si="72"/>
        <v xml:space="preserve"> </v>
      </c>
      <c r="BE70" t="str">
        <f t="shared" si="73"/>
        <v xml:space="preserve"> </v>
      </c>
      <c r="BF70" t="str">
        <f t="shared" si="46"/>
        <v xml:space="preserve"> </v>
      </c>
      <c r="BG70" t="str">
        <f t="shared" si="74"/>
        <v xml:space="preserve"> </v>
      </c>
      <c r="BH70" t="str">
        <f t="shared" si="75"/>
        <v xml:space="preserve"> </v>
      </c>
      <c r="BI70" t="str">
        <f t="shared" si="47"/>
        <v xml:space="preserve"> </v>
      </c>
      <c r="BJ70" t="str">
        <f t="shared" si="76"/>
        <v xml:space="preserve"> </v>
      </c>
      <c r="BK70" t="str">
        <f t="shared" si="77"/>
        <v xml:space="preserve"> </v>
      </c>
      <c r="BL70" t="str">
        <f t="shared" si="48"/>
        <v xml:space="preserve"> </v>
      </c>
      <c r="BM70" t="str">
        <f t="shared" si="78"/>
        <v xml:space="preserve"> </v>
      </c>
      <c r="BN70" t="str">
        <f t="shared" si="79"/>
        <v xml:space="preserve"> </v>
      </c>
      <c r="BO70" t="str">
        <f t="shared" si="49"/>
        <v xml:space="preserve"> </v>
      </c>
    </row>
    <row r="71" spans="1:67" x14ac:dyDescent="0.25">
      <c r="A71" t="s">
        <v>0</v>
      </c>
      <c r="T71" t="str">
        <f t="shared" si="33"/>
        <v xml:space="preserve"> </v>
      </c>
      <c r="U71" t="str">
        <f t="shared" si="34"/>
        <v xml:space="preserve"> </v>
      </c>
      <c r="V71" t="str">
        <f t="shared" si="80"/>
        <v xml:space="preserve"> </v>
      </c>
      <c r="W71" t="str">
        <f t="shared" si="50"/>
        <v xml:space="preserve"> </v>
      </c>
      <c r="X71" t="str">
        <f t="shared" si="51"/>
        <v xml:space="preserve"> </v>
      </c>
      <c r="Y71" t="str">
        <f t="shared" si="35"/>
        <v xml:space="preserve"> </v>
      </c>
      <c r="Z71" t="str">
        <f t="shared" si="52"/>
        <v xml:space="preserve"> </v>
      </c>
      <c r="AA71" t="str">
        <f t="shared" si="53"/>
        <v xml:space="preserve"> </v>
      </c>
      <c r="AB71" t="str">
        <f t="shared" si="36"/>
        <v xml:space="preserve"> </v>
      </c>
      <c r="AC71" t="str">
        <f t="shared" si="54"/>
        <v xml:space="preserve"> </v>
      </c>
      <c r="AD71" t="str">
        <f t="shared" si="55"/>
        <v xml:space="preserve"> </v>
      </c>
      <c r="AE71" t="str">
        <f t="shared" si="37"/>
        <v xml:space="preserve"> </v>
      </c>
      <c r="AF71" t="str">
        <f t="shared" si="56"/>
        <v xml:space="preserve"> </v>
      </c>
      <c r="AG71" t="str">
        <f t="shared" si="57"/>
        <v xml:space="preserve"> </v>
      </c>
      <c r="AH71" t="str">
        <f t="shared" si="38"/>
        <v xml:space="preserve"> </v>
      </c>
      <c r="AI71" t="str">
        <f t="shared" si="58"/>
        <v xml:space="preserve"> </v>
      </c>
      <c r="AJ71" t="str">
        <f t="shared" si="59"/>
        <v xml:space="preserve"> </v>
      </c>
      <c r="AK71" t="str">
        <f t="shared" si="39"/>
        <v xml:space="preserve"> </v>
      </c>
      <c r="AL71" t="str">
        <f t="shared" si="60"/>
        <v xml:space="preserve"> </v>
      </c>
      <c r="AM71" t="str">
        <f t="shared" si="61"/>
        <v xml:space="preserve"> </v>
      </c>
      <c r="AN71" t="str">
        <f t="shared" si="40"/>
        <v xml:space="preserve"> </v>
      </c>
      <c r="AO71" t="str">
        <f t="shared" si="62"/>
        <v xml:space="preserve"> </v>
      </c>
      <c r="AP71" t="str">
        <f t="shared" si="63"/>
        <v xml:space="preserve"> </v>
      </c>
      <c r="AQ71" t="str">
        <f t="shared" si="41"/>
        <v xml:space="preserve"> </v>
      </c>
      <c r="AR71" t="str">
        <f t="shared" si="64"/>
        <v xml:space="preserve"> </v>
      </c>
      <c r="AS71" t="str">
        <f t="shared" si="65"/>
        <v xml:space="preserve"> </v>
      </c>
      <c r="AT71" t="str">
        <f t="shared" si="42"/>
        <v xml:space="preserve"> </v>
      </c>
      <c r="AU71" t="str">
        <f t="shared" si="66"/>
        <v xml:space="preserve"> </v>
      </c>
      <c r="AV71" t="str">
        <f t="shared" si="67"/>
        <v xml:space="preserve"> </v>
      </c>
      <c r="AW71" t="str">
        <f t="shared" si="43"/>
        <v xml:space="preserve"> </v>
      </c>
      <c r="AX71" t="str">
        <f t="shared" si="68"/>
        <v xml:space="preserve"> </v>
      </c>
      <c r="AY71" t="str">
        <f t="shared" si="69"/>
        <v xml:space="preserve"> </v>
      </c>
      <c r="AZ71" t="str">
        <f t="shared" si="44"/>
        <v xml:space="preserve"> </v>
      </c>
      <c r="BA71" t="str">
        <f t="shared" si="70"/>
        <v xml:space="preserve"> </v>
      </c>
      <c r="BB71" t="str">
        <f t="shared" si="71"/>
        <v xml:space="preserve"> </v>
      </c>
      <c r="BC71" t="str">
        <f t="shared" si="45"/>
        <v xml:space="preserve"> </v>
      </c>
      <c r="BD71" t="str">
        <f t="shared" si="72"/>
        <v xml:space="preserve"> </v>
      </c>
      <c r="BE71" t="str">
        <f t="shared" si="73"/>
        <v xml:space="preserve"> </v>
      </c>
      <c r="BF71" t="str">
        <f t="shared" si="46"/>
        <v xml:space="preserve"> </v>
      </c>
      <c r="BG71" t="str">
        <f t="shared" si="74"/>
        <v xml:space="preserve"> </v>
      </c>
      <c r="BH71" t="str">
        <f t="shared" si="75"/>
        <v xml:space="preserve"> </v>
      </c>
      <c r="BI71" t="str">
        <f t="shared" si="47"/>
        <v xml:space="preserve"> </v>
      </c>
      <c r="BJ71" t="str">
        <f t="shared" si="76"/>
        <v xml:space="preserve"> </v>
      </c>
      <c r="BK71" t="str">
        <f t="shared" si="77"/>
        <v xml:space="preserve"> </v>
      </c>
      <c r="BL71" t="str">
        <f t="shared" si="48"/>
        <v xml:space="preserve"> </v>
      </c>
      <c r="BM71" t="str">
        <f t="shared" si="78"/>
        <v xml:space="preserve"> </v>
      </c>
      <c r="BN71" t="str">
        <f t="shared" si="79"/>
        <v xml:space="preserve"> </v>
      </c>
      <c r="BO71" t="str">
        <f t="shared" si="49"/>
        <v xml:space="preserve"> </v>
      </c>
    </row>
    <row r="72" spans="1:67" x14ac:dyDescent="0.25">
      <c r="A72" t="s">
        <v>1</v>
      </c>
      <c r="B72">
        <v>2</v>
      </c>
      <c r="T72" t="str">
        <f t="shared" si="33"/>
        <v xml:space="preserve"> </v>
      </c>
      <c r="U72" t="str">
        <f t="shared" si="34"/>
        <v xml:space="preserve"> </v>
      </c>
      <c r="V72" t="str">
        <f t="shared" si="80"/>
        <v xml:space="preserve"> </v>
      </c>
      <c r="W72" t="str">
        <f t="shared" si="50"/>
        <v xml:space="preserve"> </v>
      </c>
      <c r="X72" t="str">
        <f t="shared" si="51"/>
        <v xml:space="preserve"> </v>
      </c>
      <c r="Y72" t="str">
        <f t="shared" si="35"/>
        <v xml:space="preserve"> </v>
      </c>
      <c r="Z72" t="str">
        <f t="shared" si="52"/>
        <v xml:space="preserve"> </v>
      </c>
      <c r="AA72" t="str">
        <f t="shared" si="53"/>
        <v xml:space="preserve"> </v>
      </c>
      <c r="AB72" t="str">
        <f t="shared" si="36"/>
        <v xml:space="preserve"> </v>
      </c>
      <c r="AC72" t="str">
        <f t="shared" si="54"/>
        <v xml:space="preserve"> </v>
      </c>
      <c r="AD72" t="str">
        <f t="shared" si="55"/>
        <v xml:space="preserve"> </v>
      </c>
      <c r="AE72" t="str">
        <f t="shared" si="37"/>
        <v xml:space="preserve"> </v>
      </c>
      <c r="AF72" t="str">
        <f t="shared" si="56"/>
        <v xml:space="preserve"> </v>
      </c>
      <c r="AG72" t="str">
        <f t="shared" si="57"/>
        <v xml:space="preserve"> </v>
      </c>
      <c r="AH72" t="str">
        <f t="shared" si="38"/>
        <v xml:space="preserve"> </v>
      </c>
      <c r="AI72" t="str">
        <f t="shared" si="58"/>
        <v xml:space="preserve"> </v>
      </c>
      <c r="AJ72" t="str">
        <f t="shared" si="59"/>
        <v xml:space="preserve"> </v>
      </c>
      <c r="AK72" t="str">
        <f t="shared" si="39"/>
        <v xml:space="preserve"> </v>
      </c>
      <c r="AL72" t="str">
        <f t="shared" si="60"/>
        <v xml:space="preserve"> </v>
      </c>
      <c r="AM72" t="str">
        <f t="shared" si="61"/>
        <v xml:space="preserve"> </v>
      </c>
      <c r="AN72" t="str">
        <f t="shared" si="40"/>
        <v xml:space="preserve"> </v>
      </c>
      <c r="AO72" t="str">
        <f t="shared" si="62"/>
        <v xml:space="preserve"> </v>
      </c>
      <c r="AP72" t="str">
        <f t="shared" si="63"/>
        <v xml:space="preserve"> </v>
      </c>
      <c r="AQ72" t="str">
        <f t="shared" si="41"/>
        <v xml:space="preserve"> </v>
      </c>
      <c r="AR72" t="str">
        <f t="shared" si="64"/>
        <v xml:space="preserve"> </v>
      </c>
      <c r="AS72" t="str">
        <f t="shared" si="65"/>
        <v xml:space="preserve"> </v>
      </c>
      <c r="AT72" t="str">
        <f t="shared" si="42"/>
        <v xml:space="preserve"> </v>
      </c>
      <c r="AU72" t="str">
        <f t="shared" si="66"/>
        <v xml:space="preserve"> </v>
      </c>
      <c r="AV72" t="str">
        <f t="shared" si="67"/>
        <v xml:space="preserve"> </v>
      </c>
      <c r="AW72" t="str">
        <f t="shared" si="43"/>
        <v xml:space="preserve"> </v>
      </c>
      <c r="AX72" t="str">
        <f t="shared" si="68"/>
        <v xml:space="preserve"> </v>
      </c>
      <c r="AY72" t="str">
        <f t="shared" si="69"/>
        <v xml:space="preserve"> </v>
      </c>
      <c r="AZ72" t="str">
        <f t="shared" si="44"/>
        <v xml:space="preserve"> </v>
      </c>
      <c r="BA72" t="str">
        <f t="shared" si="70"/>
        <v xml:space="preserve"> </v>
      </c>
      <c r="BB72" t="str">
        <f t="shared" si="71"/>
        <v xml:space="preserve"> </v>
      </c>
      <c r="BC72" t="str">
        <f t="shared" si="45"/>
        <v xml:space="preserve"> </v>
      </c>
      <c r="BD72" t="str">
        <f t="shared" si="72"/>
        <v xml:space="preserve"> </v>
      </c>
      <c r="BE72" t="str">
        <f t="shared" si="73"/>
        <v xml:space="preserve"> </v>
      </c>
      <c r="BF72" t="str">
        <f t="shared" si="46"/>
        <v xml:space="preserve"> </v>
      </c>
      <c r="BG72" t="str">
        <f t="shared" si="74"/>
        <v xml:space="preserve"> </v>
      </c>
      <c r="BH72" t="str">
        <f t="shared" si="75"/>
        <v xml:space="preserve"> </v>
      </c>
      <c r="BI72" t="str">
        <f t="shared" si="47"/>
        <v xml:space="preserve"> </v>
      </c>
      <c r="BJ72" t="str">
        <f t="shared" si="76"/>
        <v xml:space="preserve"> </v>
      </c>
      <c r="BK72" t="str">
        <f t="shared" si="77"/>
        <v xml:space="preserve"> </v>
      </c>
      <c r="BL72" t="str">
        <f t="shared" si="48"/>
        <v xml:space="preserve"> </v>
      </c>
      <c r="BM72" t="str">
        <f t="shared" si="78"/>
        <v xml:space="preserve"> </v>
      </c>
      <c r="BN72" t="str">
        <f t="shared" si="79"/>
        <v xml:space="preserve"> </v>
      </c>
      <c r="BO72" t="str">
        <f t="shared" si="49"/>
        <v xml:space="preserve"> </v>
      </c>
    </row>
    <row r="73" spans="1:67" x14ac:dyDescent="0.25">
      <c r="A73" t="s">
        <v>2</v>
      </c>
      <c r="B73">
        <v>2</v>
      </c>
      <c r="T73" t="str">
        <f t="shared" si="33"/>
        <v xml:space="preserve"> </v>
      </c>
      <c r="U73" t="str">
        <f t="shared" si="34"/>
        <v xml:space="preserve"> </v>
      </c>
      <c r="V73" t="str">
        <f t="shared" si="80"/>
        <v xml:space="preserve"> </v>
      </c>
      <c r="W73" t="str">
        <f t="shared" si="50"/>
        <v xml:space="preserve"> </v>
      </c>
      <c r="X73" t="str">
        <f t="shared" si="51"/>
        <v xml:space="preserve"> </v>
      </c>
      <c r="Y73" t="str">
        <f t="shared" si="35"/>
        <v xml:space="preserve"> </v>
      </c>
      <c r="Z73" t="str">
        <f t="shared" si="52"/>
        <v xml:space="preserve"> </v>
      </c>
      <c r="AA73" t="str">
        <f t="shared" si="53"/>
        <v xml:space="preserve"> </v>
      </c>
      <c r="AB73" t="str">
        <f t="shared" si="36"/>
        <v xml:space="preserve"> </v>
      </c>
      <c r="AC73" t="str">
        <f t="shared" si="54"/>
        <v xml:space="preserve"> </v>
      </c>
      <c r="AD73" t="str">
        <f t="shared" si="55"/>
        <v xml:space="preserve"> </v>
      </c>
      <c r="AE73" t="str">
        <f t="shared" si="37"/>
        <v xml:space="preserve"> </v>
      </c>
      <c r="AF73" t="str">
        <f t="shared" si="56"/>
        <v xml:space="preserve"> </v>
      </c>
      <c r="AG73" t="str">
        <f t="shared" si="57"/>
        <v xml:space="preserve"> </v>
      </c>
      <c r="AH73" t="str">
        <f t="shared" si="38"/>
        <v xml:space="preserve"> </v>
      </c>
      <c r="AI73" t="str">
        <f t="shared" si="58"/>
        <v xml:space="preserve"> </v>
      </c>
      <c r="AJ73" t="str">
        <f t="shared" si="59"/>
        <v xml:space="preserve"> </v>
      </c>
      <c r="AK73" t="str">
        <f t="shared" si="39"/>
        <v xml:space="preserve"> </v>
      </c>
      <c r="AL73" t="str">
        <f t="shared" si="60"/>
        <v xml:space="preserve"> </v>
      </c>
      <c r="AM73" t="str">
        <f t="shared" si="61"/>
        <v xml:space="preserve"> </v>
      </c>
      <c r="AN73" t="str">
        <f t="shared" si="40"/>
        <v xml:space="preserve"> </v>
      </c>
      <c r="AO73" t="str">
        <f t="shared" si="62"/>
        <v xml:space="preserve"> </v>
      </c>
      <c r="AP73" t="str">
        <f t="shared" si="63"/>
        <v xml:space="preserve"> </v>
      </c>
      <c r="AQ73" t="str">
        <f t="shared" si="41"/>
        <v xml:space="preserve"> </v>
      </c>
      <c r="AR73" t="str">
        <f t="shared" si="64"/>
        <v xml:space="preserve"> </v>
      </c>
      <c r="AS73" t="str">
        <f t="shared" si="65"/>
        <v xml:space="preserve"> </v>
      </c>
      <c r="AT73" t="str">
        <f t="shared" si="42"/>
        <v xml:space="preserve"> </v>
      </c>
      <c r="AU73" t="str">
        <f t="shared" si="66"/>
        <v xml:space="preserve"> </v>
      </c>
      <c r="AV73" t="str">
        <f t="shared" si="67"/>
        <v xml:space="preserve"> </v>
      </c>
      <c r="AW73" t="str">
        <f t="shared" si="43"/>
        <v xml:space="preserve"> </v>
      </c>
      <c r="AX73" t="str">
        <f t="shared" si="68"/>
        <v xml:space="preserve"> </v>
      </c>
      <c r="AY73" t="str">
        <f t="shared" si="69"/>
        <v xml:space="preserve"> </v>
      </c>
      <c r="AZ73" t="str">
        <f t="shared" si="44"/>
        <v xml:space="preserve"> </v>
      </c>
      <c r="BA73" t="str">
        <f t="shared" si="70"/>
        <v xml:space="preserve"> </v>
      </c>
      <c r="BB73" t="str">
        <f t="shared" si="71"/>
        <v xml:space="preserve"> </v>
      </c>
      <c r="BC73" t="str">
        <f t="shared" si="45"/>
        <v xml:space="preserve"> </v>
      </c>
      <c r="BD73" t="str">
        <f t="shared" si="72"/>
        <v xml:space="preserve"> </v>
      </c>
      <c r="BE73" t="str">
        <f t="shared" si="73"/>
        <v xml:space="preserve"> </v>
      </c>
      <c r="BF73" t="str">
        <f t="shared" si="46"/>
        <v xml:space="preserve"> </v>
      </c>
      <c r="BG73" t="str">
        <f t="shared" si="74"/>
        <v xml:space="preserve"> </v>
      </c>
      <c r="BH73" t="str">
        <f t="shared" si="75"/>
        <v xml:space="preserve"> </v>
      </c>
      <c r="BI73" t="str">
        <f t="shared" si="47"/>
        <v xml:space="preserve"> </v>
      </c>
      <c r="BJ73" t="str">
        <f t="shared" si="76"/>
        <v xml:space="preserve"> </v>
      </c>
      <c r="BK73" t="str">
        <f t="shared" si="77"/>
        <v xml:space="preserve"> </v>
      </c>
      <c r="BL73" t="str">
        <f t="shared" si="48"/>
        <v xml:space="preserve"> </v>
      </c>
      <c r="BM73" t="str">
        <f t="shared" si="78"/>
        <v xml:space="preserve"> </v>
      </c>
      <c r="BN73" t="str">
        <f t="shared" si="79"/>
        <v xml:space="preserve"> </v>
      </c>
      <c r="BO73" t="str">
        <f t="shared" si="49"/>
        <v xml:space="preserve"> </v>
      </c>
    </row>
    <row r="74" spans="1:67" x14ac:dyDescent="0.25">
      <c r="A74" t="s">
        <v>3</v>
      </c>
      <c r="B74" t="s">
        <v>4</v>
      </c>
      <c r="T74" t="str">
        <f t="shared" si="33"/>
        <v xml:space="preserve"> </v>
      </c>
      <c r="U74" t="str">
        <f t="shared" si="34"/>
        <v xml:space="preserve"> </v>
      </c>
      <c r="V74" t="str">
        <f t="shared" si="80"/>
        <v xml:space="preserve"> </v>
      </c>
      <c r="W74" t="str">
        <f t="shared" si="50"/>
        <v xml:space="preserve"> </v>
      </c>
      <c r="X74" t="str">
        <f t="shared" si="51"/>
        <v xml:space="preserve"> </v>
      </c>
      <c r="Y74" t="str">
        <f t="shared" si="35"/>
        <v xml:space="preserve"> </v>
      </c>
      <c r="Z74" t="str">
        <f t="shared" si="52"/>
        <v xml:space="preserve"> </v>
      </c>
      <c r="AA74" t="str">
        <f t="shared" si="53"/>
        <v xml:space="preserve"> </v>
      </c>
      <c r="AB74" t="str">
        <f t="shared" si="36"/>
        <v xml:space="preserve"> </v>
      </c>
      <c r="AC74" t="str">
        <f t="shared" si="54"/>
        <v xml:space="preserve"> </v>
      </c>
      <c r="AD74" t="str">
        <f t="shared" si="55"/>
        <v xml:space="preserve"> </v>
      </c>
      <c r="AE74" t="str">
        <f t="shared" si="37"/>
        <v xml:space="preserve"> </v>
      </c>
      <c r="AF74" t="str">
        <f t="shared" si="56"/>
        <v xml:space="preserve"> </v>
      </c>
      <c r="AG74" t="str">
        <f t="shared" si="57"/>
        <v xml:space="preserve"> </v>
      </c>
      <c r="AH74" t="str">
        <f t="shared" si="38"/>
        <v xml:space="preserve"> </v>
      </c>
      <c r="AI74" t="str">
        <f t="shared" si="58"/>
        <v xml:space="preserve"> </v>
      </c>
      <c r="AJ74" t="str">
        <f t="shared" si="59"/>
        <v xml:space="preserve"> </v>
      </c>
      <c r="AK74" t="str">
        <f t="shared" si="39"/>
        <v xml:space="preserve"> </v>
      </c>
      <c r="AL74" t="str">
        <f t="shared" si="60"/>
        <v xml:space="preserve"> </v>
      </c>
      <c r="AM74" t="str">
        <f t="shared" si="61"/>
        <v xml:space="preserve"> </v>
      </c>
      <c r="AN74" t="str">
        <f t="shared" si="40"/>
        <v xml:space="preserve"> </v>
      </c>
      <c r="AO74" t="str">
        <f t="shared" si="62"/>
        <v xml:space="preserve"> </v>
      </c>
      <c r="AP74" t="str">
        <f t="shared" si="63"/>
        <v xml:space="preserve"> </v>
      </c>
      <c r="AQ74" t="str">
        <f t="shared" si="41"/>
        <v xml:space="preserve"> </v>
      </c>
      <c r="AR74" t="str">
        <f t="shared" si="64"/>
        <v xml:space="preserve"> </v>
      </c>
      <c r="AS74" t="str">
        <f t="shared" si="65"/>
        <v xml:space="preserve"> </v>
      </c>
      <c r="AT74" t="str">
        <f t="shared" si="42"/>
        <v xml:space="preserve"> </v>
      </c>
      <c r="AU74" t="str">
        <f t="shared" si="66"/>
        <v xml:space="preserve"> </v>
      </c>
      <c r="AV74" t="str">
        <f t="shared" si="67"/>
        <v xml:space="preserve"> </v>
      </c>
      <c r="AW74" t="str">
        <f t="shared" si="43"/>
        <v xml:space="preserve"> </v>
      </c>
      <c r="AX74" t="str">
        <f t="shared" si="68"/>
        <v xml:space="preserve"> </v>
      </c>
      <c r="AY74" t="str">
        <f t="shared" si="69"/>
        <v xml:space="preserve"> </v>
      </c>
      <c r="AZ74" t="str">
        <f t="shared" si="44"/>
        <v xml:space="preserve"> </v>
      </c>
      <c r="BA74" t="str">
        <f t="shared" si="70"/>
        <v xml:space="preserve"> </v>
      </c>
      <c r="BB74" t="str">
        <f t="shared" si="71"/>
        <v xml:space="preserve"> </v>
      </c>
      <c r="BC74" t="str">
        <f t="shared" si="45"/>
        <v xml:space="preserve"> </v>
      </c>
      <c r="BD74" t="str">
        <f t="shared" si="72"/>
        <v xml:space="preserve"> </v>
      </c>
      <c r="BE74" t="str">
        <f t="shared" si="73"/>
        <v xml:space="preserve"> </v>
      </c>
      <c r="BF74" t="str">
        <f t="shared" si="46"/>
        <v xml:space="preserve"> </v>
      </c>
      <c r="BG74" t="str">
        <f t="shared" si="74"/>
        <v xml:space="preserve"> </v>
      </c>
      <c r="BH74" t="str">
        <f t="shared" si="75"/>
        <v xml:space="preserve"> </v>
      </c>
      <c r="BI74" t="str">
        <f t="shared" si="47"/>
        <v xml:space="preserve"> </v>
      </c>
      <c r="BJ74" t="str">
        <f t="shared" si="76"/>
        <v xml:space="preserve"> </v>
      </c>
      <c r="BK74" t="str">
        <f t="shared" si="77"/>
        <v xml:space="preserve"> </v>
      </c>
      <c r="BL74" t="str">
        <f t="shared" si="48"/>
        <v xml:space="preserve"> </v>
      </c>
      <c r="BM74" t="str">
        <f t="shared" si="78"/>
        <v xml:space="preserve"> </v>
      </c>
      <c r="BN74" t="str">
        <f t="shared" si="79"/>
        <v xml:space="preserve"> </v>
      </c>
      <c r="BO74" t="str">
        <f t="shared" si="49"/>
        <v xml:space="preserve"> </v>
      </c>
    </row>
    <row r="75" spans="1:67" x14ac:dyDescent="0.25">
      <c r="A75" t="s">
        <v>5</v>
      </c>
      <c r="B75" t="s">
        <v>6</v>
      </c>
      <c r="T75" t="str">
        <f t="shared" si="33"/>
        <v xml:space="preserve"> </v>
      </c>
      <c r="U75" t="str">
        <f t="shared" si="34"/>
        <v xml:space="preserve"> </v>
      </c>
      <c r="V75" t="str">
        <f t="shared" si="80"/>
        <v xml:space="preserve"> </v>
      </c>
      <c r="W75" t="str">
        <f t="shared" si="50"/>
        <v xml:space="preserve"> </v>
      </c>
      <c r="X75" t="str">
        <f t="shared" si="51"/>
        <v xml:space="preserve"> </v>
      </c>
      <c r="Y75" t="str">
        <f t="shared" si="35"/>
        <v xml:space="preserve"> </v>
      </c>
      <c r="Z75" t="str">
        <f t="shared" si="52"/>
        <v xml:space="preserve"> </v>
      </c>
      <c r="AA75" t="str">
        <f t="shared" si="53"/>
        <v xml:space="preserve"> </v>
      </c>
      <c r="AB75" t="str">
        <f t="shared" si="36"/>
        <v xml:space="preserve"> </v>
      </c>
      <c r="AC75" t="str">
        <f t="shared" si="54"/>
        <v xml:space="preserve"> </v>
      </c>
      <c r="AD75" t="str">
        <f t="shared" si="55"/>
        <v xml:space="preserve"> </v>
      </c>
      <c r="AE75" t="str">
        <f t="shared" si="37"/>
        <v xml:space="preserve"> </v>
      </c>
      <c r="AF75" t="str">
        <f t="shared" si="56"/>
        <v xml:space="preserve"> </v>
      </c>
      <c r="AG75" t="str">
        <f t="shared" si="57"/>
        <v xml:space="preserve"> </v>
      </c>
      <c r="AH75" t="str">
        <f t="shared" si="38"/>
        <v xml:space="preserve"> </v>
      </c>
      <c r="AI75" t="str">
        <f t="shared" si="58"/>
        <v xml:space="preserve"> </v>
      </c>
      <c r="AJ75" t="str">
        <f t="shared" si="59"/>
        <v xml:space="preserve"> </v>
      </c>
      <c r="AK75" t="str">
        <f t="shared" si="39"/>
        <v xml:space="preserve"> </v>
      </c>
      <c r="AL75" t="str">
        <f t="shared" si="60"/>
        <v xml:space="preserve"> </v>
      </c>
      <c r="AM75" t="str">
        <f t="shared" si="61"/>
        <v xml:space="preserve"> </v>
      </c>
      <c r="AN75" t="str">
        <f t="shared" si="40"/>
        <v xml:space="preserve"> </v>
      </c>
      <c r="AO75" t="str">
        <f t="shared" si="62"/>
        <v xml:space="preserve"> </v>
      </c>
      <c r="AP75" t="str">
        <f t="shared" si="63"/>
        <v xml:space="preserve"> </v>
      </c>
      <c r="AQ75" t="str">
        <f t="shared" si="41"/>
        <v xml:space="preserve"> </v>
      </c>
      <c r="AR75" t="str">
        <f t="shared" si="64"/>
        <v xml:space="preserve"> </v>
      </c>
      <c r="AS75" t="str">
        <f t="shared" si="65"/>
        <v xml:space="preserve"> </v>
      </c>
      <c r="AT75" t="str">
        <f t="shared" si="42"/>
        <v xml:space="preserve"> </v>
      </c>
      <c r="AU75" t="str">
        <f t="shared" si="66"/>
        <v xml:space="preserve"> </v>
      </c>
      <c r="AV75" t="str">
        <f t="shared" si="67"/>
        <v xml:space="preserve"> </v>
      </c>
      <c r="AW75" t="str">
        <f t="shared" si="43"/>
        <v xml:space="preserve"> </v>
      </c>
      <c r="AX75" t="str">
        <f t="shared" si="68"/>
        <v xml:space="preserve"> </v>
      </c>
      <c r="AY75" t="str">
        <f t="shared" si="69"/>
        <v xml:space="preserve"> </v>
      </c>
      <c r="AZ75" t="str">
        <f t="shared" si="44"/>
        <v xml:space="preserve"> </v>
      </c>
      <c r="BA75" t="str">
        <f t="shared" si="70"/>
        <v xml:space="preserve"> </v>
      </c>
      <c r="BB75" t="str">
        <f t="shared" si="71"/>
        <v xml:space="preserve"> </v>
      </c>
      <c r="BC75" t="str">
        <f t="shared" si="45"/>
        <v xml:space="preserve"> </v>
      </c>
      <c r="BD75" t="str">
        <f t="shared" si="72"/>
        <v xml:space="preserve"> </v>
      </c>
      <c r="BE75" t="str">
        <f t="shared" si="73"/>
        <v xml:space="preserve"> </v>
      </c>
      <c r="BF75" t="str">
        <f t="shared" si="46"/>
        <v xml:space="preserve"> </v>
      </c>
      <c r="BG75" t="str">
        <f t="shared" si="74"/>
        <v xml:space="preserve"> </v>
      </c>
      <c r="BH75" t="str">
        <f t="shared" si="75"/>
        <v xml:space="preserve"> </v>
      </c>
      <c r="BI75" t="str">
        <f t="shared" si="47"/>
        <v xml:space="preserve"> </v>
      </c>
      <c r="BJ75" t="str">
        <f t="shared" si="76"/>
        <v xml:space="preserve"> </v>
      </c>
      <c r="BK75" t="str">
        <f t="shared" si="77"/>
        <v xml:space="preserve"> </v>
      </c>
      <c r="BL75" t="str">
        <f t="shared" si="48"/>
        <v xml:space="preserve"> </v>
      </c>
      <c r="BM75" t="str">
        <f t="shared" si="78"/>
        <v xml:space="preserve"> </v>
      </c>
      <c r="BN75" t="str">
        <f t="shared" si="79"/>
        <v xml:space="preserve"> </v>
      </c>
      <c r="BO75" t="str">
        <f t="shared" si="49"/>
        <v xml:space="preserve"> </v>
      </c>
    </row>
    <row r="76" spans="1:67" x14ac:dyDescent="0.25">
      <c r="A76" t="s">
        <v>7</v>
      </c>
      <c r="B76" t="s">
        <v>8</v>
      </c>
      <c r="T76" t="str">
        <f t="shared" si="33"/>
        <v xml:space="preserve"> </v>
      </c>
      <c r="U76" t="str">
        <f t="shared" si="34"/>
        <v xml:space="preserve"> </v>
      </c>
      <c r="V76" t="str">
        <f t="shared" si="80"/>
        <v xml:space="preserve"> </v>
      </c>
      <c r="W76" t="str">
        <f t="shared" si="50"/>
        <v xml:space="preserve"> </v>
      </c>
      <c r="X76" t="str">
        <f t="shared" si="51"/>
        <v xml:space="preserve"> </v>
      </c>
      <c r="Y76" t="str">
        <f t="shared" si="35"/>
        <v xml:space="preserve"> </v>
      </c>
      <c r="Z76" t="str">
        <f t="shared" si="52"/>
        <v xml:space="preserve"> </v>
      </c>
      <c r="AA76" t="str">
        <f t="shared" si="53"/>
        <v xml:space="preserve"> </v>
      </c>
      <c r="AB76" t="str">
        <f t="shared" si="36"/>
        <v xml:space="preserve"> </v>
      </c>
      <c r="AC76" t="str">
        <f t="shared" si="54"/>
        <v xml:space="preserve"> </v>
      </c>
      <c r="AD76" t="str">
        <f t="shared" si="55"/>
        <v xml:space="preserve"> </v>
      </c>
      <c r="AE76" t="str">
        <f t="shared" si="37"/>
        <v xml:space="preserve"> </v>
      </c>
      <c r="AF76" t="str">
        <f t="shared" si="56"/>
        <v xml:space="preserve"> </v>
      </c>
      <c r="AG76" t="str">
        <f t="shared" si="57"/>
        <v xml:space="preserve"> </v>
      </c>
      <c r="AH76" t="str">
        <f t="shared" si="38"/>
        <v xml:space="preserve"> </v>
      </c>
      <c r="AI76" t="str">
        <f t="shared" si="58"/>
        <v xml:space="preserve"> </v>
      </c>
      <c r="AJ76" t="str">
        <f t="shared" si="59"/>
        <v xml:space="preserve"> </v>
      </c>
      <c r="AK76" t="str">
        <f t="shared" si="39"/>
        <v xml:space="preserve"> </v>
      </c>
      <c r="AL76" t="str">
        <f t="shared" si="60"/>
        <v xml:space="preserve"> </v>
      </c>
      <c r="AM76" t="str">
        <f t="shared" si="61"/>
        <v xml:space="preserve"> </v>
      </c>
      <c r="AN76" t="str">
        <f t="shared" si="40"/>
        <v xml:space="preserve"> </v>
      </c>
      <c r="AO76" t="str">
        <f t="shared" si="62"/>
        <v xml:space="preserve"> </v>
      </c>
      <c r="AP76" t="str">
        <f t="shared" si="63"/>
        <v xml:space="preserve"> </v>
      </c>
      <c r="AQ76" t="str">
        <f t="shared" si="41"/>
        <v xml:space="preserve"> </v>
      </c>
      <c r="AR76" t="str">
        <f t="shared" si="64"/>
        <v xml:space="preserve"> </v>
      </c>
      <c r="AS76" t="str">
        <f t="shared" si="65"/>
        <v xml:space="preserve"> </v>
      </c>
      <c r="AT76" t="str">
        <f t="shared" si="42"/>
        <v xml:space="preserve"> </v>
      </c>
      <c r="AU76" t="str">
        <f t="shared" si="66"/>
        <v xml:space="preserve"> </v>
      </c>
      <c r="AV76" t="str">
        <f t="shared" si="67"/>
        <v xml:space="preserve"> </v>
      </c>
      <c r="AW76" t="str">
        <f t="shared" si="43"/>
        <v xml:space="preserve"> </v>
      </c>
      <c r="AX76" t="str">
        <f t="shared" si="68"/>
        <v xml:space="preserve"> </v>
      </c>
      <c r="AY76" t="str">
        <f t="shared" si="69"/>
        <v xml:space="preserve"> </v>
      </c>
      <c r="AZ76" t="str">
        <f t="shared" si="44"/>
        <v xml:space="preserve"> </v>
      </c>
      <c r="BA76" t="str">
        <f t="shared" si="70"/>
        <v xml:space="preserve"> </v>
      </c>
      <c r="BB76" t="str">
        <f t="shared" si="71"/>
        <v xml:space="preserve"> </v>
      </c>
      <c r="BC76" t="str">
        <f t="shared" si="45"/>
        <v xml:space="preserve"> </v>
      </c>
      <c r="BD76" t="str">
        <f t="shared" si="72"/>
        <v xml:space="preserve"> </v>
      </c>
      <c r="BE76" t="str">
        <f t="shared" si="73"/>
        <v xml:space="preserve"> </v>
      </c>
      <c r="BF76" t="str">
        <f t="shared" si="46"/>
        <v xml:space="preserve"> </v>
      </c>
      <c r="BG76" t="str">
        <f t="shared" si="74"/>
        <v xml:space="preserve"> </v>
      </c>
      <c r="BH76" t="str">
        <f t="shared" si="75"/>
        <v xml:space="preserve"> </v>
      </c>
      <c r="BI76" t="str">
        <f t="shared" si="47"/>
        <v xml:space="preserve"> </v>
      </c>
      <c r="BJ76" t="str">
        <f t="shared" si="76"/>
        <v xml:space="preserve"> </v>
      </c>
      <c r="BK76" t="str">
        <f t="shared" si="77"/>
        <v xml:space="preserve"> </v>
      </c>
      <c r="BL76" t="str">
        <f t="shared" si="48"/>
        <v xml:space="preserve"> </v>
      </c>
      <c r="BM76" t="str">
        <f t="shared" si="78"/>
        <v xml:space="preserve"> </v>
      </c>
      <c r="BN76" t="str">
        <f t="shared" si="79"/>
        <v xml:space="preserve"> </v>
      </c>
      <c r="BO76" t="str">
        <f t="shared" si="49"/>
        <v xml:space="preserve"> </v>
      </c>
    </row>
    <row r="77" spans="1:67" x14ac:dyDescent="0.25">
      <c r="A77" t="s">
        <v>9</v>
      </c>
      <c r="B77" t="s">
        <v>8</v>
      </c>
      <c r="T77" t="str">
        <f t="shared" si="33"/>
        <v xml:space="preserve"> </v>
      </c>
      <c r="U77" t="str">
        <f t="shared" si="34"/>
        <v xml:space="preserve"> </v>
      </c>
      <c r="V77" t="str">
        <f t="shared" si="80"/>
        <v xml:space="preserve"> </v>
      </c>
      <c r="W77" t="str">
        <f t="shared" si="50"/>
        <v xml:space="preserve"> </v>
      </c>
      <c r="X77" t="str">
        <f t="shared" si="51"/>
        <v xml:space="preserve"> </v>
      </c>
      <c r="Y77" t="str">
        <f t="shared" si="35"/>
        <v xml:space="preserve"> </v>
      </c>
      <c r="Z77" t="str">
        <f t="shared" si="52"/>
        <v xml:space="preserve"> </v>
      </c>
      <c r="AA77" t="str">
        <f t="shared" si="53"/>
        <v xml:space="preserve"> </v>
      </c>
      <c r="AB77" t="str">
        <f t="shared" si="36"/>
        <v xml:space="preserve"> </v>
      </c>
      <c r="AC77" t="str">
        <f t="shared" si="54"/>
        <v xml:space="preserve"> </v>
      </c>
      <c r="AD77" t="str">
        <f t="shared" si="55"/>
        <v xml:space="preserve"> </v>
      </c>
      <c r="AE77" t="str">
        <f t="shared" si="37"/>
        <v xml:space="preserve"> </v>
      </c>
      <c r="AF77" t="str">
        <f t="shared" si="56"/>
        <v xml:space="preserve"> </v>
      </c>
      <c r="AG77" t="str">
        <f t="shared" si="57"/>
        <v xml:space="preserve"> </v>
      </c>
      <c r="AH77" t="str">
        <f t="shared" si="38"/>
        <v xml:space="preserve"> </v>
      </c>
      <c r="AI77" t="str">
        <f t="shared" si="58"/>
        <v xml:space="preserve"> </v>
      </c>
      <c r="AJ77" t="str">
        <f t="shared" si="59"/>
        <v xml:space="preserve"> </v>
      </c>
      <c r="AK77" t="str">
        <f t="shared" si="39"/>
        <v xml:space="preserve"> </v>
      </c>
      <c r="AL77" t="str">
        <f t="shared" si="60"/>
        <v xml:space="preserve"> </v>
      </c>
      <c r="AM77" t="str">
        <f t="shared" si="61"/>
        <v xml:space="preserve"> </v>
      </c>
      <c r="AN77" t="str">
        <f t="shared" si="40"/>
        <v xml:space="preserve"> </v>
      </c>
      <c r="AO77" t="str">
        <f t="shared" si="62"/>
        <v xml:space="preserve"> </v>
      </c>
      <c r="AP77" t="str">
        <f t="shared" si="63"/>
        <v xml:space="preserve"> </v>
      </c>
      <c r="AQ77" t="str">
        <f t="shared" si="41"/>
        <v xml:space="preserve"> </v>
      </c>
      <c r="AR77" t="str">
        <f t="shared" si="64"/>
        <v xml:space="preserve"> </v>
      </c>
      <c r="AS77" t="str">
        <f t="shared" si="65"/>
        <v xml:space="preserve"> </v>
      </c>
      <c r="AT77" t="str">
        <f t="shared" si="42"/>
        <v xml:space="preserve"> </v>
      </c>
      <c r="AU77" t="str">
        <f t="shared" si="66"/>
        <v xml:space="preserve"> </v>
      </c>
      <c r="AV77" t="str">
        <f t="shared" si="67"/>
        <v xml:space="preserve"> </v>
      </c>
      <c r="AW77" t="str">
        <f t="shared" si="43"/>
        <v xml:space="preserve"> </v>
      </c>
      <c r="AX77" t="str">
        <f t="shared" si="68"/>
        <v xml:space="preserve"> </v>
      </c>
      <c r="AY77" t="str">
        <f t="shared" si="69"/>
        <v xml:space="preserve"> </v>
      </c>
      <c r="AZ77" t="str">
        <f t="shared" si="44"/>
        <v xml:space="preserve"> </v>
      </c>
      <c r="BA77" t="str">
        <f t="shared" si="70"/>
        <v xml:space="preserve"> </v>
      </c>
      <c r="BB77" t="str">
        <f t="shared" si="71"/>
        <v xml:space="preserve"> </v>
      </c>
      <c r="BC77" t="str">
        <f t="shared" si="45"/>
        <v xml:space="preserve"> </v>
      </c>
      <c r="BD77" t="str">
        <f t="shared" si="72"/>
        <v xml:space="preserve"> </v>
      </c>
      <c r="BE77" t="str">
        <f t="shared" si="73"/>
        <v xml:space="preserve"> </v>
      </c>
      <c r="BF77" t="str">
        <f t="shared" si="46"/>
        <v xml:space="preserve"> </v>
      </c>
      <c r="BG77" t="str">
        <f t="shared" si="74"/>
        <v xml:space="preserve"> </v>
      </c>
      <c r="BH77" t="str">
        <f t="shared" si="75"/>
        <v xml:space="preserve"> </v>
      </c>
      <c r="BI77" t="str">
        <f t="shared" si="47"/>
        <v xml:space="preserve"> </v>
      </c>
      <c r="BJ77" t="str">
        <f t="shared" si="76"/>
        <v xml:space="preserve"> </v>
      </c>
      <c r="BK77" t="str">
        <f t="shared" si="77"/>
        <v xml:space="preserve"> </v>
      </c>
      <c r="BL77" t="str">
        <f t="shared" si="48"/>
        <v xml:space="preserve"> </v>
      </c>
      <c r="BM77" t="str">
        <f t="shared" si="78"/>
        <v xml:space="preserve"> </v>
      </c>
      <c r="BN77" t="str">
        <f t="shared" si="79"/>
        <v xml:space="preserve"> </v>
      </c>
      <c r="BO77" t="str">
        <f t="shared" si="49"/>
        <v xml:space="preserve"> </v>
      </c>
    </row>
    <row r="78" spans="1:67" x14ac:dyDescent="0.25">
      <c r="A78" t="s">
        <v>10</v>
      </c>
      <c r="B78" t="s">
        <v>11</v>
      </c>
      <c r="T78" t="str">
        <f t="shared" si="33"/>
        <v xml:space="preserve"> </v>
      </c>
      <c r="U78" t="str">
        <f t="shared" si="34"/>
        <v xml:space="preserve"> </v>
      </c>
      <c r="V78" t="str">
        <f t="shared" si="80"/>
        <v xml:space="preserve"> </v>
      </c>
      <c r="W78" t="str">
        <f t="shared" si="50"/>
        <v xml:space="preserve"> </v>
      </c>
      <c r="X78" t="str">
        <f t="shared" si="51"/>
        <v xml:space="preserve"> </v>
      </c>
      <c r="Y78" t="str">
        <f t="shared" si="35"/>
        <v xml:space="preserve"> </v>
      </c>
      <c r="Z78" t="str">
        <f t="shared" si="52"/>
        <v xml:space="preserve"> </v>
      </c>
      <c r="AA78" t="str">
        <f t="shared" si="53"/>
        <v xml:space="preserve"> </v>
      </c>
      <c r="AB78" t="str">
        <f t="shared" si="36"/>
        <v xml:space="preserve"> </v>
      </c>
      <c r="AC78" t="str">
        <f t="shared" si="54"/>
        <v xml:space="preserve"> </v>
      </c>
      <c r="AD78" t="str">
        <f t="shared" si="55"/>
        <v xml:space="preserve"> </v>
      </c>
      <c r="AE78" t="str">
        <f t="shared" si="37"/>
        <v xml:space="preserve"> </v>
      </c>
      <c r="AF78" t="str">
        <f t="shared" si="56"/>
        <v xml:space="preserve"> </v>
      </c>
      <c r="AG78" t="str">
        <f t="shared" si="57"/>
        <v xml:space="preserve"> </v>
      </c>
      <c r="AH78" t="str">
        <f t="shared" si="38"/>
        <v xml:space="preserve"> </v>
      </c>
      <c r="AI78" t="str">
        <f t="shared" si="58"/>
        <v xml:space="preserve"> </v>
      </c>
      <c r="AJ78" t="str">
        <f t="shared" si="59"/>
        <v xml:space="preserve"> </v>
      </c>
      <c r="AK78" t="str">
        <f t="shared" si="39"/>
        <v xml:space="preserve"> </v>
      </c>
      <c r="AL78" t="str">
        <f t="shared" si="60"/>
        <v xml:space="preserve"> </v>
      </c>
      <c r="AM78" t="str">
        <f t="shared" si="61"/>
        <v xml:space="preserve"> </v>
      </c>
      <c r="AN78" t="str">
        <f t="shared" si="40"/>
        <v xml:space="preserve"> </v>
      </c>
      <c r="AO78" t="str">
        <f t="shared" si="62"/>
        <v xml:space="preserve"> </v>
      </c>
      <c r="AP78" t="str">
        <f t="shared" si="63"/>
        <v xml:space="preserve"> </v>
      </c>
      <c r="AQ78" t="str">
        <f t="shared" si="41"/>
        <v xml:space="preserve"> </v>
      </c>
      <c r="AR78" t="str">
        <f t="shared" si="64"/>
        <v xml:space="preserve"> </v>
      </c>
      <c r="AS78" t="str">
        <f t="shared" si="65"/>
        <v xml:space="preserve"> </v>
      </c>
      <c r="AT78" t="str">
        <f t="shared" si="42"/>
        <v xml:space="preserve"> </v>
      </c>
      <c r="AU78" t="str">
        <f t="shared" si="66"/>
        <v xml:space="preserve"> </v>
      </c>
      <c r="AV78" t="str">
        <f t="shared" si="67"/>
        <v xml:space="preserve"> </v>
      </c>
      <c r="AW78" t="str">
        <f t="shared" si="43"/>
        <v xml:space="preserve"> </v>
      </c>
      <c r="AX78" t="str">
        <f t="shared" si="68"/>
        <v xml:space="preserve"> </v>
      </c>
      <c r="AY78" t="str">
        <f t="shared" si="69"/>
        <v xml:space="preserve"> </v>
      </c>
      <c r="AZ78" t="str">
        <f t="shared" si="44"/>
        <v xml:space="preserve"> </v>
      </c>
      <c r="BA78" t="str">
        <f t="shared" si="70"/>
        <v xml:space="preserve"> </v>
      </c>
      <c r="BB78" t="str">
        <f t="shared" si="71"/>
        <v xml:space="preserve"> </v>
      </c>
      <c r="BC78" t="str">
        <f t="shared" si="45"/>
        <v xml:space="preserve"> </v>
      </c>
      <c r="BD78" t="str">
        <f t="shared" si="72"/>
        <v xml:space="preserve"> </v>
      </c>
      <c r="BE78" t="str">
        <f t="shared" si="73"/>
        <v xml:space="preserve"> </v>
      </c>
      <c r="BF78" t="str">
        <f t="shared" si="46"/>
        <v xml:space="preserve"> </v>
      </c>
      <c r="BG78" t="str">
        <f t="shared" si="74"/>
        <v xml:space="preserve"> </v>
      </c>
      <c r="BH78" t="str">
        <f t="shared" si="75"/>
        <v xml:space="preserve"> </v>
      </c>
      <c r="BI78" t="str">
        <f t="shared" si="47"/>
        <v xml:space="preserve"> </v>
      </c>
      <c r="BJ78" t="str">
        <f t="shared" si="76"/>
        <v xml:space="preserve"> </v>
      </c>
      <c r="BK78" t="str">
        <f t="shared" si="77"/>
        <v xml:space="preserve"> </v>
      </c>
      <c r="BL78" t="str">
        <f t="shared" si="48"/>
        <v xml:space="preserve"> </v>
      </c>
      <c r="BM78" t="str">
        <f t="shared" si="78"/>
        <v xml:space="preserve"> </v>
      </c>
      <c r="BN78" t="str">
        <f t="shared" si="79"/>
        <v xml:space="preserve"> </v>
      </c>
      <c r="BO78" t="str">
        <f t="shared" si="49"/>
        <v xml:space="preserve"> </v>
      </c>
    </row>
    <row r="79" spans="1:67" x14ac:dyDescent="0.25">
      <c r="A79" t="s">
        <v>12</v>
      </c>
      <c r="B79" t="s">
        <v>13</v>
      </c>
      <c r="T79" t="str">
        <f t="shared" si="33"/>
        <v xml:space="preserve"> </v>
      </c>
      <c r="U79" t="str">
        <f t="shared" si="34"/>
        <v xml:space="preserve"> </v>
      </c>
      <c r="V79" t="str">
        <f t="shared" si="80"/>
        <v xml:space="preserve"> </v>
      </c>
      <c r="W79" t="str">
        <f t="shared" si="50"/>
        <v xml:space="preserve"> </v>
      </c>
      <c r="X79" t="str">
        <f t="shared" si="51"/>
        <v xml:space="preserve"> </v>
      </c>
      <c r="Y79" t="str">
        <f t="shared" si="35"/>
        <v xml:space="preserve"> </v>
      </c>
      <c r="Z79" t="str">
        <f t="shared" si="52"/>
        <v xml:space="preserve"> </v>
      </c>
      <c r="AA79" t="str">
        <f t="shared" si="53"/>
        <v xml:space="preserve"> </v>
      </c>
      <c r="AB79" t="str">
        <f t="shared" si="36"/>
        <v xml:space="preserve"> </v>
      </c>
      <c r="AC79" t="str">
        <f t="shared" si="54"/>
        <v xml:space="preserve"> </v>
      </c>
      <c r="AD79" t="str">
        <f t="shared" si="55"/>
        <v xml:space="preserve"> </v>
      </c>
      <c r="AE79" t="str">
        <f t="shared" si="37"/>
        <v xml:space="preserve"> </v>
      </c>
      <c r="AF79" t="str">
        <f t="shared" si="56"/>
        <v xml:space="preserve"> </v>
      </c>
      <c r="AG79" t="str">
        <f t="shared" si="57"/>
        <v xml:space="preserve"> </v>
      </c>
      <c r="AH79" t="str">
        <f t="shared" si="38"/>
        <v xml:space="preserve"> </v>
      </c>
      <c r="AI79" t="str">
        <f t="shared" si="58"/>
        <v xml:space="preserve"> </v>
      </c>
      <c r="AJ79" t="str">
        <f t="shared" si="59"/>
        <v xml:space="preserve"> </v>
      </c>
      <c r="AK79" t="str">
        <f t="shared" si="39"/>
        <v xml:space="preserve"> </v>
      </c>
      <c r="AL79" t="str">
        <f t="shared" si="60"/>
        <v xml:space="preserve"> </v>
      </c>
      <c r="AM79" t="str">
        <f t="shared" si="61"/>
        <v xml:space="preserve"> </v>
      </c>
      <c r="AN79" t="str">
        <f t="shared" si="40"/>
        <v xml:space="preserve"> </v>
      </c>
      <c r="AO79" t="str">
        <f t="shared" si="62"/>
        <v xml:space="preserve"> </v>
      </c>
      <c r="AP79" t="str">
        <f t="shared" si="63"/>
        <v xml:space="preserve"> </v>
      </c>
      <c r="AQ79" t="str">
        <f t="shared" si="41"/>
        <v xml:space="preserve"> </v>
      </c>
      <c r="AR79" t="str">
        <f t="shared" si="64"/>
        <v xml:space="preserve"> </v>
      </c>
      <c r="AS79" t="str">
        <f t="shared" si="65"/>
        <v xml:space="preserve"> </v>
      </c>
      <c r="AT79" t="str">
        <f t="shared" si="42"/>
        <v xml:space="preserve"> </v>
      </c>
      <c r="AU79" t="str">
        <f t="shared" si="66"/>
        <v xml:space="preserve"> </v>
      </c>
      <c r="AV79" t="str">
        <f t="shared" si="67"/>
        <v xml:space="preserve"> </v>
      </c>
      <c r="AW79" t="str">
        <f t="shared" si="43"/>
        <v xml:space="preserve"> </v>
      </c>
      <c r="AX79" t="str">
        <f t="shared" si="68"/>
        <v xml:space="preserve"> </v>
      </c>
      <c r="AY79" t="str">
        <f t="shared" si="69"/>
        <v xml:space="preserve"> </v>
      </c>
      <c r="AZ79" t="str">
        <f t="shared" si="44"/>
        <v xml:space="preserve"> </v>
      </c>
      <c r="BA79" t="str">
        <f t="shared" si="70"/>
        <v xml:space="preserve"> </v>
      </c>
      <c r="BB79" t="str">
        <f t="shared" si="71"/>
        <v xml:space="preserve"> </v>
      </c>
      <c r="BC79" t="str">
        <f t="shared" si="45"/>
        <v xml:space="preserve"> </v>
      </c>
      <c r="BD79" t="str">
        <f t="shared" si="72"/>
        <v xml:space="preserve"> </v>
      </c>
      <c r="BE79" t="str">
        <f t="shared" si="73"/>
        <v xml:space="preserve"> </v>
      </c>
      <c r="BF79" t="str">
        <f t="shared" si="46"/>
        <v xml:space="preserve"> </v>
      </c>
      <c r="BG79" t="str">
        <f t="shared" si="74"/>
        <v xml:space="preserve"> </v>
      </c>
      <c r="BH79" t="str">
        <f t="shared" si="75"/>
        <v xml:space="preserve"> </v>
      </c>
      <c r="BI79" t="str">
        <f t="shared" si="47"/>
        <v xml:space="preserve"> </v>
      </c>
      <c r="BJ79" t="str">
        <f t="shared" si="76"/>
        <v xml:space="preserve"> </v>
      </c>
      <c r="BK79" t="str">
        <f t="shared" si="77"/>
        <v xml:space="preserve"> </v>
      </c>
      <c r="BL79" t="str">
        <f t="shared" si="48"/>
        <v xml:space="preserve"> </v>
      </c>
      <c r="BM79" t="str">
        <f t="shared" si="78"/>
        <v xml:space="preserve"> </v>
      </c>
      <c r="BN79" t="str">
        <f t="shared" si="79"/>
        <v xml:space="preserve"> </v>
      </c>
      <c r="BO79" t="str">
        <f t="shared" si="49"/>
        <v xml:space="preserve"> </v>
      </c>
    </row>
    <row r="80" spans="1:67" x14ac:dyDescent="0.25">
      <c r="A80" t="s">
        <v>14</v>
      </c>
      <c r="B80" s="1">
        <v>42275</v>
      </c>
      <c r="T80" t="str">
        <f t="shared" si="33"/>
        <v xml:space="preserve"> </v>
      </c>
      <c r="U80" t="str">
        <f t="shared" si="34"/>
        <v xml:space="preserve"> </v>
      </c>
      <c r="V80" t="str">
        <f t="shared" si="80"/>
        <v xml:space="preserve"> </v>
      </c>
      <c r="W80" t="str">
        <f t="shared" si="50"/>
        <v xml:space="preserve"> </v>
      </c>
      <c r="X80" t="str">
        <f t="shared" si="51"/>
        <v xml:space="preserve"> </v>
      </c>
      <c r="Y80" t="str">
        <f t="shared" si="35"/>
        <v xml:space="preserve"> </v>
      </c>
      <c r="Z80" t="str">
        <f t="shared" si="52"/>
        <v xml:space="preserve"> </v>
      </c>
      <c r="AA80" t="str">
        <f t="shared" si="53"/>
        <v xml:space="preserve"> </v>
      </c>
      <c r="AB80" t="str">
        <f t="shared" si="36"/>
        <v xml:space="preserve"> </v>
      </c>
      <c r="AC80" t="str">
        <f t="shared" si="54"/>
        <v xml:space="preserve"> </v>
      </c>
      <c r="AD80" t="str">
        <f t="shared" si="55"/>
        <v xml:space="preserve"> </v>
      </c>
      <c r="AE80" t="str">
        <f t="shared" si="37"/>
        <v xml:space="preserve"> </v>
      </c>
      <c r="AF80" t="str">
        <f t="shared" si="56"/>
        <v xml:space="preserve"> </v>
      </c>
      <c r="AG80" t="str">
        <f t="shared" si="57"/>
        <v xml:space="preserve"> </v>
      </c>
      <c r="AH80" t="str">
        <f t="shared" si="38"/>
        <v xml:space="preserve"> </v>
      </c>
      <c r="AI80" t="str">
        <f t="shared" si="58"/>
        <v xml:space="preserve"> </v>
      </c>
      <c r="AJ80" t="str">
        <f t="shared" si="59"/>
        <v xml:space="preserve"> </v>
      </c>
      <c r="AK80" t="str">
        <f t="shared" si="39"/>
        <v xml:space="preserve"> </v>
      </c>
      <c r="AL80" t="str">
        <f t="shared" si="60"/>
        <v xml:space="preserve"> </v>
      </c>
      <c r="AM80" t="str">
        <f t="shared" si="61"/>
        <v xml:space="preserve"> </v>
      </c>
      <c r="AN80" t="str">
        <f t="shared" si="40"/>
        <v xml:space="preserve"> </v>
      </c>
      <c r="AO80" t="str">
        <f t="shared" si="62"/>
        <v xml:space="preserve"> </v>
      </c>
      <c r="AP80" t="str">
        <f t="shared" si="63"/>
        <v xml:space="preserve"> </v>
      </c>
      <c r="AQ80" t="str">
        <f t="shared" si="41"/>
        <v xml:space="preserve"> </v>
      </c>
      <c r="AR80" t="str">
        <f t="shared" si="64"/>
        <v xml:space="preserve"> </v>
      </c>
      <c r="AS80" t="str">
        <f t="shared" si="65"/>
        <v xml:space="preserve"> </v>
      </c>
      <c r="AT80" t="str">
        <f t="shared" si="42"/>
        <v xml:space="preserve"> </v>
      </c>
      <c r="AU80" t="str">
        <f t="shared" si="66"/>
        <v xml:space="preserve"> </v>
      </c>
      <c r="AV80" t="str">
        <f t="shared" si="67"/>
        <v xml:space="preserve"> </v>
      </c>
      <c r="AW80" t="str">
        <f t="shared" si="43"/>
        <v xml:space="preserve"> </v>
      </c>
      <c r="AX80" t="str">
        <f t="shared" si="68"/>
        <v xml:space="preserve"> </v>
      </c>
      <c r="AY80" t="str">
        <f t="shared" si="69"/>
        <v xml:space="preserve"> </v>
      </c>
      <c r="AZ80" t="str">
        <f t="shared" si="44"/>
        <v xml:space="preserve"> </v>
      </c>
      <c r="BA80" t="str">
        <f t="shared" si="70"/>
        <v xml:space="preserve"> </v>
      </c>
      <c r="BB80" t="str">
        <f t="shared" si="71"/>
        <v xml:space="preserve"> </v>
      </c>
      <c r="BC80" t="str">
        <f t="shared" si="45"/>
        <v xml:space="preserve"> </v>
      </c>
      <c r="BD80" t="str">
        <f t="shared" si="72"/>
        <v xml:space="preserve"> </v>
      </c>
      <c r="BE80" t="str">
        <f t="shared" si="73"/>
        <v xml:space="preserve"> </v>
      </c>
      <c r="BF80" t="str">
        <f t="shared" si="46"/>
        <v xml:space="preserve"> </v>
      </c>
      <c r="BG80" t="str">
        <f t="shared" si="74"/>
        <v xml:space="preserve"> </v>
      </c>
      <c r="BH80" t="str">
        <f t="shared" si="75"/>
        <v xml:space="preserve"> </v>
      </c>
      <c r="BI80" t="str">
        <f t="shared" si="47"/>
        <v xml:space="preserve"> </v>
      </c>
      <c r="BJ80" t="str">
        <f t="shared" si="76"/>
        <v xml:space="preserve"> </v>
      </c>
      <c r="BK80" t="str">
        <f t="shared" si="77"/>
        <v xml:space="preserve"> </v>
      </c>
      <c r="BL80" t="str">
        <f t="shared" si="48"/>
        <v xml:space="preserve"> </v>
      </c>
      <c r="BM80" t="str">
        <f t="shared" si="78"/>
        <v xml:space="preserve"> </v>
      </c>
      <c r="BN80" t="str">
        <f t="shared" si="79"/>
        <v xml:space="preserve"> </v>
      </c>
      <c r="BO80" t="str">
        <f t="shared" si="49"/>
        <v xml:space="preserve"> </v>
      </c>
    </row>
    <row r="81" spans="1:67" x14ac:dyDescent="0.25">
      <c r="A81" t="s">
        <v>15</v>
      </c>
      <c r="B81" s="2">
        <v>8.5384027777777767E-3</v>
      </c>
      <c r="T81" t="str">
        <f t="shared" si="33"/>
        <v xml:space="preserve"> </v>
      </c>
      <c r="U81" t="str">
        <f t="shared" si="34"/>
        <v xml:space="preserve"> </v>
      </c>
      <c r="V81" t="str">
        <f t="shared" si="80"/>
        <v xml:space="preserve"> </v>
      </c>
      <c r="W81" t="str">
        <f t="shared" si="50"/>
        <v xml:space="preserve"> </v>
      </c>
      <c r="X81" t="str">
        <f t="shared" si="51"/>
        <v xml:space="preserve"> </v>
      </c>
      <c r="Y81" t="str">
        <f t="shared" si="35"/>
        <v xml:space="preserve"> </v>
      </c>
      <c r="Z81" t="str">
        <f t="shared" si="52"/>
        <v xml:space="preserve"> </v>
      </c>
      <c r="AA81" t="str">
        <f t="shared" si="53"/>
        <v xml:space="preserve"> </v>
      </c>
      <c r="AB81" t="str">
        <f t="shared" si="36"/>
        <v xml:space="preserve"> </v>
      </c>
      <c r="AC81" t="str">
        <f t="shared" si="54"/>
        <v xml:space="preserve"> </v>
      </c>
      <c r="AD81" t="str">
        <f t="shared" si="55"/>
        <v xml:space="preserve"> </v>
      </c>
      <c r="AE81" t="str">
        <f t="shared" si="37"/>
        <v xml:space="preserve"> </v>
      </c>
      <c r="AF81" t="str">
        <f t="shared" si="56"/>
        <v xml:space="preserve"> </v>
      </c>
      <c r="AG81" t="str">
        <f t="shared" si="57"/>
        <v xml:space="preserve"> </v>
      </c>
      <c r="AH81" t="str">
        <f t="shared" si="38"/>
        <v xml:space="preserve"> </v>
      </c>
      <c r="AI81" t="str">
        <f t="shared" si="58"/>
        <v xml:space="preserve"> </v>
      </c>
      <c r="AJ81" t="str">
        <f t="shared" si="59"/>
        <v xml:space="preserve"> </v>
      </c>
      <c r="AK81" t="str">
        <f t="shared" si="39"/>
        <v xml:space="preserve"> </v>
      </c>
      <c r="AL81" t="str">
        <f t="shared" si="60"/>
        <v xml:space="preserve"> </v>
      </c>
      <c r="AM81" t="str">
        <f t="shared" si="61"/>
        <v xml:space="preserve"> </v>
      </c>
      <c r="AN81" t="str">
        <f t="shared" si="40"/>
        <v xml:space="preserve"> </v>
      </c>
      <c r="AO81" t="str">
        <f t="shared" si="62"/>
        <v xml:space="preserve"> </v>
      </c>
      <c r="AP81" t="str">
        <f t="shared" si="63"/>
        <v xml:space="preserve"> </v>
      </c>
      <c r="AQ81" t="str">
        <f t="shared" si="41"/>
        <v xml:space="preserve"> </v>
      </c>
      <c r="AR81" t="str">
        <f t="shared" si="64"/>
        <v xml:space="preserve"> </v>
      </c>
      <c r="AS81" t="str">
        <f t="shared" si="65"/>
        <v xml:space="preserve"> </v>
      </c>
      <c r="AT81" t="str">
        <f t="shared" si="42"/>
        <v xml:space="preserve"> </v>
      </c>
      <c r="AU81" t="str">
        <f t="shared" si="66"/>
        <v xml:space="preserve"> </v>
      </c>
      <c r="AV81" t="str">
        <f t="shared" si="67"/>
        <v xml:space="preserve"> </v>
      </c>
      <c r="AW81" t="str">
        <f t="shared" si="43"/>
        <v xml:space="preserve"> </v>
      </c>
      <c r="AX81" t="str">
        <f t="shared" si="68"/>
        <v xml:space="preserve"> </v>
      </c>
      <c r="AY81" t="str">
        <f t="shared" si="69"/>
        <v xml:space="preserve"> </v>
      </c>
      <c r="AZ81" t="str">
        <f t="shared" si="44"/>
        <v xml:space="preserve"> </v>
      </c>
      <c r="BA81" t="str">
        <f t="shared" si="70"/>
        <v xml:space="preserve"> </v>
      </c>
      <c r="BB81" t="str">
        <f t="shared" si="71"/>
        <v xml:space="preserve"> </v>
      </c>
      <c r="BC81" t="str">
        <f t="shared" si="45"/>
        <v xml:space="preserve"> </v>
      </c>
      <c r="BD81" t="str">
        <f t="shared" si="72"/>
        <v xml:space="preserve"> </v>
      </c>
      <c r="BE81" t="str">
        <f t="shared" si="73"/>
        <v xml:space="preserve"> </v>
      </c>
      <c r="BF81" t="str">
        <f t="shared" si="46"/>
        <v xml:space="preserve"> </v>
      </c>
      <c r="BG81" t="str">
        <f t="shared" si="74"/>
        <v xml:space="preserve"> </v>
      </c>
      <c r="BH81" t="str">
        <f t="shared" si="75"/>
        <v xml:space="preserve"> </v>
      </c>
      <c r="BI81" t="str">
        <f t="shared" si="47"/>
        <v xml:space="preserve"> </v>
      </c>
      <c r="BJ81" t="str">
        <f t="shared" si="76"/>
        <v xml:space="preserve"> </v>
      </c>
      <c r="BK81" t="str">
        <f t="shared" si="77"/>
        <v xml:space="preserve"> </v>
      </c>
      <c r="BL81" t="str">
        <f t="shared" si="48"/>
        <v xml:space="preserve"> </v>
      </c>
      <c r="BM81" t="str">
        <f t="shared" si="78"/>
        <v xml:space="preserve"> </v>
      </c>
      <c r="BN81" t="str">
        <f t="shared" si="79"/>
        <v xml:space="preserve"> </v>
      </c>
      <c r="BO81" t="str">
        <f t="shared" si="49"/>
        <v xml:space="preserve"> </v>
      </c>
    </row>
    <row r="82" spans="1:67" x14ac:dyDescent="0.25">
      <c r="A82" t="s">
        <v>16</v>
      </c>
      <c r="T82" t="str">
        <f t="shared" si="33"/>
        <v xml:space="preserve"> </v>
      </c>
      <c r="U82" t="str">
        <f t="shared" si="34"/>
        <v xml:space="preserve"> </v>
      </c>
      <c r="V82" t="str">
        <f t="shared" si="80"/>
        <v xml:space="preserve"> </v>
      </c>
      <c r="W82" t="str">
        <f t="shared" si="50"/>
        <v xml:space="preserve"> </v>
      </c>
      <c r="X82" t="str">
        <f t="shared" si="51"/>
        <v xml:space="preserve"> </v>
      </c>
      <c r="Y82" t="str">
        <f t="shared" si="35"/>
        <v xml:space="preserve"> </v>
      </c>
      <c r="Z82" t="str">
        <f t="shared" si="52"/>
        <v xml:space="preserve"> </v>
      </c>
      <c r="AA82" t="str">
        <f t="shared" si="53"/>
        <v xml:space="preserve"> </v>
      </c>
      <c r="AB82" t="str">
        <f t="shared" si="36"/>
        <v xml:space="preserve"> </v>
      </c>
      <c r="AC82" t="str">
        <f t="shared" si="54"/>
        <v xml:space="preserve"> </v>
      </c>
      <c r="AD82" t="str">
        <f t="shared" si="55"/>
        <v xml:space="preserve"> </v>
      </c>
      <c r="AE82" t="str">
        <f t="shared" si="37"/>
        <v xml:space="preserve"> </v>
      </c>
      <c r="AF82" t="str">
        <f t="shared" si="56"/>
        <v xml:space="preserve"> </v>
      </c>
      <c r="AG82" t="str">
        <f t="shared" si="57"/>
        <v xml:space="preserve"> </v>
      </c>
      <c r="AH82" t="str">
        <f t="shared" si="38"/>
        <v xml:space="preserve"> </v>
      </c>
      <c r="AI82" t="str">
        <f t="shared" si="58"/>
        <v xml:space="preserve"> </v>
      </c>
      <c r="AJ82" t="str">
        <f t="shared" si="59"/>
        <v xml:space="preserve"> </v>
      </c>
      <c r="AK82" t="str">
        <f t="shared" si="39"/>
        <v xml:space="preserve"> </v>
      </c>
      <c r="AL82" t="str">
        <f t="shared" si="60"/>
        <v xml:space="preserve"> </v>
      </c>
      <c r="AM82" t="str">
        <f t="shared" si="61"/>
        <v xml:space="preserve"> </v>
      </c>
      <c r="AN82" t="str">
        <f t="shared" si="40"/>
        <v xml:space="preserve"> </v>
      </c>
      <c r="AO82" t="str">
        <f t="shared" si="62"/>
        <v xml:space="preserve"> </v>
      </c>
      <c r="AP82" t="str">
        <f t="shared" si="63"/>
        <v xml:space="preserve"> </v>
      </c>
      <c r="AQ82" t="str">
        <f t="shared" si="41"/>
        <v xml:space="preserve"> </v>
      </c>
      <c r="AR82" t="str">
        <f t="shared" si="64"/>
        <v xml:space="preserve"> </v>
      </c>
      <c r="AS82" t="str">
        <f t="shared" si="65"/>
        <v xml:space="preserve"> </v>
      </c>
      <c r="AT82" t="str">
        <f t="shared" si="42"/>
        <v xml:space="preserve"> </v>
      </c>
      <c r="AU82" t="str">
        <f t="shared" si="66"/>
        <v xml:space="preserve"> </v>
      </c>
      <c r="AV82" t="str">
        <f t="shared" si="67"/>
        <v xml:space="preserve"> </v>
      </c>
      <c r="AW82" t="str">
        <f t="shared" si="43"/>
        <v xml:space="preserve"> </v>
      </c>
      <c r="AX82" t="str">
        <f t="shared" si="68"/>
        <v xml:space="preserve"> </v>
      </c>
      <c r="AY82" t="str">
        <f t="shared" si="69"/>
        <v xml:space="preserve"> </v>
      </c>
      <c r="AZ82" t="str">
        <f t="shared" si="44"/>
        <v xml:space="preserve"> </v>
      </c>
      <c r="BA82" t="str">
        <f t="shared" si="70"/>
        <v xml:space="preserve"> </v>
      </c>
      <c r="BB82" t="str">
        <f t="shared" si="71"/>
        <v xml:space="preserve"> </v>
      </c>
      <c r="BC82" t="str">
        <f t="shared" si="45"/>
        <v xml:space="preserve"> </v>
      </c>
      <c r="BD82" t="str">
        <f t="shared" si="72"/>
        <v xml:space="preserve"> </v>
      </c>
      <c r="BE82" t="str">
        <f t="shared" si="73"/>
        <v xml:space="preserve"> </v>
      </c>
      <c r="BF82" t="str">
        <f t="shared" si="46"/>
        <v xml:space="preserve"> </v>
      </c>
      <c r="BG82" t="str">
        <f t="shared" si="74"/>
        <v xml:space="preserve"> </v>
      </c>
      <c r="BH82" t="str">
        <f t="shared" si="75"/>
        <v xml:space="preserve"> </v>
      </c>
      <c r="BI82" t="str">
        <f t="shared" si="47"/>
        <v xml:space="preserve"> </v>
      </c>
      <c r="BJ82" t="str">
        <f t="shared" si="76"/>
        <v xml:space="preserve"> </v>
      </c>
      <c r="BK82" t="str">
        <f t="shared" si="77"/>
        <v xml:space="preserve"> </v>
      </c>
      <c r="BL82" t="str">
        <f t="shared" si="48"/>
        <v xml:space="preserve"> </v>
      </c>
      <c r="BM82" t="str">
        <f t="shared" si="78"/>
        <v xml:space="preserve"> </v>
      </c>
      <c r="BN82" t="str">
        <f t="shared" si="79"/>
        <v xml:space="preserve"> </v>
      </c>
      <c r="BO82" t="str">
        <f t="shared" si="49"/>
        <v xml:space="preserve"> </v>
      </c>
    </row>
    <row r="83" spans="1:67" x14ac:dyDescent="0.25">
      <c r="T83" t="str">
        <f t="shared" si="33"/>
        <v xml:space="preserve"> </v>
      </c>
      <c r="U83" t="str">
        <f t="shared" si="34"/>
        <v xml:space="preserve"> </v>
      </c>
      <c r="V83" t="str">
        <f t="shared" si="80"/>
        <v xml:space="preserve"> </v>
      </c>
      <c r="W83" t="str">
        <f t="shared" si="50"/>
        <v xml:space="preserve"> </v>
      </c>
      <c r="X83" t="str">
        <f t="shared" si="51"/>
        <v xml:space="preserve"> </v>
      </c>
      <c r="Y83" t="str">
        <f t="shared" si="35"/>
        <v xml:space="preserve"> </v>
      </c>
      <c r="Z83" t="str">
        <f t="shared" si="52"/>
        <v xml:space="preserve"> </v>
      </c>
      <c r="AA83" t="str">
        <f t="shared" si="53"/>
        <v xml:space="preserve"> </v>
      </c>
      <c r="AB83" t="str">
        <f t="shared" si="36"/>
        <v xml:space="preserve"> </v>
      </c>
      <c r="AC83" t="str">
        <f t="shared" si="54"/>
        <v xml:space="preserve"> </v>
      </c>
      <c r="AD83" t="str">
        <f t="shared" si="55"/>
        <v xml:space="preserve"> </v>
      </c>
      <c r="AE83" t="str">
        <f t="shared" si="37"/>
        <v xml:space="preserve"> </v>
      </c>
      <c r="AF83" t="str">
        <f t="shared" si="56"/>
        <v xml:space="preserve"> </v>
      </c>
      <c r="AG83" t="str">
        <f t="shared" si="57"/>
        <v xml:space="preserve"> </v>
      </c>
      <c r="AH83" t="str">
        <f t="shared" si="38"/>
        <v xml:space="preserve"> </v>
      </c>
      <c r="AI83" t="str">
        <f t="shared" si="58"/>
        <v xml:space="preserve"> </v>
      </c>
      <c r="AJ83" t="str">
        <f t="shared" si="59"/>
        <v xml:space="preserve"> </v>
      </c>
      <c r="AK83" t="str">
        <f t="shared" si="39"/>
        <v xml:space="preserve"> </v>
      </c>
      <c r="AL83" t="str">
        <f t="shared" si="60"/>
        <v xml:space="preserve"> </v>
      </c>
      <c r="AM83" t="str">
        <f t="shared" si="61"/>
        <v xml:space="preserve"> </v>
      </c>
      <c r="AN83" t="str">
        <f t="shared" si="40"/>
        <v xml:space="preserve"> </v>
      </c>
      <c r="AO83" t="str">
        <f t="shared" si="62"/>
        <v xml:space="preserve"> </v>
      </c>
      <c r="AP83" t="str">
        <f t="shared" si="63"/>
        <v xml:space="preserve"> </v>
      </c>
      <c r="AQ83" t="str">
        <f t="shared" si="41"/>
        <v xml:space="preserve"> </v>
      </c>
      <c r="AR83" t="str">
        <f t="shared" si="64"/>
        <v xml:space="preserve"> </v>
      </c>
      <c r="AS83" t="str">
        <f t="shared" si="65"/>
        <v xml:space="preserve"> </v>
      </c>
      <c r="AT83" t="str">
        <f t="shared" si="42"/>
        <v xml:space="preserve"> </v>
      </c>
      <c r="AU83" t="str">
        <f t="shared" si="66"/>
        <v xml:space="preserve"> </v>
      </c>
      <c r="AV83" t="str">
        <f t="shared" si="67"/>
        <v xml:space="preserve"> </v>
      </c>
      <c r="AW83" t="str">
        <f t="shared" si="43"/>
        <v xml:space="preserve"> </v>
      </c>
      <c r="AX83" t="str">
        <f t="shared" si="68"/>
        <v xml:space="preserve"> </v>
      </c>
      <c r="AY83" t="str">
        <f t="shared" si="69"/>
        <v xml:space="preserve"> </v>
      </c>
      <c r="AZ83" t="str">
        <f t="shared" si="44"/>
        <v xml:space="preserve"> </v>
      </c>
      <c r="BA83" t="str">
        <f t="shared" si="70"/>
        <v xml:space="preserve"> </v>
      </c>
      <c r="BB83" t="str">
        <f t="shared" si="71"/>
        <v xml:space="preserve"> </v>
      </c>
      <c r="BC83" t="str">
        <f t="shared" si="45"/>
        <v xml:space="preserve"> </v>
      </c>
      <c r="BD83" t="str">
        <f t="shared" si="72"/>
        <v xml:space="preserve"> </v>
      </c>
      <c r="BE83" t="str">
        <f t="shared" si="73"/>
        <v xml:space="preserve"> </v>
      </c>
      <c r="BF83" t="str">
        <f t="shared" si="46"/>
        <v xml:space="preserve"> </v>
      </c>
      <c r="BG83" t="str">
        <f t="shared" si="74"/>
        <v xml:space="preserve"> </v>
      </c>
      <c r="BH83" t="str">
        <f t="shared" si="75"/>
        <v xml:space="preserve"> </v>
      </c>
      <c r="BI83" t="str">
        <f t="shared" si="47"/>
        <v xml:space="preserve"> </v>
      </c>
      <c r="BJ83" t="str">
        <f t="shared" si="76"/>
        <v xml:space="preserve"> </v>
      </c>
      <c r="BK83" t="str">
        <f t="shared" si="77"/>
        <v xml:space="preserve"> </v>
      </c>
      <c r="BL83" t="str">
        <f t="shared" si="48"/>
        <v xml:space="preserve"> </v>
      </c>
      <c r="BM83" t="str">
        <f t="shared" si="78"/>
        <v xml:space="preserve"> </v>
      </c>
      <c r="BN83" t="str">
        <f t="shared" si="79"/>
        <v xml:space="preserve"> </v>
      </c>
      <c r="BO83" t="str">
        <f t="shared" si="49"/>
        <v xml:space="preserve"> </v>
      </c>
    </row>
    <row r="84" spans="1:67" x14ac:dyDescent="0.25">
      <c r="A84" t="s">
        <v>17</v>
      </c>
      <c r="B84">
        <v>9</v>
      </c>
      <c r="T84" t="str">
        <f t="shared" si="33"/>
        <v xml:space="preserve"> </v>
      </c>
      <c r="U84" t="str">
        <f t="shared" si="34"/>
        <v xml:space="preserve"> </v>
      </c>
      <c r="V84" t="str">
        <f t="shared" si="80"/>
        <v xml:space="preserve"> </v>
      </c>
      <c r="W84" t="str">
        <f t="shared" si="50"/>
        <v xml:space="preserve"> </v>
      </c>
      <c r="X84" t="str">
        <f t="shared" si="51"/>
        <v xml:space="preserve"> </v>
      </c>
      <c r="Y84" t="str">
        <f t="shared" si="35"/>
        <v xml:space="preserve"> </v>
      </c>
      <c r="Z84" t="str">
        <f t="shared" si="52"/>
        <v xml:space="preserve"> </v>
      </c>
      <c r="AA84" t="str">
        <f t="shared" si="53"/>
        <v xml:space="preserve"> </v>
      </c>
      <c r="AB84" t="str">
        <f t="shared" si="36"/>
        <v xml:space="preserve"> </v>
      </c>
      <c r="AC84" t="str">
        <f t="shared" si="54"/>
        <v xml:space="preserve"> </v>
      </c>
      <c r="AD84" t="str">
        <f t="shared" si="55"/>
        <v xml:space="preserve"> </v>
      </c>
      <c r="AE84" t="str">
        <f t="shared" si="37"/>
        <v xml:space="preserve"> </v>
      </c>
      <c r="AF84" t="str">
        <f t="shared" si="56"/>
        <v xml:space="preserve"> </v>
      </c>
      <c r="AG84" t="str">
        <f t="shared" si="57"/>
        <v xml:space="preserve"> </v>
      </c>
      <c r="AH84" t="str">
        <f t="shared" si="38"/>
        <v xml:space="preserve"> </v>
      </c>
      <c r="AI84" t="str">
        <f t="shared" si="58"/>
        <v xml:space="preserve"> </v>
      </c>
      <c r="AJ84" t="str">
        <f t="shared" si="59"/>
        <v xml:space="preserve"> </v>
      </c>
      <c r="AK84" t="str">
        <f t="shared" si="39"/>
        <v xml:space="preserve"> </v>
      </c>
      <c r="AL84" t="str">
        <f t="shared" si="60"/>
        <v xml:space="preserve"> </v>
      </c>
      <c r="AM84" t="str">
        <f t="shared" si="61"/>
        <v xml:space="preserve"> </v>
      </c>
      <c r="AN84" t="str">
        <f t="shared" si="40"/>
        <v xml:space="preserve"> </v>
      </c>
      <c r="AO84" t="str">
        <f t="shared" si="62"/>
        <v xml:space="preserve"> </v>
      </c>
      <c r="AP84" t="str">
        <f t="shared" si="63"/>
        <v xml:space="preserve"> </v>
      </c>
      <c r="AQ84" t="str">
        <f t="shared" si="41"/>
        <v xml:space="preserve"> </v>
      </c>
      <c r="AR84" t="str">
        <f t="shared" si="64"/>
        <v xml:space="preserve"> </v>
      </c>
      <c r="AS84" t="str">
        <f t="shared" si="65"/>
        <v xml:space="preserve"> </v>
      </c>
      <c r="AT84" t="str">
        <f t="shared" si="42"/>
        <v xml:space="preserve"> </v>
      </c>
      <c r="AU84" t="str">
        <f t="shared" si="66"/>
        <v xml:space="preserve"> </v>
      </c>
      <c r="AV84" t="str">
        <f t="shared" si="67"/>
        <v xml:space="preserve"> </v>
      </c>
      <c r="AW84" t="str">
        <f t="shared" si="43"/>
        <v xml:space="preserve"> </v>
      </c>
      <c r="AX84" t="str">
        <f t="shared" si="68"/>
        <v xml:space="preserve"> </v>
      </c>
      <c r="AY84" t="str">
        <f t="shared" si="69"/>
        <v xml:space="preserve"> </v>
      </c>
      <c r="AZ84" t="str">
        <f t="shared" si="44"/>
        <v xml:space="preserve"> </v>
      </c>
      <c r="BA84" t="str">
        <f t="shared" si="70"/>
        <v xml:space="preserve"> </v>
      </c>
      <c r="BB84" t="str">
        <f t="shared" si="71"/>
        <v xml:space="preserve"> </v>
      </c>
      <c r="BC84" t="str">
        <f t="shared" si="45"/>
        <v xml:space="preserve"> </v>
      </c>
      <c r="BD84" t="str">
        <f t="shared" si="72"/>
        <v xml:space="preserve"> </v>
      </c>
      <c r="BE84" t="str">
        <f t="shared" si="73"/>
        <v xml:space="preserve"> </v>
      </c>
      <c r="BF84" t="str">
        <f t="shared" si="46"/>
        <v xml:space="preserve"> </v>
      </c>
      <c r="BG84" t="str">
        <f t="shared" si="74"/>
        <v xml:space="preserve"> </v>
      </c>
      <c r="BH84" t="str">
        <f t="shared" si="75"/>
        <v xml:space="preserve"> </v>
      </c>
      <c r="BI84" t="str">
        <f t="shared" si="47"/>
        <v xml:space="preserve"> </v>
      </c>
      <c r="BJ84" t="str">
        <f t="shared" si="76"/>
        <v xml:space="preserve"> </v>
      </c>
      <c r="BK84" t="str">
        <f t="shared" si="77"/>
        <v xml:space="preserve"> </v>
      </c>
      <c r="BL84" t="str">
        <f t="shared" si="48"/>
        <v xml:space="preserve"> </v>
      </c>
      <c r="BM84" t="str">
        <f t="shared" si="78"/>
        <v xml:space="preserve"> </v>
      </c>
      <c r="BN84" t="str">
        <f t="shared" si="79"/>
        <v xml:space="preserve"> </v>
      </c>
      <c r="BO84" t="str">
        <f t="shared" si="49"/>
        <v xml:space="preserve"> </v>
      </c>
    </row>
    <row r="85" spans="1:67" x14ac:dyDescent="0.25">
      <c r="A85" t="s">
        <v>18</v>
      </c>
      <c r="B85">
        <v>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T85" t="str">
        <f t="shared" si="33"/>
        <v xml:space="preserve"> </v>
      </c>
      <c r="U85" t="str">
        <f t="shared" si="34"/>
        <v xml:space="preserve"> </v>
      </c>
      <c r="V85" t="str">
        <f t="shared" si="80"/>
        <v xml:space="preserve"> </v>
      </c>
      <c r="W85" t="str">
        <f t="shared" si="50"/>
        <v xml:space="preserve"> </v>
      </c>
      <c r="X85" t="str">
        <f t="shared" si="51"/>
        <v xml:space="preserve"> </v>
      </c>
      <c r="Y85" t="str">
        <f t="shared" si="35"/>
        <v xml:space="preserve"> </v>
      </c>
      <c r="Z85" t="str">
        <f t="shared" si="52"/>
        <v xml:space="preserve"> </v>
      </c>
      <c r="AA85" t="str">
        <f t="shared" si="53"/>
        <v xml:space="preserve"> </v>
      </c>
      <c r="AB85" t="str">
        <f t="shared" si="36"/>
        <v xml:space="preserve"> </v>
      </c>
      <c r="AC85" t="str">
        <f t="shared" si="54"/>
        <v xml:space="preserve"> </v>
      </c>
      <c r="AD85" t="str">
        <f t="shared" si="55"/>
        <v xml:space="preserve"> </v>
      </c>
      <c r="AE85" t="str">
        <f t="shared" si="37"/>
        <v xml:space="preserve"> </v>
      </c>
      <c r="AF85" t="str">
        <f t="shared" si="56"/>
        <v xml:space="preserve"> </v>
      </c>
      <c r="AG85" t="str">
        <f t="shared" si="57"/>
        <v xml:space="preserve"> </v>
      </c>
      <c r="AH85" t="str">
        <f t="shared" si="38"/>
        <v xml:space="preserve"> </v>
      </c>
      <c r="AI85" t="str">
        <f t="shared" si="58"/>
        <v xml:space="preserve"> </v>
      </c>
      <c r="AJ85" t="str">
        <f t="shared" si="59"/>
        <v xml:space="preserve"> </v>
      </c>
      <c r="AK85" t="str">
        <f t="shared" si="39"/>
        <v xml:space="preserve"> </v>
      </c>
      <c r="AL85" t="str">
        <f t="shared" si="60"/>
        <v xml:space="preserve"> </v>
      </c>
      <c r="AM85" t="str">
        <f t="shared" si="61"/>
        <v xml:space="preserve"> </v>
      </c>
      <c r="AN85" t="str">
        <f t="shared" si="40"/>
        <v xml:space="preserve"> </v>
      </c>
      <c r="AO85" t="str">
        <f t="shared" si="62"/>
        <v xml:space="preserve"> </v>
      </c>
      <c r="AP85" t="str">
        <f t="shared" si="63"/>
        <v xml:space="preserve"> </v>
      </c>
      <c r="AQ85" t="str">
        <f t="shared" si="41"/>
        <v xml:space="preserve"> </v>
      </c>
      <c r="AR85" t="str">
        <f t="shared" si="64"/>
        <v xml:space="preserve"> </v>
      </c>
      <c r="AS85" t="str">
        <f t="shared" si="65"/>
        <v xml:space="preserve"> </v>
      </c>
      <c r="AT85" t="str">
        <f t="shared" si="42"/>
        <v xml:space="preserve"> </v>
      </c>
      <c r="AU85" t="str">
        <f t="shared" si="66"/>
        <v xml:space="preserve"> </v>
      </c>
      <c r="AV85" t="str">
        <f t="shared" si="67"/>
        <v xml:space="preserve"> </v>
      </c>
      <c r="AW85" t="str">
        <f t="shared" si="43"/>
        <v xml:space="preserve"> </v>
      </c>
      <c r="AX85" t="str">
        <f t="shared" si="68"/>
        <v xml:space="preserve"> </v>
      </c>
      <c r="AY85" t="str">
        <f t="shared" si="69"/>
        <v xml:space="preserve"> </v>
      </c>
      <c r="AZ85" t="str">
        <f t="shared" si="44"/>
        <v xml:space="preserve"> </v>
      </c>
      <c r="BA85" t="str">
        <f t="shared" si="70"/>
        <v xml:space="preserve"> </v>
      </c>
      <c r="BB85" t="str">
        <f t="shared" si="71"/>
        <v xml:space="preserve"> </v>
      </c>
      <c r="BC85" t="str">
        <f t="shared" si="45"/>
        <v xml:space="preserve"> </v>
      </c>
      <c r="BD85" t="str">
        <f t="shared" si="72"/>
        <v xml:space="preserve"> </v>
      </c>
      <c r="BE85" t="str">
        <f t="shared" si="73"/>
        <v xml:space="preserve"> </v>
      </c>
      <c r="BF85" t="str">
        <f t="shared" si="46"/>
        <v xml:space="preserve"> </v>
      </c>
      <c r="BG85" t="str">
        <f t="shared" si="74"/>
        <v xml:space="preserve"> </v>
      </c>
      <c r="BH85" t="str">
        <f t="shared" si="75"/>
        <v xml:space="preserve"> </v>
      </c>
      <c r="BI85" t="str">
        <f t="shared" si="47"/>
        <v xml:space="preserve"> </v>
      </c>
      <c r="BJ85" t="str">
        <f t="shared" si="76"/>
        <v xml:space="preserve"> </v>
      </c>
      <c r="BK85" t="str">
        <f t="shared" si="77"/>
        <v xml:space="preserve"> </v>
      </c>
      <c r="BL85" t="str">
        <f t="shared" si="48"/>
        <v xml:space="preserve"> </v>
      </c>
      <c r="BM85" t="str">
        <f t="shared" si="78"/>
        <v xml:space="preserve"> </v>
      </c>
      <c r="BN85" t="str">
        <f t="shared" si="79"/>
        <v xml:space="preserve"> </v>
      </c>
      <c r="BO85" t="str">
        <f t="shared" si="49"/>
        <v xml:space="preserve"> </v>
      </c>
    </row>
    <row r="86" spans="1:67" x14ac:dyDescent="0.25">
      <c r="A86" t="s">
        <v>14</v>
      </c>
      <c r="B86" s="1">
        <v>42276</v>
      </c>
      <c r="C86" s="1">
        <v>42276</v>
      </c>
      <c r="D86" s="1">
        <v>42276</v>
      </c>
      <c r="E86" s="1">
        <v>42276</v>
      </c>
      <c r="F86" s="1">
        <v>42276</v>
      </c>
      <c r="G86" s="1">
        <v>42276</v>
      </c>
      <c r="H86" s="1">
        <v>42276</v>
      </c>
      <c r="I86" s="1">
        <v>42276</v>
      </c>
      <c r="J86" s="1">
        <v>42276</v>
      </c>
      <c r="T86" t="str">
        <f t="shared" si="33"/>
        <v xml:space="preserve"> </v>
      </c>
      <c r="U86" t="str">
        <f t="shared" si="34"/>
        <v xml:space="preserve"> </v>
      </c>
      <c r="V86" t="str">
        <f t="shared" si="80"/>
        <v xml:space="preserve"> </v>
      </c>
      <c r="W86" t="str">
        <f t="shared" si="50"/>
        <v xml:space="preserve"> </v>
      </c>
      <c r="X86" t="str">
        <f t="shared" si="51"/>
        <v xml:space="preserve"> </v>
      </c>
      <c r="Y86" t="str">
        <f t="shared" si="35"/>
        <v xml:space="preserve"> </v>
      </c>
      <c r="Z86" t="str">
        <f t="shared" si="52"/>
        <v xml:space="preserve"> </v>
      </c>
      <c r="AA86" t="str">
        <f t="shared" si="53"/>
        <v xml:space="preserve"> </v>
      </c>
      <c r="AB86" t="str">
        <f t="shared" si="36"/>
        <v xml:space="preserve"> </v>
      </c>
      <c r="AC86" t="str">
        <f t="shared" si="54"/>
        <v xml:space="preserve"> </v>
      </c>
      <c r="AD86" t="str">
        <f t="shared" si="55"/>
        <v xml:space="preserve"> </v>
      </c>
      <c r="AE86" t="str">
        <f t="shared" si="37"/>
        <v xml:space="preserve"> </v>
      </c>
      <c r="AF86" t="str">
        <f t="shared" si="56"/>
        <v xml:space="preserve"> </v>
      </c>
      <c r="AG86" t="str">
        <f t="shared" si="57"/>
        <v xml:space="preserve"> </v>
      </c>
      <c r="AH86" t="str">
        <f t="shared" si="38"/>
        <v xml:space="preserve"> </v>
      </c>
      <c r="AI86" t="str">
        <f t="shared" si="58"/>
        <v xml:space="preserve"> </v>
      </c>
      <c r="AJ86" t="str">
        <f t="shared" si="59"/>
        <v xml:space="preserve"> </v>
      </c>
      <c r="AK86" t="str">
        <f t="shared" si="39"/>
        <v xml:space="preserve"> </v>
      </c>
      <c r="AL86" t="str">
        <f t="shared" si="60"/>
        <v xml:space="preserve"> </v>
      </c>
      <c r="AM86" t="str">
        <f t="shared" si="61"/>
        <v xml:space="preserve"> </v>
      </c>
      <c r="AN86" t="str">
        <f t="shared" si="40"/>
        <v xml:space="preserve"> </v>
      </c>
      <c r="AO86" t="str">
        <f t="shared" si="62"/>
        <v xml:space="preserve"> </v>
      </c>
      <c r="AP86" t="str">
        <f t="shared" si="63"/>
        <v xml:space="preserve"> </v>
      </c>
      <c r="AQ86" t="str">
        <f t="shared" si="41"/>
        <v xml:space="preserve"> </v>
      </c>
      <c r="AR86" t="str">
        <f t="shared" si="64"/>
        <v xml:space="preserve"> </v>
      </c>
      <c r="AS86" t="str">
        <f t="shared" si="65"/>
        <v xml:space="preserve"> </v>
      </c>
      <c r="AT86" t="str">
        <f t="shared" si="42"/>
        <v xml:space="preserve"> </v>
      </c>
      <c r="AU86" t="str">
        <f t="shared" si="66"/>
        <v xml:space="preserve"> </v>
      </c>
      <c r="AV86" t="str">
        <f t="shared" si="67"/>
        <v xml:space="preserve"> </v>
      </c>
      <c r="AW86" t="str">
        <f t="shared" si="43"/>
        <v xml:space="preserve"> </v>
      </c>
      <c r="AX86" t="str">
        <f t="shared" si="68"/>
        <v xml:space="preserve"> </v>
      </c>
      <c r="AY86" t="str">
        <f t="shared" si="69"/>
        <v xml:space="preserve"> </v>
      </c>
      <c r="AZ86" t="str">
        <f t="shared" si="44"/>
        <v xml:space="preserve"> </v>
      </c>
      <c r="BA86" t="str">
        <f t="shared" si="70"/>
        <v xml:space="preserve"> </v>
      </c>
      <c r="BB86" t="str">
        <f t="shared" si="71"/>
        <v xml:space="preserve"> </v>
      </c>
      <c r="BC86" t="str">
        <f t="shared" si="45"/>
        <v xml:space="preserve"> </v>
      </c>
      <c r="BD86" t="str">
        <f t="shared" si="72"/>
        <v xml:space="preserve"> </v>
      </c>
      <c r="BE86" t="str">
        <f t="shared" si="73"/>
        <v xml:space="preserve"> </v>
      </c>
      <c r="BF86" t="str">
        <f t="shared" si="46"/>
        <v xml:space="preserve"> </v>
      </c>
      <c r="BG86" t="str">
        <f t="shared" si="74"/>
        <v xml:space="preserve"> </v>
      </c>
      <c r="BH86" t="str">
        <f t="shared" si="75"/>
        <v xml:space="preserve"> </v>
      </c>
      <c r="BI86" t="str">
        <f t="shared" si="47"/>
        <v xml:space="preserve"> </v>
      </c>
      <c r="BJ86" t="str">
        <f t="shared" si="76"/>
        <v xml:space="preserve"> </v>
      </c>
      <c r="BK86" t="str">
        <f t="shared" si="77"/>
        <v xml:space="preserve"> </v>
      </c>
      <c r="BL86" t="str">
        <f t="shared" si="48"/>
        <v xml:space="preserve"> </v>
      </c>
      <c r="BM86" t="str">
        <f t="shared" si="78"/>
        <v xml:space="preserve"> </v>
      </c>
      <c r="BN86" t="str">
        <f t="shared" si="79"/>
        <v xml:space="preserve"> </v>
      </c>
      <c r="BO86" t="str">
        <f t="shared" si="49"/>
        <v xml:space="preserve"> </v>
      </c>
    </row>
    <row r="87" spans="1:67" x14ac:dyDescent="0.25">
      <c r="A87" t="s">
        <v>15</v>
      </c>
      <c r="B87" s="2">
        <v>7.4228587962962972E-3</v>
      </c>
      <c r="C87" s="2">
        <v>7.4228587962962972E-3</v>
      </c>
      <c r="D87" s="2">
        <v>7.4228587962962972E-3</v>
      </c>
      <c r="E87" s="2">
        <v>7.4228587962962972E-3</v>
      </c>
      <c r="F87" s="2">
        <v>7.4228587962962972E-3</v>
      </c>
      <c r="G87" s="2">
        <v>7.4228587962962972E-3</v>
      </c>
      <c r="H87" s="2">
        <v>7.4228587962962972E-3</v>
      </c>
      <c r="I87" s="2">
        <v>7.4228587962962972E-3</v>
      </c>
      <c r="J87" s="2">
        <v>7.4228587962962972E-3</v>
      </c>
      <c r="T87" t="str">
        <f t="shared" si="33"/>
        <v xml:space="preserve"> </v>
      </c>
      <c r="U87" t="str">
        <f t="shared" si="34"/>
        <v xml:space="preserve"> </v>
      </c>
      <c r="V87" t="str">
        <f t="shared" si="80"/>
        <v xml:space="preserve"> </v>
      </c>
      <c r="W87" t="str">
        <f t="shared" ref="W87:W118" si="81">IF($S87=0,IF($K87=CONCATENATE(W$22," degrees"),$B87," ")," ")</f>
        <v xml:space="preserve"> </v>
      </c>
      <c r="X87" t="str">
        <f t="shared" ref="X87:X118" si="82">IF($S87=0,IF($K87=CONCATENATE(W$22," degrees"),$C87," ")," ")</f>
        <v xml:space="preserve"> </v>
      </c>
      <c r="Y87" t="str">
        <f t="shared" si="35"/>
        <v xml:space="preserve"> </v>
      </c>
      <c r="Z87" t="str">
        <f t="shared" ref="Z87:Z118" si="83">IF($S87=0,IF($K87=CONCATENATE(Z$22," degrees"),$B87," ")," ")</f>
        <v xml:space="preserve"> </v>
      </c>
      <c r="AA87" t="str">
        <f t="shared" ref="AA87:AA118" si="84">IF($S87=0,IF($K87=CONCATENATE(Z$22," degrees"),$C87," ")," ")</f>
        <v xml:space="preserve"> </v>
      </c>
      <c r="AB87" t="str">
        <f t="shared" si="36"/>
        <v xml:space="preserve"> </v>
      </c>
      <c r="AC87" t="str">
        <f t="shared" ref="AC87:AC118" si="85">IF($S87=0,IF($K87=CONCATENATE(AC$22," degrees"),$B87," ")," ")</f>
        <v xml:space="preserve"> </v>
      </c>
      <c r="AD87" t="str">
        <f t="shared" ref="AD87:AD118" si="86">IF($S87=0,IF($K87=CONCATENATE(AC$22," degrees"),$C87," ")," ")</f>
        <v xml:space="preserve"> </v>
      </c>
      <c r="AE87" t="str">
        <f t="shared" si="37"/>
        <v xml:space="preserve"> </v>
      </c>
      <c r="AF87" t="str">
        <f t="shared" ref="AF87:AF118" si="87">IF($S87=0,IF($K87=CONCATENATE(AF$22," degrees"),$B87," ")," ")</f>
        <v xml:space="preserve"> </v>
      </c>
      <c r="AG87" t="str">
        <f t="shared" ref="AG87:AG118" si="88">IF($S87=0,IF($K87=CONCATENATE(AF$22," degrees"),$C87," ")," ")</f>
        <v xml:space="preserve"> </v>
      </c>
      <c r="AH87" t="str">
        <f t="shared" si="38"/>
        <v xml:space="preserve"> </v>
      </c>
      <c r="AI87" t="str">
        <f t="shared" ref="AI87:AI118" si="89">IF($S87=0,IF($K87=CONCATENATE(AI$22," degrees"),$B87," ")," ")</f>
        <v xml:space="preserve"> </v>
      </c>
      <c r="AJ87" t="str">
        <f t="shared" ref="AJ87:AJ118" si="90">IF($S87=0,IF($K87=CONCATENATE(AI$22," degrees"),$C87," ")," ")</f>
        <v xml:space="preserve"> </v>
      </c>
      <c r="AK87" t="str">
        <f t="shared" si="39"/>
        <v xml:space="preserve"> </v>
      </c>
      <c r="AL87" t="str">
        <f t="shared" ref="AL87:AL118" si="91">IF($S87=0,IF($K87=CONCATENATE(AL$22," degrees"),$B87," ")," ")</f>
        <v xml:space="preserve"> </v>
      </c>
      <c r="AM87" t="str">
        <f t="shared" ref="AM87:AM118" si="92">IF($S87=0,IF($K87=CONCATENATE(AL$22," degrees"),$C87," ")," ")</f>
        <v xml:space="preserve"> </v>
      </c>
      <c r="AN87" t="str">
        <f t="shared" si="40"/>
        <v xml:space="preserve"> </v>
      </c>
      <c r="AO87" t="str">
        <f t="shared" ref="AO87:AO118" si="93">IF($S87=0,IF($K87=CONCATENATE(AO$22," degrees"),$B87," ")," ")</f>
        <v xml:space="preserve"> </v>
      </c>
      <c r="AP87" t="str">
        <f t="shared" ref="AP87:AP118" si="94">IF($S87=0,IF($K87=CONCATENATE(AO$22," degrees"),$C87," ")," ")</f>
        <v xml:space="preserve"> </v>
      </c>
      <c r="AQ87" t="str">
        <f t="shared" si="41"/>
        <v xml:space="preserve"> </v>
      </c>
      <c r="AR87" t="str">
        <f t="shared" ref="AR87:AR118" si="95">IF($S87=1,IF($K87=CONCATENATE(AR$22," degrees"),$B87," ")," ")</f>
        <v xml:space="preserve"> </v>
      </c>
      <c r="AS87" t="str">
        <f t="shared" ref="AS87:AS118" si="96">IF($S87=1,IF($K87=CONCATENATE(AR$22," degrees"),$C87," ")," ")</f>
        <v xml:space="preserve"> </v>
      </c>
      <c r="AT87" t="str">
        <f t="shared" si="42"/>
        <v xml:space="preserve"> </v>
      </c>
      <c r="AU87" t="str">
        <f t="shared" ref="AU87:AU118" si="97">IF($S87=1,IF($K87=CONCATENATE(AU$22," degrees"),$B87," ")," ")</f>
        <v xml:space="preserve"> </v>
      </c>
      <c r="AV87" t="str">
        <f t="shared" ref="AV87:AV118" si="98">IF($S87=1,IF($K87=CONCATENATE(AU$22," degrees"),$C87," ")," ")</f>
        <v xml:space="preserve"> </v>
      </c>
      <c r="AW87" t="str">
        <f t="shared" si="43"/>
        <v xml:space="preserve"> </v>
      </c>
      <c r="AX87" t="str">
        <f t="shared" ref="AX87:AX118" si="99">IF($S87=1,IF($K87=CONCATENATE(AX$22," degrees"),$B87," ")," ")</f>
        <v xml:space="preserve"> </v>
      </c>
      <c r="AY87" t="str">
        <f t="shared" ref="AY87:AY118" si="100">IF($S87=1,IF($K87=CONCATENATE(AX$22," degrees"),$C87," ")," ")</f>
        <v xml:space="preserve"> </v>
      </c>
      <c r="AZ87" t="str">
        <f t="shared" si="44"/>
        <v xml:space="preserve"> </v>
      </c>
      <c r="BA87" t="str">
        <f t="shared" ref="BA87:BA118" si="101">IF($S87=1,IF($K87=CONCATENATE(BA$22," degrees"),$B87," ")," ")</f>
        <v xml:space="preserve"> </v>
      </c>
      <c r="BB87" t="str">
        <f t="shared" ref="BB87:BB118" si="102">IF($S87=1,IF($K87=CONCATENATE(BA$22," degrees"),$C87," ")," ")</f>
        <v xml:space="preserve"> </v>
      </c>
      <c r="BC87" t="str">
        <f t="shared" si="45"/>
        <v xml:space="preserve"> </v>
      </c>
      <c r="BD87" t="str">
        <f t="shared" ref="BD87:BD118" si="103">IF($S87=1,IF($K87=CONCATENATE(BD$22," degrees"),$B87," ")," ")</f>
        <v xml:space="preserve"> </v>
      </c>
      <c r="BE87" t="str">
        <f t="shared" ref="BE87:BE118" si="104">IF($S87=1,IF($K87=CONCATENATE(BD$22," degrees"),$C87," ")," ")</f>
        <v xml:space="preserve"> </v>
      </c>
      <c r="BF87" t="str">
        <f t="shared" si="46"/>
        <v xml:space="preserve"> </v>
      </c>
      <c r="BG87" t="str">
        <f t="shared" ref="BG87:BG118" si="105">IF($S87=1,IF($K87=CONCATENATE(BG$22," degrees"),$B87," ")," ")</f>
        <v xml:space="preserve"> </v>
      </c>
      <c r="BH87" t="str">
        <f t="shared" ref="BH87:BH118" si="106">IF($S87=1,IF($K87=CONCATENATE(BG$22," degrees"),$C87," ")," ")</f>
        <v xml:space="preserve"> </v>
      </c>
      <c r="BI87" t="str">
        <f t="shared" si="47"/>
        <v xml:space="preserve"> </v>
      </c>
      <c r="BJ87" t="str">
        <f t="shared" ref="BJ87:BJ118" si="107">IF($S87=1,IF($K87=CONCATENATE(BJ$22," degrees"),$B87," ")," ")</f>
        <v xml:space="preserve"> </v>
      </c>
      <c r="BK87" t="str">
        <f t="shared" ref="BK87:BK118" si="108">IF($S87=1,IF($K87=CONCATENATE(BJ$22," degrees"),$C87," ")," ")</f>
        <v xml:space="preserve"> </v>
      </c>
      <c r="BL87" t="str">
        <f t="shared" si="48"/>
        <v xml:space="preserve"> </v>
      </c>
      <c r="BM87" t="str">
        <f t="shared" ref="BM87:BM118" si="109">IF($S87=1,IF($K87=CONCATENATE(BM$22," degrees"),$B87," ")," ")</f>
        <v xml:space="preserve"> </v>
      </c>
      <c r="BN87" t="str">
        <f t="shared" ref="BN87:BN118" si="110">IF($S87=1,IF($K87=CONCATENATE(BM$22," degrees"),$C87," ")," ")</f>
        <v xml:space="preserve"> </v>
      </c>
      <c r="BO87" t="str">
        <f t="shared" si="49"/>
        <v xml:space="preserve"> </v>
      </c>
    </row>
    <row r="88" spans="1:67" x14ac:dyDescent="0.25">
      <c r="A88" t="s">
        <v>19</v>
      </c>
      <c r="B88" t="s">
        <v>15</v>
      </c>
      <c r="C88" t="s">
        <v>15</v>
      </c>
      <c r="D88" t="s">
        <v>15</v>
      </c>
      <c r="E88" t="s">
        <v>15</v>
      </c>
      <c r="F88" t="s">
        <v>15</v>
      </c>
      <c r="G88" t="s">
        <v>15</v>
      </c>
      <c r="H88" t="s">
        <v>15</v>
      </c>
      <c r="I88" t="s">
        <v>15</v>
      </c>
      <c r="J88" t="s">
        <v>15</v>
      </c>
      <c r="T88" t="str">
        <f t="shared" ref="T88:T151" si="111">IF($S88=0,IF($K88=CONCATENATE(T$22," degrees"),$B88," ")," ")</f>
        <v xml:space="preserve"> </v>
      </c>
      <c r="U88" t="str">
        <f t="shared" ref="U88:U151" si="112">IF($S88=0,IF($K88=CONCATENATE(T$22," degrees"),$C88," ")," ")</f>
        <v xml:space="preserve"> </v>
      </c>
      <c r="V88" t="str">
        <f t="shared" si="80"/>
        <v xml:space="preserve"> </v>
      </c>
      <c r="W88" t="str">
        <f t="shared" si="81"/>
        <v xml:space="preserve"> </v>
      </c>
      <c r="X88" t="str">
        <f t="shared" si="82"/>
        <v xml:space="preserve"> </v>
      </c>
      <c r="Y88" t="str">
        <f t="shared" ref="Y88:Y151" si="113">IF($S88=0,IF($K88=CONCATENATE(W$22," degrees"),$E88," ")," ")</f>
        <v xml:space="preserve"> </v>
      </c>
      <c r="Z88" t="str">
        <f t="shared" si="83"/>
        <v xml:space="preserve"> </v>
      </c>
      <c r="AA88" t="str">
        <f t="shared" si="84"/>
        <v xml:space="preserve"> </v>
      </c>
      <c r="AB88" t="str">
        <f t="shared" ref="AB88:AB151" si="114">IF($S88=0,IF($K88=CONCATENATE(Z$22," degrees"),$E88," ")," ")</f>
        <v xml:space="preserve"> </v>
      </c>
      <c r="AC88" t="str">
        <f t="shared" si="85"/>
        <v xml:space="preserve"> </v>
      </c>
      <c r="AD88" t="str">
        <f t="shared" si="86"/>
        <v xml:space="preserve"> </v>
      </c>
      <c r="AE88" t="str">
        <f t="shared" ref="AE88:AE151" si="115">IF($S88=0,IF($K88=CONCATENATE(AC$22," degrees"),$E88," ")," ")</f>
        <v xml:space="preserve"> </v>
      </c>
      <c r="AF88" t="str">
        <f t="shared" si="87"/>
        <v xml:space="preserve"> </v>
      </c>
      <c r="AG88" t="str">
        <f t="shared" si="88"/>
        <v xml:space="preserve"> </v>
      </c>
      <c r="AH88" t="str">
        <f t="shared" ref="AH88:AH151" si="116">IF($S88=0,IF($K88=CONCATENATE(AF$22," degrees"),$E88," ")," ")</f>
        <v xml:space="preserve"> </v>
      </c>
      <c r="AI88" t="str">
        <f t="shared" si="89"/>
        <v xml:space="preserve"> </v>
      </c>
      <c r="AJ88" t="str">
        <f t="shared" si="90"/>
        <v xml:space="preserve"> </v>
      </c>
      <c r="AK88" t="str">
        <f t="shared" ref="AK88:AK151" si="117">IF($S88=0,IF($K88=CONCATENATE(AI$22," degrees"),$E88," ")," ")</f>
        <v xml:space="preserve"> </v>
      </c>
      <c r="AL88" t="str">
        <f t="shared" si="91"/>
        <v xml:space="preserve"> </v>
      </c>
      <c r="AM88" t="str">
        <f t="shared" si="92"/>
        <v xml:space="preserve"> </v>
      </c>
      <c r="AN88" t="str">
        <f t="shared" ref="AN88:AN151" si="118">IF($S88=0,IF($K88=CONCATENATE(AL$22," degrees"),$E88," ")," ")</f>
        <v xml:space="preserve"> </v>
      </c>
      <c r="AO88" t="str">
        <f t="shared" si="93"/>
        <v xml:space="preserve"> </v>
      </c>
      <c r="AP88" t="str">
        <f t="shared" si="94"/>
        <v xml:space="preserve"> </v>
      </c>
      <c r="AQ88" t="str">
        <f t="shared" ref="AQ88:AQ151" si="119">IF($S88=0,IF($K88=CONCATENATE(AO$22," degrees"),$E88," ")," ")</f>
        <v xml:space="preserve"> </v>
      </c>
      <c r="AR88" t="str">
        <f t="shared" si="95"/>
        <v xml:space="preserve"> </v>
      </c>
      <c r="AS88" t="str">
        <f t="shared" si="96"/>
        <v xml:space="preserve"> </v>
      </c>
      <c r="AT88" t="str">
        <f t="shared" ref="AT88:AT151" si="120">IF($S88=1,IF($K88=CONCATENATE(AR$22," degrees"),$E88," ")," ")</f>
        <v xml:space="preserve"> </v>
      </c>
      <c r="AU88" t="str">
        <f t="shared" si="97"/>
        <v xml:space="preserve"> </v>
      </c>
      <c r="AV88" t="str">
        <f t="shared" si="98"/>
        <v xml:space="preserve"> </v>
      </c>
      <c r="AW88" t="str">
        <f t="shared" ref="AW88:AW151" si="121">IF($S88=1,IF($K88=CONCATENATE(AU$22," degrees"),$E88," ")," ")</f>
        <v xml:space="preserve"> </v>
      </c>
      <c r="AX88" t="str">
        <f t="shared" si="99"/>
        <v xml:space="preserve"> </v>
      </c>
      <c r="AY88" t="str">
        <f t="shared" si="100"/>
        <v xml:space="preserve"> </v>
      </c>
      <c r="AZ88" t="str">
        <f t="shared" ref="AZ88:AZ151" si="122">IF($S88=1,IF($K88=CONCATENATE(AX$22," degrees"),$E88," ")," ")</f>
        <v xml:space="preserve"> </v>
      </c>
      <c r="BA88" t="str">
        <f t="shared" si="101"/>
        <v xml:space="preserve"> </v>
      </c>
      <c r="BB88" t="str">
        <f t="shared" si="102"/>
        <v xml:space="preserve"> </v>
      </c>
      <c r="BC88" t="str">
        <f t="shared" ref="BC88:BC151" si="123">IF($S88=1,IF($K88=CONCATENATE(BA$22," degrees"),$E88," ")," ")</f>
        <v xml:space="preserve"> </v>
      </c>
      <c r="BD88" t="str">
        <f t="shared" si="103"/>
        <v xml:space="preserve"> </v>
      </c>
      <c r="BE88" t="str">
        <f t="shared" si="104"/>
        <v xml:space="preserve"> </v>
      </c>
      <c r="BF88" t="str">
        <f t="shared" ref="BF88:BF151" si="124">IF($S88=1,IF($K88=CONCATENATE(BD$22," degrees"),$E88," ")," ")</f>
        <v xml:space="preserve"> </v>
      </c>
      <c r="BG88" t="str">
        <f t="shared" si="105"/>
        <v xml:space="preserve"> </v>
      </c>
      <c r="BH88" t="str">
        <f t="shared" si="106"/>
        <v xml:space="preserve"> </v>
      </c>
      <c r="BI88" t="str">
        <f t="shared" ref="BI88:BI151" si="125">IF($S88=1,IF($K88=CONCATENATE(BG$22," degrees"),$E88," ")," ")</f>
        <v xml:space="preserve"> </v>
      </c>
      <c r="BJ88" t="str">
        <f t="shared" si="107"/>
        <v xml:space="preserve"> </v>
      </c>
      <c r="BK88" t="str">
        <f t="shared" si="108"/>
        <v xml:space="preserve"> </v>
      </c>
      <c r="BL88" t="str">
        <f t="shared" ref="BL88:BL151" si="126">IF($S88=1,IF($K88=CONCATENATE(BJ$22," degrees"),$E88," ")," ")</f>
        <v xml:space="preserve"> </v>
      </c>
      <c r="BM88" t="str">
        <f t="shared" si="109"/>
        <v xml:space="preserve"> </v>
      </c>
      <c r="BN88" t="str">
        <f t="shared" si="110"/>
        <v xml:space="preserve"> </v>
      </c>
      <c r="BO88" t="str">
        <f t="shared" ref="BO88:BO151" si="127">IF($S88=1,IF($K88=CONCATENATE(BM$22," degrees"),$E88," ")," ")</f>
        <v xml:space="preserve"> </v>
      </c>
    </row>
    <row r="89" spans="1:67" x14ac:dyDescent="0.25">
      <c r="A89" t="s">
        <v>20</v>
      </c>
      <c r="B89" s="3">
        <v>9999</v>
      </c>
      <c r="C89" s="3">
        <v>9999</v>
      </c>
      <c r="D89" s="3">
        <v>9999</v>
      </c>
      <c r="E89" s="3">
        <v>9999</v>
      </c>
      <c r="F89" s="3">
        <v>9999</v>
      </c>
      <c r="G89" s="3">
        <v>9999</v>
      </c>
      <c r="H89" s="3">
        <v>9999</v>
      </c>
      <c r="I89" s="3">
        <v>0</v>
      </c>
      <c r="J89" s="3">
        <v>0</v>
      </c>
      <c r="T89" t="str">
        <f t="shared" si="111"/>
        <v xml:space="preserve"> </v>
      </c>
      <c r="U89" t="str">
        <f t="shared" si="112"/>
        <v xml:space="preserve"> </v>
      </c>
      <c r="V89" t="str">
        <f t="shared" si="80"/>
        <v xml:space="preserve"> </v>
      </c>
      <c r="W89" t="str">
        <f t="shared" si="81"/>
        <v xml:space="preserve"> </v>
      </c>
      <c r="X89" t="str">
        <f t="shared" si="82"/>
        <v xml:space="preserve"> </v>
      </c>
      <c r="Y89" t="str">
        <f t="shared" si="113"/>
        <v xml:space="preserve"> </v>
      </c>
      <c r="Z89" t="str">
        <f t="shared" si="83"/>
        <v xml:space="preserve"> </v>
      </c>
      <c r="AA89" t="str">
        <f t="shared" si="84"/>
        <v xml:space="preserve"> </v>
      </c>
      <c r="AB89" t="str">
        <f t="shared" si="114"/>
        <v xml:space="preserve"> </v>
      </c>
      <c r="AC89" t="str">
        <f t="shared" si="85"/>
        <v xml:space="preserve"> </v>
      </c>
      <c r="AD89" t="str">
        <f t="shared" si="86"/>
        <v xml:space="preserve"> </v>
      </c>
      <c r="AE89" t="str">
        <f t="shared" si="115"/>
        <v xml:space="preserve"> </v>
      </c>
      <c r="AF89" t="str">
        <f t="shared" si="87"/>
        <v xml:space="preserve"> </v>
      </c>
      <c r="AG89" t="str">
        <f t="shared" si="88"/>
        <v xml:space="preserve"> </v>
      </c>
      <c r="AH89" t="str">
        <f t="shared" si="116"/>
        <v xml:space="preserve"> </v>
      </c>
      <c r="AI89" t="str">
        <f t="shared" si="89"/>
        <v xml:space="preserve"> </v>
      </c>
      <c r="AJ89" t="str">
        <f t="shared" si="90"/>
        <v xml:space="preserve"> </v>
      </c>
      <c r="AK89" t="str">
        <f t="shared" si="117"/>
        <v xml:space="preserve"> </v>
      </c>
      <c r="AL89" t="str">
        <f t="shared" si="91"/>
        <v xml:space="preserve"> </v>
      </c>
      <c r="AM89" t="str">
        <f t="shared" si="92"/>
        <v xml:space="preserve"> </v>
      </c>
      <c r="AN89" t="str">
        <f t="shared" si="118"/>
        <v xml:space="preserve"> </v>
      </c>
      <c r="AO89" t="str">
        <f t="shared" si="93"/>
        <v xml:space="preserve"> </v>
      </c>
      <c r="AP89" t="str">
        <f t="shared" si="94"/>
        <v xml:space="preserve"> </v>
      </c>
      <c r="AQ89" t="str">
        <f t="shared" si="119"/>
        <v xml:space="preserve"> </v>
      </c>
      <c r="AR89" t="str">
        <f t="shared" si="95"/>
        <v xml:space="preserve"> </v>
      </c>
      <c r="AS89" t="str">
        <f t="shared" si="96"/>
        <v xml:space="preserve"> </v>
      </c>
      <c r="AT89" t="str">
        <f t="shared" si="120"/>
        <v xml:space="preserve"> </v>
      </c>
      <c r="AU89" t="str">
        <f t="shared" si="97"/>
        <v xml:space="preserve"> </v>
      </c>
      <c r="AV89" t="str">
        <f t="shared" si="98"/>
        <v xml:space="preserve"> </v>
      </c>
      <c r="AW89" t="str">
        <f t="shared" si="121"/>
        <v xml:space="preserve"> </v>
      </c>
      <c r="AX89" t="str">
        <f t="shared" si="99"/>
        <v xml:space="preserve"> </v>
      </c>
      <c r="AY89" t="str">
        <f t="shared" si="100"/>
        <v xml:space="preserve"> </v>
      </c>
      <c r="AZ89" t="str">
        <f t="shared" si="122"/>
        <v xml:space="preserve"> </v>
      </c>
      <c r="BA89" t="str">
        <f t="shared" si="101"/>
        <v xml:space="preserve"> </v>
      </c>
      <c r="BB89" t="str">
        <f t="shared" si="102"/>
        <v xml:space="preserve"> </v>
      </c>
      <c r="BC89" t="str">
        <f t="shared" si="123"/>
        <v xml:space="preserve"> </v>
      </c>
      <c r="BD89" t="str">
        <f t="shared" si="103"/>
        <v xml:space="preserve"> </v>
      </c>
      <c r="BE89" t="str">
        <f t="shared" si="104"/>
        <v xml:space="preserve"> </v>
      </c>
      <c r="BF89" t="str">
        <f t="shared" si="124"/>
        <v xml:space="preserve"> </v>
      </c>
      <c r="BG89" t="str">
        <f t="shared" si="105"/>
        <v xml:space="preserve"> </v>
      </c>
      <c r="BH89" t="str">
        <f t="shared" si="106"/>
        <v xml:space="preserve"> </v>
      </c>
      <c r="BI89" t="str">
        <f t="shared" si="125"/>
        <v xml:space="preserve"> </v>
      </c>
      <c r="BJ89" t="str">
        <f t="shared" si="107"/>
        <v xml:space="preserve"> </v>
      </c>
      <c r="BK89" t="str">
        <f t="shared" si="108"/>
        <v xml:space="preserve"> </v>
      </c>
      <c r="BL89" t="str">
        <f t="shared" si="126"/>
        <v xml:space="preserve"> </v>
      </c>
      <c r="BM89" t="str">
        <f t="shared" si="109"/>
        <v xml:space="preserve"> </v>
      </c>
      <c r="BN89" t="str">
        <f t="shared" si="110"/>
        <v xml:space="preserve"> </v>
      </c>
      <c r="BO89" t="str">
        <f t="shared" si="127"/>
        <v xml:space="preserve"> </v>
      </c>
    </row>
    <row r="90" spans="1:67" x14ac:dyDescent="0.25">
      <c r="A90" t="s">
        <v>21</v>
      </c>
      <c r="B90">
        <v>10000</v>
      </c>
      <c r="C90">
        <v>10000</v>
      </c>
      <c r="D90">
        <v>10000</v>
      </c>
      <c r="E90">
        <v>10000</v>
      </c>
      <c r="F90">
        <v>10000</v>
      </c>
      <c r="G90">
        <v>10000</v>
      </c>
      <c r="H90">
        <v>10000</v>
      </c>
      <c r="I90">
        <v>1</v>
      </c>
      <c r="J90">
        <v>1</v>
      </c>
      <c r="T90" t="str">
        <f t="shared" si="111"/>
        <v xml:space="preserve"> </v>
      </c>
      <c r="U90" t="str">
        <f t="shared" si="112"/>
        <v xml:space="preserve"> </v>
      </c>
      <c r="V90" t="str">
        <f t="shared" si="80"/>
        <v xml:space="preserve"> </v>
      </c>
      <c r="W90" t="str">
        <f t="shared" si="81"/>
        <v xml:space="preserve"> </v>
      </c>
      <c r="X90" t="str">
        <f t="shared" si="82"/>
        <v xml:space="preserve"> </v>
      </c>
      <c r="Y90" t="str">
        <f t="shared" si="113"/>
        <v xml:space="preserve"> </v>
      </c>
      <c r="Z90" t="str">
        <f t="shared" si="83"/>
        <v xml:space="preserve"> </v>
      </c>
      <c r="AA90" t="str">
        <f t="shared" si="84"/>
        <v xml:space="preserve"> </v>
      </c>
      <c r="AB90" t="str">
        <f t="shared" si="114"/>
        <v xml:space="preserve"> </v>
      </c>
      <c r="AC90" t="str">
        <f t="shared" si="85"/>
        <v xml:space="preserve"> </v>
      </c>
      <c r="AD90" t="str">
        <f t="shared" si="86"/>
        <v xml:space="preserve"> </v>
      </c>
      <c r="AE90" t="str">
        <f t="shared" si="115"/>
        <v xml:space="preserve"> </v>
      </c>
      <c r="AF90" t="str">
        <f t="shared" si="87"/>
        <v xml:space="preserve"> </v>
      </c>
      <c r="AG90" t="str">
        <f t="shared" si="88"/>
        <v xml:space="preserve"> </v>
      </c>
      <c r="AH90" t="str">
        <f t="shared" si="116"/>
        <v xml:space="preserve"> </v>
      </c>
      <c r="AI90" t="str">
        <f t="shared" si="89"/>
        <v xml:space="preserve"> </v>
      </c>
      <c r="AJ90" t="str">
        <f t="shared" si="90"/>
        <v xml:space="preserve"> </v>
      </c>
      <c r="AK90" t="str">
        <f t="shared" si="117"/>
        <v xml:space="preserve"> </v>
      </c>
      <c r="AL90" t="str">
        <f t="shared" si="91"/>
        <v xml:space="preserve"> </v>
      </c>
      <c r="AM90" t="str">
        <f t="shared" si="92"/>
        <v xml:space="preserve"> </v>
      </c>
      <c r="AN90" t="str">
        <f t="shared" si="118"/>
        <v xml:space="preserve"> </v>
      </c>
      <c r="AO90" t="str">
        <f t="shared" si="93"/>
        <v xml:space="preserve"> </v>
      </c>
      <c r="AP90" t="str">
        <f t="shared" si="94"/>
        <v xml:space="preserve"> </v>
      </c>
      <c r="AQ90" t="str">
        <f t="shared" si="119"/>
        <v xml:space="preserve"> </v>
      </c>
      <c r="AR90" t="str">
        <f t="shared" si="95"/>
        <v xml:space="preserve"> </v>
      </c>
      <c r="AS90" t="str">
        <f t="shared" si="96"/>
        <v xml:space="preserve"> </v>
      </c>
      <c r="AT90" t="str">
        <f t="shared" si="120"/>
        <v xml:space="preserve"> </v>
      </c>
      <c r="AU90" t="str">
        <f t="shared" si="97"/>
        <v xml:space="preserve"> </v>
      </c>
      <c r="AV90" t="str">
        <f t="shared" si="98"/>
        <v xml:space="preserve"> </v>
      </c>
      <c r="AW90" t="str">
        <f t="shared" si="121"/>
        <v xml:space="preserve"> </v>
      </c>
      <c r="AX90" t="str">
        <f t="shared" si="99"/>
        <v xml:space="preserve"> </v>
      </c>
      <c r="AY90" t="str">
        <f t="shared" si="100"/>
        <v xml:space="preserve"> </v>
      </c>
      <c r="AZ90" t="str">
        <f t="shared" si="122"/>
        <v xml:space="preserve"> </v>
      </c>
      <c r="BA90" t="str">
        <f t="shared" si="101"/>
        <v xml:space="preserve"> </v>
      </c>
      <c r="BB90" t="str">
        <f t="shared" si="102"/>
        <v xml:space="preserve"> </v>
      </c>
      <c r="BC90" t="str">
        <f t="shared" si="123"/>
        <v xml:space="preserve"> </v>
      </c>
      <c r="BD90" t="str">
        <f t="shared" si="103"/>
        <v xml:space="preserve"> </v>
      </c>
      <c r="BE90" t="str">
        <f t="shared" si="104"/>
        <v xml:space="preserve"> </v>
      </c>
      <c r="BF90" t="str">
        <f t="shared" si="124"/>
        <v xml:space="preserve"> </v>
      </c>
      <c r="BG90" t="str">
        <f t="shared" si="105"/>
        <v xml:space="preserve"> </v>
      </c>
      <c r="BH90" t="str">
        <f t="shared" si="106"/>
        <v xml:space="preserve"> </v>
      </c>
      <c r="BI90" t="str">
        <f t="shared" si="125"/>
        <v xml:space="preserve"> </v>
      </c>
      <c r="BJ90" t="str">
        <f t="shared" si="107"/>
        <v xml:space="preserve"> </v>
      </c>
      <c r="BK90" t="str">
        <f t="shared" si="108"/>
        <v xml:space="preserve"> </v>
      </c>
      <c r="BL90" t="str">
        <f t="shared" si="126"/>
        <v xml:space="preserve"> </v>
      </c>
      <c r="BM90" t="str">
        <f t="shared" si="109"/>
        <v xml:space="preserve"> </v>
      </c>
      <c r="BN90" t="str">
        <f t="shared" si="110"/>
        <v xml:space="preserve"> </v>
      </c>
      <c r="BO90" t="str">
        <f t="shared" si="127"/>
        <v xml:space="preserve"> </v>
      </c>
    </row>
    <row r="91" spans="1:67" x14ac:dyDescent="0.25">
      <c r="A91" t="s">
        <v>16</v>
      </c>
      <c r="T91" t="str">
        <f t="shared" si="111"/>
        <v xml:space="preserve"> </v>
      </c>
      <c r="U91" t="str">
        <f t="shared" si="112"/>
        <v xml:space="preserve"> </v>
      </c>
      <c r="V91" t="str">
        <f t="shared" si="80"/>
        <v xml:space="preserve"> </v>
      </c>
      <c r="W91" t="str">
        <f t="shared" si="81"/>
        <v xml:space="preserve"> </v>
      </c>
      <c r="X91" t="str">
        <f t="shared" si="82"/>
        <v xml:space="preserve"> </v>
      </c>
      <c r="Y91" t="str">
        <f t="shared" si="113"/>
        <v xml:space="preserve"> </v>
      </c>
      <c r="Z91" t="str">
        <f t="shared" si="83"/>
        <v xml:space="preserve"> </v>
      </c>
      <c r="AA91" t="str">
        <f t="shared" si="84"/>
        <v xml:space="preserve"> </v>
      </c>
      <c r="AB91" t="str">
        <f t="shared" si="114"/>
        <v xml:space="preserve"> </v>
      </c>
      <c r="AC91" t="str">
        <f t="shared" si="85"/>
        <v xml:space="preserve"> </v>
      </c>
      <c r="AD91" t="str">
        <f t="shared" si="86"/>
        <v xml:space="preserve"> </v>
      </c>
      <c r="AE91" t="str">
        <f t="shared" si="115"/>
        <v xml:space="preserve"> </v>
      </c>
      <c r="AF91" t="str">
        <f t="shared" si="87"/>
        <v xml:space="preserve"> </v>
      </c>
      <c r="AG91" t="str">
        <f t="shared" si="88"/>
        <v xml:space="preserve"> </v>
      </c>
      <c r="AH91" t="str">
        <f t="shared" si="116"/>
        <v xml:space="preserve"> </v>
      </c>
      <c r="AI91" t="str">
        <f t="shared" si="89"/>
        <v xml:space="preserve"> </v>
      </c>
      <c r="AJ91" t="str">
        <f t="shared" si="90"/>
        <v xml:space="preserve"> </v>
      </c>
      <c r="AK91" t="str">
        <f t="shared" si="117"/>
        <v xml:space="preserve"> </v>
      </c>
      <c r="AL91" t="str">
        <f t="shared" si="91"/>
        <v xml:space="preserve"> </v>
      </c>
      <c r="AM91" t="str">
        <f t="shared" si="92"/>
        <v xml:space="preserve"> </v>
      </c>
      <c r="AN91" t="str">
        <f t="shared" si="118"/>
        <v xml:space="preserve"> </v>
      </c>
      <c r="AO91" t="str">
        <f t="shared" si="93"/>
        <v xml:space="preserve"> </v>
      </c>
      <c r="AP91" t="str">
        <f t="shared" si="94"/>
        <v xml:space="preserve"> </v>
      </c>
      <c r="AQ91" t="str">
        <f t="shared" si="119"/>
        <v xml:space="preserve"> </v>
      </c>
      <c r="AR91" t="str">
        <f t="shared" si="95"/>
        <v xml:space="preserve"> </v>
      </c>
      <c r="AS91" t="str">
        <f t="shared" si="96"/>
        <v xml:space="preserve"> </v>
      </c>
      <c r="AT91" t="str">
        <f t="shared" si="120"/>
        <v xml:space="preserve"> </v>
      </c>
      <c r="AU91" t="str">
        <f t="shared" si="97"/>
        <v xml:space="preserve"> </v>
      </c>
      <c r="AV91" t="str">
        <f t="shared" si="98"/>
        <v xml:space="preserve"> </v>
      </c>
      <c r="AW91" t="str">
        <f t="shared" si="121"/>
        <v xml:space="preserve"> </v>
      </c>
      <c r="AX91" t="str">
        <f t="shared" si="99"/>
        <v xml:space="preserve"> </v>
      </c>
      <c r="AY91" t="str">
        <f t="shared" si="100"/>
        <v xml:space="preserve"> </v>
      </c>
      <c r="AZ91" t="str">
        <f t="shared" si="122"/>
        <v xml:space="preserve"> </v>
      </c>
      <c r="BA91" t="str">
        <f t="shared" si="101"/>
        <v xml:space="preserve"> </v>
      </c>
      <c r="BB91" t="str">
        <f t="shared" si="102"/>
        <v xml:space="preserve"> </v>
      </c>
      <c r="BC91" t="str">
        <f t="shared" si="123"/>
        <v xml:space="preserve"> </v>
      </c>
      <c r="BD91" t="str">
        <f t="shared" si="103"/>
        <v xml:space="preserve"> </v>
      </c>
      <c r="BE91" t="str">
        <f t="shared" si="104"/>
        <v xml:space="preserve"> </v>
      </c>
      <c r="BF91" t="str">
        <f t="shared" si="124"/>
        <v xml:space="preserve"> </v>
      </c>
      <c r="BG91" t="str">
        <f t="shared" si="105"/>
        <v xml:space="preserve"> </v>
      </c>
      <c r="BH91" t="str">
        <f t="shared" si="106"/>
        <v xml:space="preserve"> </v>
      </c>
      <c r="BI91" t="str">
        <f t="shared" si="125"/>
        <v xml:space="preserve"> </v>
      </c>
      <c r="BJ91" t="str">
        <f t="shared" si="107"/>
        <v xml:space="preserve"> </v>
      </c>
      <c r="BK91" t="str">
        <f t="shared" si="108"/>
        <v xml:space="preserve"> </v>
      </c>
      <c r="BL91" t="str">
        <f t="shared" si="126"/>
        <v xml:space="preserve"> </v>
      </c>
      <c r="BM91" t="str">
        <f t="shared" si="109"/>
        <v xml:space="preserve"> </v>
      </c>
      <c r="BN91" t="str">
        <f t="shared" si="110"/>
        <v xml:space="preserve"> </v>
      </c>
      <c r="BO91" t="str">
        <f t="shared" si="127"/>
        <v xml:space="preserve"> </v>
      </c>
    </row>
    <row r="92" spans="1:67" x14ac:dyDescent="0.25">
      <c r="A92" t="s">
        <v>22</v>
      </c>
      <c r="B92" t="s">
        <v>23</v>
      </c>
      <c r="C92" t="s">
        <v>24</v>
      </c>
      <c r="D92" t="s">
        <v>25</v>
      </c>
      <c r="E92" t="s">
        <v>26</v>
      </c>
      <c r="F92" t="s">
        <v>27</v>
      </c>
      <c r="G92" t="s">
        <v>28</v>
      </c>
      <c r="H92" t="s">
        <v>29</v>
      </c>
      <c r="I92" t="s">
        <v>30</v>
      </c>
      <c r="J92" t="s">
        <v>31</v>
      </c>
      <c r="K92" t="s">
        <v>32</v>
      </c>
      <c r="T92" t="str">
        <f t="shared" si="111"/>
        <v xml:space="preserve"> </v>
      </c>
      <c r="U92" t="str">
        <f t="shared" si="112"/>
        <v xml:space="preserve"> </v>
      </c>
      <c r="V92" t="str">
        <f t="shared" si="80"/>
        <v xml:space="preserve"> </v>
      </c>
      <c r="W92" t="str">
        <f t="shared" si="81"/>
        <v xml:space="preserve"> </v>
      </c>
      <c r="X92" t="str">
        <f t="shared" si="82"/>
        <v xml:space="preserve"> </v>
      </c>
      <c r="Y92" t="str">
        <f t="shared" si="113"/>
        <v xml:space="preserve"> </v>
      </c>
      <c r="Z92" t="str">
        <f t="shared" si="83"/>
        <v xml:space="preserve"> </v>
      </c>
      <c r="AA92" t="str">
        <f t="shared" si="84"/>
        <v xml:space="preserve"> </v>
      </c>
      <c r="AB92" t="str">
        <f t="shared" si="114"/>
        <v xml:space="preserve"> </v>
      </c>
      <c r="AC92" t="str">
        <f t="shared" si="85"/>
        <v xml:space="preserve"> </v>
      </c>
      <c r="AD92" t="str">
        <f t="shared" si="86"/>
        <v xml:space="preserve"> </v>
      </c>
      <c r="AE92" t="str">
        <f t="shared" si="115"/>
        <v xml:space="preserve"> </v>
      </c>
      <c r="AF92" t="str">
        <f t="shared" si="87"/>
        <v xml:space="preserve"> </v>
      </c>
      <c r="AG92" t="str">
        <f t="shared" si="88"/>
        <v xml:space="preserve"> </v>
      </c>
      <c r="AH92" t="str">
        <f t="shared" si="116"/>
        <v xml:space="preserve"> </v>
      </c>
      <c r="AI92" t="str">
        <f t="shared" si="89"/>
        <v xml:space="preserve"> </v>
      </c>
      <c r="AJ92" t="str">
        <f t="shared" si="90"/>
        <v xml:space="preserve"> </v>
      </c>
      <c r="AK92" t="str">
        <f t="shared" si="117"/>
        <v xml:space="preserve"> </v>
      </c>
      <c r="AL92" t="str">
        <f t="shared" si="91"/>
        <v xml:space="preserve"> </v>
      </c>
      <c r="AM92" t="str">
        <f t="shared" si="92"/>
        <v xml:space="preserve"> </v>
      </c>
      <c r="AN92" t="str">
        <f t="shared" si="118"/>
        <v xml:space="preserve"> </v>
      </c>
      <c r="AO92" t="str">
        <f t="shared" si="93"/>
        <v xml:space="preserve"> </v>
      </c>
      <c r="AP92" t="str">
        <f t="shared" si="94"/>
        <v xml:space="preserve"> </v>
      </c>
      <c r="AQ92" t="str">
        <f t="shared" si="119"/>
        <v xml:space="preserve"> </v>
      </c>
      <c r="AR92" t="str">
        <f t="shared" si="95"/>
        <v xml:space="preserve"> </v>
      </c>
      <c r="AS92" t="str">
        <f t="shared" si="96"/>
        <v xml:space="preserve"> </v>
      </c>
      <c r="AT92" t="str">
        <f t="shared" si="120"/>
        <v xml:space="preserve"> </v>
      </c>
      <c r="AU92" t="str">
        <f t="shared" si="97"/>
        <v xml:space="preserve"> </v>
      </c>
      <c r="AV92" t="str">
        <f t="shared" si="98"/>
        <v xml:space="preserve"> </v>
      </c>
      <c r="AW92" t="str">
        <f t="shared" si="121"/>
        <v xml:space="preserve"> </v>
      </c>
      <c r="AX92" t="str">
        <f t="shared" si="99"/>
        <v xml:space="preserve"> </v>
      </c>
      <c r="AY92" t="str">
        <f t="shared" si="100"/>
        <v xml:space="preserve"> </v>
      </c>
      <c r="AZ92" t="str">
        <f t="shared" si="122"/>
        <v xml:space="preserve"> </v>
      </c>
      <c r="BA92" t="str">
        <f t="shared" si="101"/>
        <v xml:space="preserve"> </v>
      </c>
      <c r="BB92" t="str">
        <f t="shared" si="102"/>
        <v xml:space="preserve"> </v>
      </c>
      <c r="BC92" t="str">
        <f t="shared" si="123"/>
        <v xml:space="preserve"> </v>
      </c>
      <c r="BD92" t="str">
        <f t="shared" si="103"/>
        <v xml:space="preserve"> </v>
      </c>
      <c r="BE92" t="str">
        <f t="shared" si="104"/>
        <v xml:space="preserve"> </v>
      </c>
      <c r="BF92" t="str">
        <f t="shared" si="124"/>
        <v xml:space="preserve"> </v>
      </c>
      <c r="BG92" t="str">
        <f t="shared" si="105"/>
        <v xml:space="preserve"> </v>
      </c>
      <c r="BH92" t="str">
        <f t="shared" si="106"/>
        <v xml:space="preserve"> </v>
      </c>
      <c r="BI92" t="str">
        <f t="shared" si="125"/>
        <v xml:space="preserve"> </v>
      </c>
      <c r="BJ92" t="str">
        <f t="shared" si="107"/>
        <v xml:space="preserve"> </v>
      </c>
      <c r="BK92" t="str">
        <f t="shared" si="108"/>
        <v xml:space="preserve"> </v>
      </c>
      <c r="BL92" t="str">
        <f t="shared" si="126"/>
        <v xml:space="preserve"> </v>
      </c>
      <c r="BM92" t="str">
        <f t="shared" si="109"/>
        <v xml:space="preserve"> </v>
      </c>
      <c r="BN92" t="str">
        <f t="shared" si="110"/>
        <v xml:space="preserve"> </v>
      </c>
      <c r="BO92" t="str">
        <f t="shared" si="127"/>
        <v xml:space="preserve"> </v>
      </c>
    </row>
    <row r="93" spans="1:67" x14ac:dyDescent="0.25">
      <c r="B93">
        <v>40.665405999999997</v>
      </c>
      <c r="C93">
        <v>-43.550266999999998</v>
      </c>
      <c r="D93">
        <v>0.55197700000000005</v>
      </c>
      <c r="E93">
        <v>3.8601290000000001</v>
      </c>
      <c r="F93">
        <v>-1.677368</v>
      </c>
      <c r="G93">
        <v>-7.2137999999999994E-2</v>
      </c>
      <c r="H93">
        <v>1.8102670000000001</v>
      </c>
      <c r="I93">
        <v>773.69378700000004</v>
      </c>
      <c r="J93">
        <v>16.462600999999999</v>
      </c>
      <c r="K93" t="s">
        <v>33</v>
      </c>
      <c r="S93">
        <v>0</v>
      </c>
      <c r="T93">
        <f t="shared" si="111"/>
        <v>40.665405999999997</v>
      </c>
      <c r="U93">
        <f t="shared" si="112"/>
        <v>-43.550266999999998</v>
      </c>
      <c r="V93">
        <f t="shared" si="80"/>
        <v>3.8601290000000001</v>
      </c>
      <c r="W93" t="str">
        <f t="shared" si="81"/>
        <v xml:space="preserve"> </v>
      </c>
      <c r="X93" t="str">
        <f t="shared" si="82"/>
        <v xml:space="preserve"> </v>
      </c>
      <c r="Y93" t="str">
        <f t="shared" si="113"/>
        <v xml:space="preserve"> </v>
      </c>
      <c r="Z93" t="str">
        <f t="shared" si="83"/>
        <v xml:space="preserve"> </v>
      </c>
      <c r="AA93" t="str">
        <f t="shared" si="84"/>
        <v xml:space="preserve"> </v>
      </c>
      <c r="AB93" t="str">
        <f t="shared" si="114"/>
        <v xml:space="preserve"> </v>
      </c>
      <c r="AC93" t="str">
        <f t="shared" si="85"/>
        <v xml:space="preserve"> </v>
      </c>
      <c r="AD93" t="str">
        <f t="shared" si="86"/>
        <v xml:space="preserve"> </v>
      </c>
      <c r="AE93" t="str">
        <f t="shared" si="115"/>
        <v xml:space="preserve"> </v>
      </c>
      <c r="AF93" t="str">
        <f t="shared" si="87"/>
        <v xml:space="preserve"> </v>
      </c>
      <c r="AG93" t="str">
        <f t="shared" si="88"/>
        <v xml:space="preserve"> </v>
      </c>
      <c r="AH93" t="str">
        <f t="shared" si="116"/>
        <v xml:space="preserve"> </v>
      </c>
      <c r="AI93" t="str">
        <f t="shared" si="89"/>
        <v xml:space="preserve"> </v>
      </c>
      <c r="AJ93" t="str">
        <f t="shared" si="90"/>
        <v xml:space="preserve"> </v>
      </c>
      <c r="AK93" t="str">
        <f t="shared" si="117"/>
        <v xml:space="preserve"> </v>
      </c>
      <c r="AL93" t="str">
        <f t="shared" si="91"/>
        <v xml:space="preserve"> </v>
      </c>
      <c r="AM93" t="str">
        <f t="shared" si="92"/>
        <v xml:space="preserve"> </v>
      </c>
      <c r="AN93" t="str">
        <f t="shared" si="118"/>
        <v xml:space="preserve"> </v>
      </c>
      <c r="AO93" t="str">
        <f t="shared" si="93"/>
        <v xml:space="preserve"> </v>
      </c>
      <c r="AP93" t="str">
        <f t="shared" si="94"/>
        <v xml:space="preserve"> </v>
      </c>
      <c r="AQ93" t="str">
        <f t="shared" si="119"/>
        <v xml:space="preserve"> </v>
      </c>
      <c r="AR93" t="str">
        <f t="shared" si="95"/>
        <v xml:space="preserve"> </v>
      </c>
      <c r="AS93" t="str">
        <f t="shared" si="96"/>
        <v xml:space="preserve"> </v>
      </c>
      <c r="AT93" t="str">
        <f t="shared" si="120"/>
        <v xml:space="preserve"> </v>
      </c>
      <c r="AU93" t="str">
        <f t="shared" si="97"/>
        <v xml:space="preserve"> </v>
      </c>
      <c r="AV93" t="str">
        <f t="shared" si="98"/>
        <v xml:space="preserve"> </v>
      </c>
      <c r="AW93" t="str">
        <f t="shared" si="121"/>
        <v xml:space="preserve"> </v>
      </c>
      <c r="AX93" t="str">
        <f t="shared" si="99"/>
        <v xml:space="preserve"> </v>
      </c>
      <c r="AY93" t="str">
        <f t="shared" si="100"/>
        <v xml:space="preserve"> </v>
      </c>
      <c r="AZ93" t="str">
        <f t="shared" si="122"/>
        <v xml:space="preserve"> </v>
      </c>
      <c r="BA93" t="str">
        <f t="shared" si="101"/>
        <v xml:space="preserve"> </v>
      </c>
      <c r="BB93" t="str">
        <f t="shared" si="102"/>
        <v xml:space="preserve"> </v>
      </c>
      <c r="BC93" t="str">
        <f t="shared" si="123"/>
        <v xml:space="preserve"> </v>
      </c>
      <c r="BD93" t="str">
        <f t="shared" si="103"/>
        <v xml:space="preserve"> </v>
      </c>
      <c r="BE93" t="str">
        <f t="shared" si="104"/>
        <v xml:space="preserve"> </v>
      </c>
      <c r="BF93" t="str">
        <f t="shared" si="124"/>
        <v xml:space="preserve"> </v>
      </c>
      <c r="BG93" t="str">
        <f t="shared" si="105"/>
        <v xml:space="preserve"> </v>
      </c>
      <c r="BH93" t="str">
        <f t="shared" si="106"/>
        <v xml:space="preserve"> </v>
      </c>
      <c r="BI93" t="str">
        <f t="shared" si="125"/>
        <v xml:space="preserve"> </v>
      </c>
      <c r="BJ93" t="str">
        <f t="shared" si="107"/>
        <v xml:space="preserve"> </v>
      </c>
      <c r="BK93" t="str">
        <f t="shared" si="108"/>
        <v xml:space="preserve"> </v>
      </c>
      <c r="BL93" t="str">
        <f t="shared" si="126"/>
        <v xml:space="preserve"> </v>
      </c>
      <c r="BM93" t="str">
        <f t="shared" si="109"/>
        <v xml:space="preserve"> </v>
      </c>
      <c r="BN93" t="str">
        <f t="shared" si="110"/>
        <v xml:space="preserve"> </v>
      </c>
      <c r="BO93" t="str">
        <f t="shared" si="127"/>
        <v xml:space="preserve"> </v>
      </c>
    </row>
    <row r="94" spans="1:67" x14ac:dyDescent="0.25">
      <c r="B94">
        <v>19.090109000000002</v>
      </c>
      <c r="C94">
        <v>-28.449363999999999</v>
      </c>
      <c r="D94">
        <v>1.9758070000000001</v>
      </c>
      <c r="E94">
        <v>5.2945900000000004</v>
      </c>
      <c r="F94">
        <v>-6.6760089999999996</v>
      </c>
      <c r="G94">
        <v>-5.7195960000000001</v>
      </c>
      <c r="H94">
        <v>1.8102609999999999</v>
      </c>
      <c r="I94">
        <v>773.693848</v>
      </c>
      <c r="J94">
        <v>16.491199000000002</v>
      </c>
      <c r="K94" t="s">
        <v>33</v>
      </c>
      <c r="S94">
        <v>1</v>
      </c>
      <c r="T94" t="str">
        <f t="shared" si="111"/>
        <v xml:space="preserve"> </v>
      </c>
      <c r="U94" t="str">
        <f t="shared" si="112"/>
        <v xml:space="preserve"> </v>
      </c>
      <c r="V94" t="str">
        <f t="shared" si="80"/>
        <v xml:space="preserve"> </v>
      </c>
      <c r="W94" t="str">
        <f t="shared" si="81"/>
        <v xml:space="preserve"> </v>
      </c>
      <c r="X94" t="str">
        <f t="shared" si="82"/>
        <v xml:space="preserve"> </v>
      </c>
      <c r="Y94" t="str">
        <f t="shared" si="113"/>
        <v xml:space="preserve"> </v>
      </c>
      <c r="Z94" t="str">
        <f t="shared" si="83"/>
        <v xml:space="preserve"> </v>
      </c>
      <c r="AA94" t="str">
        <f t="shared" si="84"/>
        <v xml:space="preserve"> </v>
      </c>
      <c r="AB94" t="str">
        <f t="shared" si="114"/>
        <v xml:space="preserve"> </v>
      </c>
      <c r="AC94" t="str">
        <f t="shared" si="85"/>
        <v xml:space="preserve"> </v>
      </c>
      <c r="AD94" t="str">
        <f t="shared" si="86"/>
        <v xml:space="preserve"> </v>
      </c>
      <c r="AE94" t="str">
        <f t="shared" si="115"/>
        <v xml:space="preserve"> </v>
      </c>
      <c r="AF94" t="str">
        <f t="shared" si="87"/>
        <v xml:space="preserve"> </v>
      </c>
      <c r="AG94" t="str">
        <f t="shared" si="88"/>
        <v xml:space="preserve"> </v>
      </c>
      <c r="AH94" t="str">
        <f t="shared" si="116"/>
        <v xml:space="preserve"> </v>
      </c>
      <c r="AI94" t="str">
        <f t="shared" si="89"/>
        <v xml:space="preserve"> </v>
      </c>
      <c r="AJ94" t="str">
        <f t="shared" si="90"/>
        <v xml:space="preserve"> </v>
      </c>
      <c r="AK94" t="str">
        <f t="shared" si="117"/>
        <v xml:space="preserve"> </v>
      </c>
      <c r="AL94" t="str">
        <f t="shared" si="91"/>
        <v xml:space="preserve"> </v>
      </c>
      <c r="AM94" t="str">
        <f t="shared" si="92"/>
        <v xml:space="preserve"> </v>
      </c>
      <c r="AN94" t="str">
        <f t="shared" si="118"/>
        <v xml:space="preserve"> </v>
      </c>
      <c r="AO94" t="str">
        <f t="shared" si="93"/>
        <v xml:space="preserve"> </v>
      </c>
      <c r="AP94" t="str">
        <f t="shared" si="94"/>
        <v xml:space="preserve"> </v>
      </c>
      <c r="AQ94" t="str">
        <f t="shared" si="119"/>
        <v xml:space="preserve"> </v>
      </c>
      <c r="AR94">
        <f t="shared" si="95"/>
        <v>19.090109000000002</v>
      </c>
      <c r="AS94">
        <f t="shared" si="96"/>
        <v>-28.449363999999999</v>
      </c>
      <c r="AT94">
        <f t="shared" si="120"/>
        <v>5.2945900000000004</v>
      </c>
      <c r="AU94" t="str">
        <f t="shared" si="97"/>
        <v xml:space="preserve"> </v>
      </c>
      <c r="AV94" t="str">
        <f t="shared" si="98"/>
        <v xml:space="preserve"> </v>
      </c>
      <c r="AW94" t="str">
        <f t="shared" si="121"/>
        <v xml:space="preserve"> </v>
      </c>
      <c r="AX94" t="str">
        <f t="shared" si="99"/>
        <v xml:space="preserve"> </v>
      </c>
      <c r="AY94" t="str">
        <f t="shared" si="100"/>
        <v xml:space="preserve"> </v>
      </c>
      <c r="AZ94" t="str">
        <f t="shared" si="122"/>
        <v xml:space="preserve"> </v>
      </c>
      <c r="BA94" t="str">
        <f t="shared" si="101"/>
        <v xml:space="preserve"> </v>
      </c>
      <c r="BB94" t="str">
        <f t="shared" si="102"/>
        <v xml:space="preserve"> </v>
      </c>
      <c r="BC94" t="str">
        <f t="shared" si="123"/>
        <v xml:space="preserve"> </v>
      </c>
      <c r="BD94" t="str">
        <f t="shared" si="103"/>
        <v xml:space="preserve"> </v>
      </c>
      <c r="BE94" t="str">
        <f t="shared" si="104"/>
        <v xml:space="preserve"> </v>
      </c>
      <c r="BF94" t="str">
        <f t="shared" si="124"/>
        <v xml:space="preserve"> </v>
      </c>
      <c r="BG94" t="str">
        <f t="shared" si="105"/>
        <v xml:space="preserve"> </v>
      </c>
      <c r="BH94" t="str">
        <f t="shared" si="106"/>
        <v xml:space="preserve"> </v>
      </c>
      <c r="BI94" t="str">
        <f t="shared" si="125"/>
        <v xml:space="preserve"> </v>
      </c>
      <c r="BJ94" t="str">
        <f t="shared" si="107"/>
        <v xml:space="preserve"> </v>
      </c>
      <c r="BK94" t="str">
        <f t="shared" si="108"/>
        <v xml:space="preserve"> </v>
      </c>
      <c r="BL94" t="str">
        <f t="shared" si="126"/>
        <v xml:space="preserve"> </v>
      </c>
      <c r="BM94" t="str">
        <f t="shared" si="109"/>
        <v xml:space="preserve"> </v>
      </c>
      <c r="BN94" t="str">
        <f t="shared" si="110"/>
        <v xml:space="preserve"> </v>
      </c>
      <c r="BO94" t="str">
        <f t="shared" si="127"/>
        <v xml:space="preserve"> </v>
      </c>
    </row>
    <row r="95" spans="1:67" x14ac:dyDescent="0.25">
      <c r="B95">
        <v>18.669021999999998</v>
      </c>
      <c r="C95">
        <v>-27.809398000000002</v>
      </c>
      <c r="D95">
        <v>2.0870479999999998</v>
      </c>
      <c r="E95">
        <v>5.387848</v>
      </c>
      <c r="F95">
        <v>-6.743004</v>
      </c>
      <c r="G95">
        <v>-5.7132649999999998</v>
      </c>
      <c r="H95">
        <v>1.810257</v>
      </c>
      <c r="I95">
        <v>773.69928000000004</v>
      </c>
      <c r="J95">
        <v>16.523899</v>
      </c>
      <c r="K95" t="s">
        <v>33</v>
      </c>
      <c r="S95">
        <v>1</v>
      </c>
      <c r="T95" t="str">
        <f t="shared" si="111"/>
        <v xml:space="preserve"> </v>
      </c>
      <c r="U95" t="str">
        <f t="shared" si="112"/>
        <v xml:space="preserve"> </v>
      </c>
      <c r="V95" t="str">
        <f t="shared" si="80"/>
        <v xml:space="preserve"> </v>
      </c>
      <c r="W95" t="str">
        <f t="shared" si="81"/>
        <v xml:space="preserve"> </v>
      </c>
      <c r="X95" t="str">
        <f t="shared" si="82"/>
        <v xml:space="preserve"> </v>
      </c>
      <c r="Y95" t="str">
        <f t="shared" si="113"/>
        <v xml:space="preserve"> </v>
      </c>
      <c r="Z95" t="str">
        <f t="shared" si="83"/>
        <v xml:space="preserve"> </v>
      </c>
      <c r="AA95" t="str">
        <f t="shared" si="84"/>
        <v xml:space="preserve"> </v>
      </c>
      <c r="AB95" t="str">
        <f t="shared" si="114"/>
        <v xml:space="preserve"> </v>
      </c>
      <c r="AC95" t="str">
        <f t="shared" si="85"/>
        <v xml:space="preserve"> </v>
      </c>
      <c r="AD95" t="str">
        <f t="shared" si="86"/>
        <v xml:space="preserve"> </v>
      </c>
      <c r="AE95" t="str">
        <f t="shared" si="115"/>
        <v xml:space="preserve"> </v>
      </c>
      <c r="AF95" t="str">
        <f t="shared" si="87"/>
        <v xml:space="preserve"> </v>
      </c>
      <c r="AG95" t="str">
        <f t="shared" si="88"/>
        <v xml:space="preserve"> </v>
      </c>
      <c r="AH95" t="str">
        <f t="shared" si="116"/>
        <v xml:space="preserve"> </v>
      </c>
      <c r="AI95" t="str">
        <f t="shared" si="89"/>
        <v xml:space="preserve"> </v>
      </c>
      <c r="AJ95" t="str">
        <f t="shared" si="90"/>
        <v xml:space="preserve"> </v>
      </c>
      <c r="AK95" t="str">
        <f t="shared" si="117"/>
        <v xml:space="preserve"> </v>
      </c>
      <c r="AL95" t="str">
        <f t="shared" si="91"/>
        <v xml:space="preserve"> </v>
      </c>
      <c r="AM95" t="str">
        <f t="shared" si="92"/>
        <v xml:space="preserve"> </v>
      </c>
      <c r="AN95" t="str">
        <f t="shared" si="118"/>
        <v xml:space="preserve"> </v>
      </c>
      <c r="AO95" t="str">
        <f t="shared" si="93"/>
        <v xml:space="preserve"> </v>
      </c>
      <c r="AP95" t="str">
        <f t="shared" si="94"/>
        <v xml:space="preserve"> </v>
      </c>
      <c r="AQ95" t="str">
        <f t="shared" si="119"/>
        <v xml:space="preserve"> </v>
      </c>
      <c r="AR95">
        <f t="shared" si="95"/>
        <v>18.669021999999998</v>
      </c>
      <c r="AS95">
        <f t="shared" si="96"/>
        <v>-27.809398000000002</v>
      </c>
      <c r="AT95">
        <f t="shared" si="120"/>
        <v>5.387848</v>
      </c>
      <c r="AU95" t="str">
        <f t="shared" si="97"/>
        <v xml:space="preserve"> </v>
      </c>
      <c r="AV95" t="str">
        <f t="shared" si="98"/>
        <v xml:space="preserve"> </v>
      </c>
      <c r="AW95" t="str">
        <f t="shared" si="121"/>
        <v xml:space="preserve"> </v>
      </c>
      <c r="AX95" t="str">
        <f t="shared" si="99"/>
        <v xml:space="preserve"> </v>
      </c>
      <c r="AY95" t="str">
        <f t="shared" si="100"/>
        <v xml:space="preserve"> </v>
      </c>
      <c r="AZ95" t="str">
        <f t="shared" si="122"/>
        <v xml:space="preserve"> </v>
      </c>
      <c r="BA95" t="str">
        <f t="shared" si="101"/>
        <v xml:space="preserve"> </v>
      </c>
      <c r="BB95" t="str">
        <f t="shared" si="102"/>
        <v xml:space="preserve"> </v>
      </c>
      <c r="BC95" t="str">
        <f t="shared" si="123"/>
        <v xml:space="preserve"> </v>
      </c>
      <c r="BD95" t="str">
        <f t="shared" si="103"/>
        <v xml:space="preserve"> </v>
      </c>
      <c r="BE95" t="str">
        <f t="shared" si="104"/>
        <v xml:space="preserve"> </v>
      </c>
      <c r="BF95" t="str">
        <f t="shared" si="124"/>
        <v xml:space="preserve"> </v>
      </c>
      <c r="BG95" t="str">
        <f t="shared" si="105"/>
        <v xml:space="preserve"> </v>
      </c>
      <c r="BH95" t="str">
        <f t="shared" si="106"/>
        <v xml:space="preserve"> </v>
      </c>
      <c r="BI95" t="str">
        <f t="shared" si="125"/>
        <v xml:space="preserve"> </v>
      </c>
      <c r="BJ95" t="str">
        <f t="shared" si="107"/>
        <v xml:space="preserve"> </v>
      </c>
      <c r="BK95" t="str">
        <f t="shared" si="108"/>
        <v xml:space="preserve"> </v>
      </c>
      <c r="BL95" t="str">
        <f t="shared" si="126"/>
        <v xml:space="preserve"> </v>
      </c>
      <c r="BM95" t="str">
        <f t="shared" si="109"/>
        <v xml:space="preserve"> </v>
      </c>
      <c r="BN95" t="str">
        <f t="shared" si="110"/>
        <v xml:space="preserve"> </v>
      </c>
      <c r="BO95" t="str">
        <f t="shared" si="127"/>
        <v xml:space="preserve"> </v>
      </c>
    </row>
    <row r="96" spans="1:67" x14ac:dyDescent="0.25">
      <c r="B96">
        <v>-47.332484000000001</v>
      </c>
      <c r="C96">
        <v>-43.986466</v>
      </c>
      <c r="D96">
        <v>1.4839659999999999</v>
      </c>
      <c r="E96">
        <v>-0.72861799999999999</v>
      </c>
      <c r="F96">
        <v>-2.4661590000000002</v>
      </c>
      <c r="G96">
        <v>0.26093100000000002</v>
      </c>
      <c r="H96">
        <v>2.3058160000000001</v>
      </c>
      <c r="I96">
        <v>773.69610599999999</v>
      </c>
      <c r="J96">
        <v>16.6236</v>
      </c>
      <c r="K96" t="s">
        <v>34</v>
      </c>
      <c r="S96">
        <v>0</v>
      </c>
      <c r="T96" t="str">
        <f t="shared" si="111"/>
        <v xml:space="preserve"> </v>
      </c>
      <c r="U96" t="str">
        <f t="shared" si="112"/>
        <v xml:space="preserve"> </v>
      </c>
      <c r="V96" t="str">
        <f t="shared" si="80"/>
        <v xml:space="preserve"> </v>
      </c>
      <c r="W96">
        <f t="shared" si="81"/>
        <v>-47.332484000000001</v>
      </c>
      <c r="X96">
        <f t="shared" si="82"/>
        <v>-43.986466</v>
      </c>
      <c r="Y96">
        <f t="shared" si="113"/>
        <v>-0.72861799999999999</v>
      </c>
      <c r="Z96" t="str">
        <f t="shared" si="83"/>
        <v xml:space="preserve"> </v>
      </c>
      <c r="AA96" t="str">
        <f t="shared" si="84"/>
        <v xml:space="preserve"> </v>
      </c>
      <c r="AB96" t="str">
        <f t="shared" si="114"/>
        <v xml:space="preserve"> </v>
      </c>
      <c r="AC96" t="str">
        <f t="shared" si="85"/>
        <v xml:space="preserve"> </v>
      </c>
      <c r="AD96" t="str">
        <f t="shared" si="86"/>
        <v xml:space="preserve"> </v>
      </c>
      <c r="AE96" t="str">
        <f t="shared" si="115"/>
        <v xml:space="preserve"> </v>
      </c>
      <c r="AF96" t="str">
        <f t="shared" si="87"/>
        <v xml:space="preserve"> </v>
      </c>
      <c r="AG96" t="str">
        <f t="shared" si="88"/>
        <v xml:space="preserve"> </v>
      </c>
      <c r="AH96" t="str">
        <f t="shared" si="116"/>
        <v xml:space="preserve"> </v>
      </c>
      <c r="AI96" t="str">
        <f t="shared" si="89"/>
        <v xml:space="preserve"> </v>
      </c>
      <c r="AJ96" t="str">
        <f t="shared" si="90"/>
        <v xml:space="preserve"> </v>
      </c>
      <c r="AK96" t="str">
        <f t="shared" si="117"/>
        <v xml:space="preserve"> </v>
      </c>
      <c r="AL96" t="str">
        <f t="shared" si="91"/>
        <v xml:space="preserve"> </v>
      </c>
      <c r="AM96" t="str">
        <f t="shared" si="92"/>
        <v xml:space="preserve"> </v>
      </c>
      <c r="AN96" t="str">
        <f t="shared" si="118"/>
        <v xml:space="preserve"> </v>
      </c>
      <c r="AO96" t="str">
        <f t="shared" si="93"/>
        <v xml:space="preserve"> </v>
      </c>
      <c r="AP96" t="str">
        <f t="shared" si="94"/>
        <v xml:space="preserve"> </v>
      </c>
      <c r="AQ96" t="str">
        <f t="shared" si="119"/>
        <v xml:space="preserve"> </v>
      </c>
      <c r="AR96" t="str">
        <f t="shared" si="95"/>
        <v xml:space="preserve"> </v>
      </c>
      <c r="AS96" t="str">
        <f t="shared" si="96"/>
        <v xml:space="preserve"> </v>
      </c>
      <c r="AT96" t="str">
        <f t="shared" si="120"/>
        <v xml:space="preserve"> </v>
      </c>
      <c r="AU96" t="str">
        <f t="shared" si="97"/>
        <v xml:space="preserve"> </v>
      </c>
      <c r="AV96" t="str">
        <f t="shared" si="98"/>
        <v xml:space="preserve"> </v>
      </c>
      <c r="AW96" t="str">
        <f t="shared" si="121"/>
        <v xml:space="preserve"> </v>
      </c>
      <c r="AX96" t="str">
        <f t="shared" si="99"/>
        <v xml:space="preserve"> </v>
      </c>
      <c r="AY96" t="str">
        <f t="shared" si="100"/>
        <v xml:space="preserve"> </v>
      </c>
      <c r="AZ96" t="str">
        <f t="shared" si="122"/>
        <v xml:space="preserve"> </v>
      </c>
      <c r="BA96" t="str">
        <f t="shared" si="101"/>
        <v xml:space="preserve"> </v>
      </c>
      <c r="BB96" t="str">
        <f t="shared" si="102"/>
        <v xml:space="preserve"> </v>
      </c>
      <c r="BC96" t="str">
        <f t="shared" si="123"/>
        <v xml:space="preserve"> </v>
      </c>
      <c r="BD96" t="str">
        <f t="shared" si="103"/>
        <v xml:space="preserve"> </v>
      </c>
      <c r="BE96" t="str">
        <f t="shared" si="104"/>
        <v xml:space="preserve"> </v>
      </c>
      <c r="BF96" t="str">
        <f t="shared" si="124"/>
        <v xml:space="preserve"> </v>
      </c>
      <c r="BG96" t="str">
        <f t="shared" si="105"/>
        <v xml:space="preserve"> </v>
      </c>
      <c r="BH96" t="str">
        <f t="shared" si="106"/>
        <v xml:space="preserve"> </v>
      </c>
      <c r="BI96" t="str">
        <f t="shared" si="125"/>
        <v xml:space="preserve"> </v>
      </c>
      <c r="BJ96" t="str">
        <f t="shared" si="107"/>
        <v xml:space="preserve"> </v>
      </c>
      <c r="BK96" t="str">
        <f t="shared" si="108"/>
        <v xml:space="preserve"> </v>
      </c>
      <c r="BL96" t="str">
        <f t="shared" si="126"/>
        <v xml:space="preserve"> </v>
      </c>
      <c r="BM96" t="str">
        <f t="shared" si="109"/>
        <v xml:space="preserve"> </v>
      </c>
      <c r="BN96" t="str">
        <f t="shared" si="110"/>
        <v xml:space="preserve"> </v>
      </c>
      <c r="BO96" t="str">
        <f t="shared" si="127"/>
        <v xml:space="preserve"> </v>
      </c>
    </row>
    <row r="97" spans="2:67" x14ac:dyDescent="0.25">
      <c r="B97">
        <v>-67.003270000000001</v>
      </c>
      <c r="C97">
        <v>-26.370509999999999</v>
      </c>
      <c r="D97">
        <v>2.306864</v>
      </c>
      <c r="E97">
        <v>2.2028490000000001</v>
      </c>
      <c r="F97">
        <v>-3.5779100000000001</v>
      </c>
      <c r="G97">
        <v>-1.0870839999999999</v>
      </c>
      <c r="H97">
        <v>2.305806</v>
      </c>
      <c r="I97">
        <v>773.68792699999995</v>
      </c>
      <c r="J97">
        <v>16.658899000000002</v>
      </c>
      <c r="K97" t="s">
        <v>34</v>
      </c>
      <c r="S97">
        <v>1</v>
      </c>
      <c r="T97" t="str">
        <f t="shared" si="111"/>
        <v xml:space="preserve"> </v>
      </c>
      <c r="U97" t="str">
        <f t="shared" si="112"/>
        <v xml:space="preserve"> </v>
      </c>
      <c r="V97" t="str">
        <f t="shared" si="80"/>
        <v xml:space="preserve"> </v>
      </c>
      <c r="W97" t="str">
        <f t="shared" si="81"/>
        <v xml:space="preserve"> </v>
      </c>
      <c r="X97" t="str">
        <f t="shared" si="82"/>
        <v xml:space="preserve"> </v>
      </c>
      <c r="Y97" t="str">
        <f t="shared" si="113"/>
        <v xml:space="preserve"> </v>
      </c>
      <c r="Z97" t="str">
        <f t="shared" si="83"/>
        <v xml:space="preserve"> </v>
      </c>
      <c r="AA97" t="str">
        <f t="shared" si="84"/>
        <v xml:space="preserve"> </v>
      </c>
      <c r="AB97" t="str">
        <f t="shared" si="114"/>
        <v xml:space="preserve"> </v>
      </c>
      <c r="AC97" t="str">
        <f t="shared" si="85"/>
        <v xml:space="preserve"> </v>
      </c>
      <c r="AD97" t="str">
        <f t="shared" si="86"/>
        <v xml:space="preserve"> </v>
      </c>
      <c r="AE97" t="str">
        <f t="shared" si="115"/>
        <v xml:space="preserve"> </v>
      </c>
      <c r="AF97" t="str">
        <f t="shared" si="87"/>
        <v xml:space="preserve"> </v>
      </c>
      <c r="AG97" t="str">
        <f t="shared" si="88"/>
        <v xml:space="preserve"> </v>
      </c>
      <c r="AH97" t="str">
        <f t="shared" si="116"/>
        <v xml:space="preserve"> </v>
      </c>
      <c r="AI97" t="str">
        <f t="shared" si="89"/>
        <v xml:space="preserve"> </v>
      </c>
      <c r="AJ97" t="str">
        <f t="shared" si="90"/>
        <v xml:space="preserve"> </v>
      </c>
      <c r="AK97" t="str">
        <f t="shared" si="117"/>
        <v xml:space="preserve"> </v>
      </c>
      <c r="AL97" t="str">
        <f t="shared" si="91"/>
        <v xml:space="preserve"> </v>
      </c>
      <c r="AM97" t="str">
        <f t="shared" si="92"/>
        <v xml:space="preserve"> </v>
      </c>
      <c r="AN97" t="str">
        <f t="shared" si="118"/>
        <v xml:space="preserve"> </v>
      </c>
      <c r="AO97" t="str">
        <f t="shared" si="93"/>
        <v xml:space="preserve"> </v>
      </c>
      <c r="AP97" t="str">
        <f t="shared" si="94"/>
        <v xml:space="preserve"> </v>
      </c>
      <c r="AQ97" t="str">
        <f t="shared" si="119"/>
        <v xml:space="preserve"> </v>
      </c>
      <c r="AR97" t="str">
        <f t="shared" si="95"/>
        <v xml:space="preserve"> </v>
      </c>
      <c r="AS97" t="str">
        <f t="shared" si="96"/>
        <v xml:space="preserve"> </v>
      </c>
      <c r="AT97" t="str">
        <f t="shared" si="120"/>
        <v xml:space="preserve"> </v>
      </c>
      <c r="AU97">
        <f t="shared" si="97"/>
        <v>-67.003270000000001</v>
      </c>
      <c r="AV97">
        <f t="shared" si="98"/>
        <v>-26.370509999999999</v>
      </c>
      <c r="AW97">
        <f t="shared" si="121"/>
        <v>2.2028490000000001</v>
      </c>
      <c r="AX97" t="str">
        <f t="shared" si="99"/>
        <v xml:space="preserve"> </v>
      </c>
      <c r="AY97" t="str">
        <f t="shared" si="100"/>
        <v xml:space="preserve"> </v>
      </c>
      <c r="AZ97" t="str">
        <f t="shared" si="122"/>
        <v xml:space="preserve"> </v>
      </c>
      <c r="BA97" t="str">
        <f t="shared" si="101"/>
        <v xml:space="preserve"> </v>
      </c>
      <c r="BB97" t="str">
        <f t="shared" si="102"/>
        <v xml:space="preserve"> </v>
      </c>
      <c r="BC97" t="str">
        <f t="shared" si="123"/>
        <v xml:space="preserve"> </v>
      </c>
      <c r="BD97" t="str">
        <f t="shared" si="103"/>
        <v xml:space="preserve"> </v>
      </c>
      <c r="BE97" t="str">
        <f t="shared" si="104"/>
        <v xml:space="preserve"> </v>
      </c>
      <c r="BF97" t="str">
        <f t="shared" si="124"/>
        <v xml:space="preserve"> </v>
      </c>
      <c r="BG97" t="str">
        <f t="shared" si="105"/>
        <v xml:space="preserve"> </v>
      </c>
      <c r="BH97" t="str">
        <f t="shared" si="106"/>
        <v xml:space="preserve"> </v>
      </c>
      <c r="BI97" t="str">
        <f t="shared" si="125"/>
        <v xml:space="preserve"> </v>
      </c>
      <c r="BJ97" t="str">
        <f t="shared" si="107"/>
        <v xml:space="preserve"> </v>
      </c>
      <c r="BK97" t="str">
        <f t="shared" si="108"/>
        <v xml:space="preserve"> </v>
      </c>
      <c r="BL97" t="str">
        <f t="shared" si="126"/>
        <v xml:space="preserve"> </v>
      </c>
      <c r="BM97" t="str">
        <f t="shared" si="109"/>
        <v xml:space="preserve"> </v>
      </c>
      <c r="BN97" t="str">
        <f t="shared" si="110"/>
        <v xml:space="preserve"> </v>
      </c>
      <c r="BO97" t="str">
        <f t="shared" si="127"/>
        <v xml:space="preserve"> </v>
      </c>
    </row>
    <row r="98" spans="2:67" x14ac:dyDescent="0.25">
      <c r="B98">
        <v>-66.037796</v>
      </c>
      <c r="C98">
        <v>-25.469695000000002</v>
      </c>
      <c r="D98">
        <v>2.2753770000000002</v>
      </c>
      <c r="E98">
        <v>2.421608</v>
      </c>
      <c r="F98">
        <v>-3.571771</v>
      </c>
      <c r="G98">
        <v>-0.89383199999999996</v>
      </c>
      <c r="H98">
        <v>2.305806</v>
      </c>
      <c r="I98">
        <v>773.67425500000002</v>
      </c>
      <c r="J98">
        <v>16.688199999999998</v>
      </c>
      <c r="K98" t="s">
        <v>34</v>
      </c>
      <c r="S98">
        <v>1</v>
      </c>
      <c r="T98" t="str">
        <f t="shared" si="111"/>
        <v xml:space="preserve"> </v>
      </c>
      <c r="U98" t="str">
        <f t="shared" si="112"/>
        <v xml:space="preserve"> </v>
      </c>
      <c r="V98" t="str">
        <f t="shared" si="80"/>
        <v xml:space="preserve"> </v>
      </c>
      <c r="W98" t="str">
        <f t="shared" si="81"/>
        <v xml:space="preserve"> </v>
      </c>
      <c r="X98" t="str">
        <f t="shared" si="82"/>
        <v xml:space="preserve"> </v>
      </c>
      <c r="Y98" t="str">
        <f t="shared" si="113"/>
        <v xml:space="preserve"> </v>
      </c>
      <c r="Z98" t="str">
        <f t="shared" si="83"/>
        <v xml:space="preserve"> </v>
      </c>
      <c r="AA98" t="str">
        <f t="shared" si="84"/>
        <v xml:space="preserve"> </v>
      </c>
      <c r="AB98" t="str">
        <f t="shared" si="114"/>
        <v xml:space="preserve"> </v>
      </c>
      <c r="AC98" t="str">
        <f t="shared" si="85"/>
        <v xml:space="preserve"> </v>
      </c>
      <c r="AD98" t="str">
        <f t="shared" si="86"/>
        <v xml:space="preserve"> </v>
      </c>
      <c r="AE98" t="str">
        <f t="shared" si="115"/>
        <v xml:space="preserve"> </v>
      </c>
      <c r="AF98" t="str">
        <f t="shared" si="87"/>
        <v xml:space="preserve"> </v>
      </c>
      <c r="AG98" t="str">
        <f t="shared" si="88"/>
        <v xml:space="preserve"> </v>
      </c>
      <c r="AH98" t="str">
        <f t="shared" si="116"/>
        <v xml:space="preserve"> </v>
      </c>
      <c r="AI98" t="str">
        <f t="shared" si="89"/>
        <v xml:space="preserve"> </v>
      </c>
      <c r="AJ98" t="str">
        <f t="shared" si="90"/>
        <v xml:space="preserve"> </v>
      </c>
      <c r="AK98" t="str">
        <f t="shared" si="117"/>
        <v xml:space="preserve"> </v>
      </c>
      <c r="AL98" t="str">
        <f t="shared" si="91"/>
        <v xml:space="preserve"> </v>
      </c>
      <c r="AM98" t="str">
        <f t="shared" si="92"/>
        <v xml:space="preserve"> </v>
      </c>
      <c r="AN98" t="str">
        <f t="shared" si="118"/>
        <v xml:space="preserve"> </v>
      </c>
      <c r="AO98" t="str">
        <f t="shared" si="93"/>
        <v xml:space="preserve"> </v>
      </c>
      <c r="AP98" t="str">
        <f t="shared" si="94"/>
        <v xml:space="preserve"> </v>
      </c>
      <c r="AQ98" t="str">
        <f t="shared" si="119"/>
        <v xml:space="preserve"> </v>
      </c>
      <c r="AR98" t="str">
        <f t="shared" si="95"/>
        <v xml:space="preserve"> </v>
      </c>
      <c r="AS98" t="str">
        <f t="shared" si="96"/>
        <v xml:space="preserve"> </v>
      </c>
      <c r="AT98" t="str">
        <f t="shared" si="120"/>
        <v xml:space="preserve"> </v>
      </c>
      <c r="AU98">
        <f t="shared" si="97"/>
        <v>-66.037796</v>
      </c>
      <c r="AV98">
        <f t="shared" si="98"/>
        <v>-25.469695000000002</v>
      </c>
      <c r="AW98">
        <f t="shared" si="121"/>
        <v>2.421608</v>
      </c>
      <c r="AX98" t="str">
        <f t="shared" si="99"/>
        <v xml:space="preserve"> </v>
      </c>
      <c r="AY98" t="str">
        <f t="shared" si="100"/>
        <v xml:space="preserve"> </v>
      </c>
      <c r="AZ98" t="str">
        <f t="shared" si="122"/>
        <v xml:space="preserve"> </v>
      </c>
      <c r="BA98" t="str">
        <f t="shared" si="101"/>
        <v xml:space="preserve"> </v>
      </c>
      <c r="BB98" t="str">
        <f t="shared" si="102"/>
        <v xml:space="preserve"> </v>
      </c>
      <c r="BC98" t="str">
        <f t="shared" si="123"/>
        <v xml:space="preserve"> </v>
      </c>
      <c r="BD98" t="str">
        <f t="shared" si="103"/>
        <v xml:space="preserve"> </v>
      </c>
      <c r="BE98" t="str">
        <f t="shared" si="104"/>
        <v xml:space="preserve"> </v>
      </c>
      <c r="BF98" t="str">
        <f t="shared" si="124"/>
        <v xml:space="preserve"> </v>
      </c>
      <c r="BG98" t="str">
        <f t="shared" si="105"/>
        <v xml:space="preserve"> </v>
      </c>
      <c r="BH98" t="str">
        <f t="shared" si="106"/>
        <v xml:space="preserve"> </v>
      </c>
      <c r="BI98" t="str">
        <f t="shared" si="125"/>
        <v xml:space="preserve"> </v>
      </c>
      <c r="BJ98" t="str">
        <f t="shared" si="107"/>
        <v xml:space="preserve"> </v>
      </c>
      <c r="BK98" t="str">
        <f t="shared" si="108"/>
        <v xml:space="preserve"> </v>
      </c>
      <c r="BL98" t="str">
        <f t="shared" si="126"/>
        <v xml:space="preserve"> </v>
      </c>
      <c r="BM98" t="str">
        <f t="shared" si="109"/>
        <v xml:space="preserve"> </v>
      </c>
      <c r="BN98" t="str">
        <f t="shared" si="110"/>
        <v xml:space="preserve"> </v>
      </c>
      <c r="BO98" t="str">
        <f t="shared" si="127"/>
        <v xml:space="preserve"> </v>
      </c>
    </row>
    <row r="99" spans="2:67" x14ac:dyDescent="0.25">
      <c r="B99">
        <v>-122.596588</v>
      </c>
      <c r="C99">
        <v>-45.675660000000001</v>
      </c>
      <c r="D99">
        <v>2.5909840000000002</v>
      </c>
      <c r="E99">
        <v>-7.219646</v>
      </c>
      <c r="F99">
        <v>-2.3593869999999999</v>
      </c>
      <c r="G99">
        <v>0.39576299999999998</v>
      </c>
      <c r="H99">
        <v>2.799693</v>
      </c>
      <c r="I99">
        <v>773.69805899999994</v>
      </c>
      <c r="J99">
        <v>16.764099000000002</v>
      </c>
      <c r="K99" t="s">
        <v>35</v>
      </c>
      <c r="S99">
        <v>0</v>
      </c>
      <c r="T99" t="str">
        <f t="shared" si="111"/>
        <v xml:space="preserve"> </v>
      </c>
      <c r="U99" t="str">
        <f t="shared" si="112"/>
        <v xml:space="preserve"> </v>
      </c>
      <c r="V99" t="str">
        <f t="shared" si="80"/>
        <v xml:space="preserve"> </v>
      </c>
      <c r="W99" t="str">
        <f t="shared" si="81"/>
        <v xml:space="preserve"> </v>
      </c>
      <c r="X99" t="str">
        <f t="shared" si="82"/>
        <v xml:space="preserve"> </v>
      </c>
      <c r="Y99" t="str">
        <f t="shared" si="113"/>
        <v xml:space="preserve"> </v>
      </c>
      <c r="Z99">
        <f t="shared" si="83"/>
        <v>-122.596588</v>
      </c>
      <c r="AA99">
        <f t="shared" si="84"/>
        <v>-45.675660000000001</v>
      </c>
      <c r="AB99">
        <f t="shared" si="114"/>
        <v>-7.219646</v>
      </c>
      <c r="AC99" t="str">
        <f t="shared" si="85"/>
        <v xml:space="preserve"> </v>
      </c>
      <c r="AD99" t="str">
        <f t="shared" si="86"/>
        <v xml:space="preserve"> </v>
      </c>
      <c r="AE99" t="str">
        <f t="shared" si="115"/>
        <v xml:space="preserve"> </v>
      </c>
      <c r="AF99" t="str">
        <f t="shared" si="87"/>
        <v xml:space="preserve"> </v>
      </c>
      <c r="AG99" t="str">
        <f t="shared" si="88"/>
        <v xml:space="preserve"> </v>
      </c>
      <c r="AH99" t="str">
        <f t="shared" si="116"/>
        <v xml:space="preserve"> </v>
      </c>
      <c r="AI99" t="str">
        <f t="shared" si="89"/>
        <v xml:space="preserve"> </v>
      </c>
      <c r="AJ99" t="str">
        <f t="shared" si="90"/>
        <v xml:space="preserve"> </v>
      </c>
      <c r="AK99" t="str">
        <f t="shared" si="117"/>
        <v xml:space="preserve"> </v>
      </c>
      <c r="AL99" t="str">
        <f t="shared" si="91"/>
        <v xml:space="preserve"> </v>
      </c>
      <c r="AM99" t="str">
        <f t="shared" si="92"/>
        <v xml:space="preserve"> </v>
      </c>
      <c r="AN99" t="str">
        <f t="shared" si="118"/>
        <v xml:space="preserve"> </v>
      </c>
      <c r="AO99" t="str">
        <f t="shared" si="93"/>
        <v xml:space="preserve"> </v>
      </c>
      <c r="AP99" t="str">
        <f t="shared" si="94"/>
        <v xml:space="preserve"> </v>
      </c>
      <c r="AQ99" t="str">
        <f t="shared" si="119"/>
        <v xml:space="preserve"> </v>
      </c>
      <c r="AR99" t="str">
        <f t="shared" si="95"/>
        <v xml:space="preserve"> </v>
      </c>
      <c r="AS99" t="str">
        <f t="shared" si="96"/>
        <v xml:space="preserve"> </v>
      </c>
      <c r="AT99" t="str">
        <f t="shared" si="120"/>
        <v xml:space="preserve"> </v>
      </c>
      <c r="AU99" t="str">
        <f t="shared" si="97"/>
        <v xml:space="preserve"> </v>
      </c>
      <c r="AV99" t="str">
        <f t="shared" si="98"/>
        <v xml:space="preserve"> </v>
      </c>
      <c r="AW99" t="str">
        <f t="shared" si="121"/>
        <v xml:space="preserve"> </v>
      </c>
      <c r="AX99" t="str">
        <f t="shared" si="99"/>
        <v xml:space="preserve"> </v>
      </c>
      <c r="AY99" t="str">
        <f t="shared" si="100"/>
        <v xml:space="preserve"> </v>
      </c>
      <c r="AZ99" t="str">
        <f t="shared" si="122"/>
        <v xml:space="preserve"> </v>
      </c>
      <c r="BA99" t="str">
        <f t="shared" si="101"/>
        <v xml:space="preserve"> </v>
      </c>
      <c r="BB99" t="str">
        <f t="shared" si="102"/>
        <v xml:space="preserve"> </v>
      </c>
      <c r="BC99" t="str">
        <f t="shared" si="123"/>
        <v xml:space="preserve"> </v>
      </c>
      <c r="BD99" t="str">
        <f t="shared" si="103"/>
        <v xml:space="preserve"> </v>
      </c>
      <c r="BE99" t="str">
        <f t="shared" si="104"/>
        <v xml:space="preserve"> </v>
      </c>
      <c r="BF99" t="str">
        <f t="shared" si="124"/>
        <v xml:space="preserve"> </v>
      </c>
      <c r="BG99" t="str">
        <f t="shared" si="105"/>
        <v xml:space="preserve"> </v>
      </c>
      <c r="BH99" t="str">
        <f t="shared" si="106"/>
        <v xml:space="preserve"> </v>
      </c>
      <c r="BI99" t="str">
        <f t="shared" si="125"/>
        <v xml:space="preserve"> </v>
      </c>
      <c r="BJ99" t="str">
        <f t="shared" si="107"/>
        <v xml:space="preserve"> </v>
      </c>
      <c r="BK99" t="str">
        <f t="shared" si="108"/>
        <v xml:space="preserve"> </v>
      </c>
      <c r="BL99" t="str">
        <f t="shared" si="126"/>
        <v xml:space="preserve"> </v>
      </c>
      <c r="BM99" t="str">
        <f t="shared" si="109"/>
        <v xml:space="preserve"> </v>
      </c>
      <c r="BN99" t="str">
        <f t="shared" si="110"/>
        <v xml:space="preserve"> </v>
      </c>
      <c r="BO99" t="str">
        <f t="shared" si="127"/>
        <v xml:space="preserve"> </v>
      </c>
    </row>
    <row r="100" spans="2:67" x14ac:dyDescent="0.25">
      <c r="B100">
        <v>-143.748233</v>
      </c>
      <c r="C100">
        <v>-28.929701000000001</v>
      </c>
      <c r="D100">
        <v>3.934469</v>
      </c>
      <c r="E100">
        <v>-4.7294729999999996</v>
      </c>
      <c r="F100">
        <v>-4.0226730000000002</v>
      </c>
      <c r="G100">
        <v>-1.188015</v>
      </c>
      <c r="H100">
        <v>2.799677</v>
      </c>
      <c r="I100">
        <v>773.70251499999995</v>
      </c>
      <c r="J100">
        <v>16.7834</v>
      </c>
      <c r="K100" t="s">
        <v>35</v>
      </c>
      <c r="S100">
        <v>1</v>
      </c>
      <c r="T100" t="str">
        <f t="shared" si="111"/>
        <v xml:space="preserve"> </v>
      </c>
      <c r="U100" t="str">
        <f t="shared" si="112"/>
        <v xml:space="preserve"> </v>
      </c>
      <c r="V100" t="str">
        <f t="shared" si="80"/>
        <v xml:space="preserve"> </v>
      </c>
      <c r="W100" t="str">
        <f t="shared" si="81"/>
        <v xml:space="preserve"> </v>
      </c>
      <c r="X100" t="str">
        <f t="shared" si="82"/>
        <v xml:space="preserve"> </v>
      </c>
      <c r="Y100" t="str">
        <f t="shared" si="113"/>
        <v xml:space="preserve"> </v>
      </c>
      <c r="Z100" t="str">
        <f t="shared" si="83"/>
        <v xml:space="preserve"> </v>
      </c>
      <c r="AA100" t="str">
        <f t="shared" si="84"/>
        <v xml:space="preserve"> </v>
      </c>
      <c r="AB100" t="str">
        <f t="shared" si="114"/>
        <v xml:space="preserve"> </v>
      </c>
      <c r="AC100" t="str">
        <f t="shared" si="85"/>
        <v xml:space="preserve"> </v>
      </c>
      <c r="AD100" t="str">
        <f t="shared" si="86"/>
        <v xml:space="preserve"> </v>
      </c>
      <c r="AE100" t="str">
        <f t="shared" si="115"/>
        <v xml:space="preserve"> </v>
      </c>
      <c r="AF100" t="str">
        <f t="shared" si="87"/>
        <v xml:space="preserve"> </v>
      </c>
      <c r="AG100" t="str">
        <f t="shared" si="88"/>
        <v xml:space="preserve"> </v>
      </c>
      <c r="AH100" t="str">
        <f t="shared" si="116"/>
        <v xml:space="preserve"> </v>
      </c>
      <c r="AI100" t="str">
        <f t="shared" si="89"/>
        <v xml:space="preserve"> </v>
      </c>
      <c r="AJ100" t="str">
        <f t="shared" si="90"/>
        <v xml:space="preserve"> </v>
      </c>
      <c r="AK100" t="str">
        <f t="shared" si="117"/>
        <v xml:space="preserve"> </v>
      </c>
      <c r="AL100" t="str">
        <f t="shared" si="91"/>
        <v xml:space="preserve"> </v>
      </c>
      <c r="AM100" t="str">
        <f t="shared" si="92"/>
        <v xml:space="preserve"> </v>
      </c>
      <c r="AN100" t="str">
        <f t="shared" si="118"/>
        <v xml:space="preserve"> </v>
      </c>
      <c r="AO100" t="str">
        <f t="shared" si="93"/>
        <v xml:space="preserve"> </v>
      </c>
      <c r="AP100" t="str">
        <f t="shared" si="94"/>
        <v xml:space="preserve"> </v>
      </c>
      <c r="AQ100" t="str">
        <f t="shared" si="119"/>
        <v xml:space="preserve"> </v>
      </c>
      <c r="AR100" t="str">
        <f t="shared" si="95"/>
        <v xml:space="preserve"> </v>
      </c>
      <c r="AS100" t="str">
        <f t="shared" si="96"/>
        <v xml:space="preserve"> </v>
      </c>
      <c r="AT100" t="str">
        <f t="shared" si="120"/>
        <v xml:space="preserve"> </v>
      </c>
      <c r="AU100" t="str">
        <f t="shared" si="97"/>
        <v xml:space="preserve"> </v>
      </c>
      <c r="AV100" t="str">
        <f t="shared" si="98"/>
        <v xml:space="preserve"> </v>
      </c>
      <c r="AW100" t="str">
        <f t="shared" si="121"/>
        <v xml:space="preserve"> </v>
      </c>
      <c r="AX100">
        <f t="shared" si="99"/>
        <v>-143.748233</v>
      </c>
      <c r="AY100">
        <f t="shared" si="100"/>
        <v>-28.929701000000001</v>
      </c>
      <c r="AZ100">
        <f t="shared" si="122"/>
        <v>-4.7294729999999996</v>
      </c>
      <c r="BA100" t="str">
        <f t="shared" si="101"/>
        <v xml:space="preserve"> </v>
      </c>
      <c r="BB100" t="str">
        <f t="shared" si="102"/>
        <v xml:space="preserve"> </v>
      </c>
      <c r="BC100" t="str">
        <f t="shared" si="123"/>
        <v xml:space="preserve"> </v>
      </c>
      <c r="BD100" t="str">
        <f t="shared" si="103"/>
        <v xml:space="preserve"> </v>
      </c>
      <c r="BE100" t="str">
        <f t="shared" si="104"/>
        <v xml:space="preserve"> </v>
      </c>
      <c r="BF100" t="str">
        <f t="shared" si="124"/>
        <v xml:space="preserve"> </v>
      </c>
      <c r="BG100" t="str">
        <f t="shared" si="105"/>
        <v xml:space="preserve"> </v>
      </c>
      <c r="BH100" t="str">
        <f t="shared" si="106"/>
        <v xml:space="preserve"> </v>
      </c>
      <c r="BI100" t="str">
        <f t="shared" si="125"/>
        <v xml:space="preserve"> </v>
      </c>
      <c r="BJ100" t="str">
        <f t="shared" si="107"/>
        <v xml:space="preserve"> </v>
      </c>
      <c r="BK100" t="str">
        <f t="shared" si="108"/>
        <v xml:space="preserve"> </v>
      </c>
      <c r="BL100" t="str">
        <f t="shared" si="126"/>
        <v xml:space="preserve"> </v>
      </c>
      <c r="BM100" t="str">
        <f t="shared" si="109"/>
        <v xml:space="preserve"> </v>
      </c>
      <c r="BN100" t="str">
        <f t="shared" si="110"/>
        <v xml:space="preserve"> </v>
      </c>
      <c r="BO100" t="str">
        <f t="shared" si="127"/>
        <v xml:space="preserve"> </v>
      </c>
    </row>
    <row r="101" spans="2:67" x14ac:dyDescent="0.25">
      <c r="B101">
        <v>-142.33175299999999</v>
      </c>
      <c r="C101">
        <v>-28.504660999999999</v>
      </c>
      <c r="D101">
        <v>4.3819129999999999</v>
      </c>
      <c r="E101">
        <v>-4.8029479999999998</v>
      </c>
      <c r="F101">
        <v>-4.6651749999999996</v>
      </c>
      <c r="G101">
        <v>-1.7511399999999999</v>
      </c>
      <c r="H101">
        <v>2.7996799999999999</v>
      </c>
      <c r="I101">
        <v>773.69097899999997</v>
      </c>
      <c r="J101">
        <v>16.800501000000001</v>
      </c>
      <c r="K101" t="s">
        <v>35</v>
      </c>
      <c r="S101">
        <v>1</v>
      </c>
      <c r="T101" t="str">
        <f t="shared" si="111"/>
        <v xml:space="preserve"> </v>
      </c>
      <c r="U101" t="str">
        <f t="shared" si="112"/>
        <v xml:space="preserve"> </v>
      </c>
      <c r="V101" t="str">
        <f t="shared" si="80"/>
        <v xml:space="preserve"> </v>
      </c>
      <c r="W101" t="str">
        <f t="shared" si="81"/>
        <v xml:space="preserve"> </v>
      </c>
      <c r="X101" t="str">
        <f t="shared" si="82"/>
        <v xml:space="preserve"> </v>
      </c>
      <c r="Y101" t="str">
        <f t="shared" si="113"/>
        <v xml:space="preserve"> </v>
      </c>
      <c r="Z101" t="str">
        <f t="shared" si="83"/>
        <v xml:space="preserve"> </v>
      </c>
      <c r="AA101" t="str">
        <f t="shared" si="84"/>
        <v xml:space="preserve"> </v>
      </c>
      <c r="AB101" t="str">
        <f t="shared" si="114"/>
        <v xml:space="preserve"> </v>
      </c>
      <c r="AC101" t="str">
        <f t="shared" si="85"/>
        <v xml:space="preserve"> </v>
      </c>
      <c r="AD101" t="str">
        <f t="shared" si="86"/>
        <v xml:space="preserve"> </v>
      </c>
      <c r="AE101" t="str">
        <f t="shared" si="115"/>
        <v xml:space="preserve"> </v>
      </c>
      <c r="AF101" t="str">
        <f t="shared" si="87"/>
        <v xml:space="preserve"> </v>
      </c>
      <c r="AG101" t="str">
        <f t="shared" si="88"/>
        <v xml:space="preserve"> </v>
      </c>
      <c r="AH101" t="str">
        <f t="shared" si="116"/>
        <v xml:space="preserve"> </v>
      </c>
      <c r="AI101" t="str">
        <f t="shared" si="89"/>
        <v xml:space="preserve"> </v>
      </c>
      <c r="AJ101" t="str">
        <f t="shared" si="90"/>
        <v xml:space="preserve"> </v>
      </c>
      <c r="AK101" t="str">
        <f t="shared" si="117"/>
        <v xml:space="preserve"> </v>
      </c>
      <c r="AL101" t="str">
        <f t="shared" si="91"/>
        <v xml:space="preserve"> </v>
      </c>
      <c r="AM101" t="str">
        <f t="shared" si="92"/>
        <v xml:space="preserve"> </v>
      </c>
      <c r="AN101" t="str">
        <f t="shared" si="118"/>
        <v xml:space="preserve"> </v>
      </c>
      <c r="AO101" t="str">
        <f t="shared" si="93"/>
        <v xml:space="preserve"> </v>
      </c>
      <c r="AP101" t="str">
        <f t="shared" si="94"/>
        <v xml:space="preserve"> </v>
      </c>
      <c r="AQ101" t="str">
        <f t="shared" si="119"/>
        <v xml:space="preserve"> </v>
      </c>
      <c r="AR101" t="str">
        <f t="shared" si="95"/>
        <v xml:space="preserve"> </v>
      </c>
      <c r="AS101" t="str">
        <f t="shared" si="96"/>
        <v xml:space="preserve"> </v>
      </c>
      <c r="AT101" t="str">
        <f t="shared" si="120"/>
        <v xml:space="preserve"> </v>
      </c>
      <c r="AU101" t="str">
        <f t="shared" si="97"/>
        <v xml:space="preserve"> </v>
      </c>
      <c r="AV101" t="str">
        <f t="shared" si="98"/>
        <v xml:space="preserve"> </v>
      </c>
      <c r="AW101" t="str">
        <f t="shared" si="121"/>
        <v xml:space="preserve"> </v>
      </c>
      <c r="AX101">
        <f t="shared" si="99"/>
        <v>-142.33175299999999</v>
      </c>
      <c r="AY101">
        <f t="shared" si="100"/>
        <v>-28.504660999999999</v>
      </c>
      <c r="AZ101">
        <f t="shared" si="122"/>
        <v>-4.8029479999999998</v>
      </c>
      <c r="BA101" t="str">
        <f t="shared" si="101"/>
        <v xml:space="preserve"> </v>
      </c>
      <c r="BB101" t="str">
        <f t="shared" si="102"/>
        <v xml:space="preserve"> </v>
      </c>
      <c r="BC101" t="str">
        <f t="shared" si="123"/>
        <v xml:space="preserve"> </v>
      </c>
      <c r="BD101" t="str">
        <f t="shared" si="103"/>
        <v xml:space="preserve"> </v>
      </c>
      <c r="BE101" t="str">
        <f t="shared" si="104"/>
        <v xml:space="preserve"> </v>
      </c>
      <c r="BF101" t="str">
        <f t="shared" si="124"/>
        <v xml:space="preserve"> </v>
      </c>
      <c r="BG101" t="str">
        <f t="shared" si="105"/>
        <v xml:space="preserve"> </v>
      </c>
      <c r="BH101" t="str">
        <f t="shared" si="106"/>
        <v xml:space="preserve"> </v>
      </c>
      <c r="BI101" t="str">
        <f t="shared" si="125"/>
        <v xml:space="preserve"> </v>
      </c>
      <c r="BJ101" t="str">
        <f t="shared" si="107"/>
        <v xml:space="preserve"> </v>
      </c>
      <c r="BK101" t="str">
        <f t="shared" si="108"/>
        <v xml:space="preserve"> </v>
      </c>
      <c r="BL101" t="str">
        <f t="shared" si="126"/>
        <v xml:space="preserve"> </v>
      </c>
      <c r="BM101" t="str">
        <f t="shared" si="109"/>
        <v xml:space="preserve"> </v>
      </c>
      <c r="BN101" t="str">
        <f t="shared" si="110"/>
        <v xml:space="preserve"> </v>
      </c>
      <c r="BO101" t="str">
        <f t="shared" si="127"/>
        <v xml:space="preserve"> </v>
      </c>
    </row>
    <row r="102" spans="2:67" x14ac:dyDescent="0.25">
      <c r="B102">
        <v>-187.922798</v>
      </c>
      <c r="C102">
        <v>-53.096742999999996</v>
      </c>
      <c r="D102">
        <v>3.6575340000000001</v>
      </c>
      <c r="E102">
        <v>-17.498638</v>
      </c>
      <c r="F102">
        <v>-2.5176810000000001</v>
      </c>
      <c r="G102">
        <v>0.73205699999999996</v>
      </c>
      <c r="H102">
        <v>3.2786960000000001</v>
      </c>
      <c r="I102">
        <v>773.67712400000005</v>
      </c>
      <c r="J102">
        <v>16.846900999999999</v>
      </c>
      <c r="K102" t="s">
        <v>36</v>
      </c>
      <c r="S102">
        <v>0</v>
      </c>
      <c r="T102" t="str">
        <f t="shared" si="111"/>
        <v xml:space="preserve"> </v>
      </c>
      <c r="U102" t="str">
        <f t="shared" si="112"/>
        <v xml:space="preserve"> </v>
      </c>
      <c r="V102" t="str">
        <f t="shared" si="80"/>
        <v xml:space="preserve"> </v>
      </c>
      <c r="W102" t="str">
        <f t="shared" si="81"/>
        <v xml:space="preserve"> </v>
      </c>
      <c r="X102" t="str">
        <f t="shared" si="82"/>
        <v xml:space="preserve"> </v>
      </c>
      <c r="Y102" t="str">
        <f t="shared" si="113"/>
        <v xml:space="preserve"> </v>
      </c>
      <c r="Z102" t="str">
        <f t="shared" si="83"/>
        <v xml:space="preserve"> </v>
      </c>
      <c r="AA102" t="str">
        <f t="shared" si="84"/>
        <v xml:space="preserve"> </v>
      </c>
      <c r="AB102" t="str">
        <f t="shared" si="114"/>
        <v xml:space="preserve"> </v>
      </c>
      <c r="AC102">
        <f t="shared" si="85"/>
        <v>-187.922798</v>
      </c>
      <c r="AD102">
        <f t="shared" si="86"/>
        <v>-53.096742999999996</v>
      </c>
      <c r="AE102">
        <f t="shared" si="115"/>
        <v>-17.498638</v>
      </c>
      <c r="AF102" t="str">
        <f t="shared" si="87"/>
        <v xml:space="preserve"> </v>
      </c>
      <c r="AG102" t="str">
        <f t="shared" si="88"/>
        <v xml:space="preserve"> </v>
      </c>
      <c r="AH102" t="str">
        <f t="shared" si="116"/>
        <v xml:space="preserve"> </v>
      </c>
      <c r="AI102" t="str">
        <f t="shared" si="89"/>
        <v xml:space="preserve"> </v>
      </c>
      <c r="AJ102" t="str">
        <f t="shared" si="90"/>
        <v xml:space="preserve"> </v>
      </c>
      <c r="AK102" t="str">
        <f t="shared" si="117"/>
        <v xml:space="preserve"> </v>
      </c>
      <c r="AL102" t="str">
        <f t="shared" si="91"/>
        <v xml:space="preserve"> </v>
      </c>
      <c r="AM102" t="str">
        <f t="shared" si="92"/>
        <v xml:space="preserve"> </v>
      </c>
      <c r="AN102" t="str">
        <f t="shared" si="118"/>
        <v xml:space="preserve"> </v>
      </c>
      <c r="AO102" t="str">
        <f t="shared" si="93"/>
        <v xml:space="preserve"> </v>
      </c>
      <c r="AP102" t="str">
        <f t="shared" si="94"/>
        <v xml:space="preserve"> </v>
      </c>
      <c r="AQ102" t="str">
        <f t="shared" si="119"/>
        <v xml:space="preserve"> </v>
      </c>
      <c r="AR102" t="str">
        <f t="shared" si="95"/>
        <v xml:space="preserve"> </v>
      </c>
      <c r="AS102" t="str">
        <f t="shared" si="96"/>
        <v xml:space="preserve"> </v>
      </c>
      <c r="AT102" t="str">
        <f t="shared" si="120"/>
        <v xml:space="preserve"> </v>
      </c>
      <c r="AU102" t="str">
        <f t="shared" si="97"/>
        <v xml:space="preserve"> </v>
      </c>
      <c r="AV102" t="str">
        <f t="shared" si="98"/>
        <v xml:space="preserve"> </v>
      </c>
      <c r="AW102" t="str">
        <f t="shared" si="121"/>
        <v xml:space="preserve"> </v>
      </c>
      <c r="AX102" t="str">
        <f t="shared" si="99"/>
        <v xml:space="preserve"> </v>
      </c>
      <c r="AY102" t="str">
        <f t="shared" si="100"/>
        <v xml:space="preserve"> </v>
      </c>
      <c r="AZ102" t="str">
        <f t="shared" si="122"/>
        <v xml:space="preserve"> </v>
      </c>
      <c r="BA102" t="str">
        <f t="shared" si="101"/>
        <v xml:space="preserve"> </v>
      </c>
      <c r="BB102" t="str">
        <f t="shared" si="102"/>
        <v xml:space="preserve"> </v>
      </c>
      <c r="BC102" t="str">
        <f t="shared" si="123"/>
        <v xml:space="preserve"> </v>
      </c>
      <c r="BD102" t="str">
        <f t="shared" si="103"/>
        <v xml:space="preserve"> </v>
      </c>
      <c r="BE102" t="str">
        <f t="shared" si="104"/>
        <v xml:space="preserve"> </v>
      </c>
      <c r="BF102" t="str">
        <f t="shared" si="124"/>
        <v xml:space="preserve"> </v>
      </c>
      <c r="BG102" t="str">
        <f t="shared" si="105"/>
        <v xml:space="preserve"> </v>
      </c>
      <c r="BH102" t="str">
        <f t="shared" si="106"/>
        <v xml:space="preserve"> </v>
      </c>
      <c r="BI102" t="str">
        <f t="shared" si="125"/>
        <v xml:space="preserve"> </v>
      </c>
      <c r="BJ102" t="str">
        <f t="shared" si="107"/>
        <v xml:space="preserve"> </v>
      </c>
      <c r="BK102" t="str">
        <f t="shared" si="108"/>
        <v xml:space="preserve"> </v>
      </c>
      <c r="BL102" t="str">
        <f t="shared" si="126"/>
        <v xml:space="preserve"> </v>
      </c>
      <c r="BM102" t="str">
        <f t="shared" si="109"/>
        <v xml:space="preserve"> </v>
      </c>
      <c r="BN102" t="str">
        <f t="shared" si="110"/>
        <v xml:space="preserve"> </v>
      </c>
      <c r="BO102" t="str">
        <f t="shared" si="127"/>
        <v xml:space="preserve"> </v>
      </c>
    </row>
    <row r="103" spans="2:67" x14ac:dyDescent="0.25">
      <c r="B103">
        <v>-220.24751900000001</v>
      </c>
      <c r="C103">
        <v>-37.910553999999998</v>
      </c>
      <c r="D103">
        <v>6.0933140000000003</v>
      </c>
      <c r="E103">
        <v>-13.18275</v>
      </c>
      <c r="F103">
        <v>-6.0447319999999998</v>
      </c>
      <c r="G103">
        <v>-1.134452</v>
      </c>
      <c r="H103">
        <v>3.278705</v>
      </c>
      <c r="I103">
        <v>773.67230199999995</v>
      </c>
      <c r="J103">
        <v>16.863399999999999</v>
      </c>
      <c r="K103" t="s">
        <v>36</v>
      </c>
      <c r="S103">
        <v>1</v>
      </c>
      <c r="T103" t="str">
        <f t="shared" si="111"/>
        <v xml:space="preserve"> </v>
      </c>
      <c r="U103" t="str">
        <f t="shared" si="112"/>
        <v xml:space="preserve"> </v>
      </c>
      <c r="V103" t="str">
        <f t="shared" si="80"/>
        <v xml:space="preserve"> </v>
      </c>
      <c r="W103" t="str">
        <f t="shared" si="81"/>
        <v xml:space="preserve"> </v>
      </c>
      <c r="X103" t="str">
        <f t="shared" si="82"/>
        <v xml:space="preserve"> </v>
      </c>
      <c r="Y103" t="str">
        <f t="shared" si="113"/>
        <v xml:space="preserve"> </v>
      </c>
      <c r="Z103" t="str">
        <f t="shared" si="83"/>
        <v xml:space="preserve"> </v>
      </c>
      <c r="AA103" t="str">
        <f t="shared" si="84"/>
        <v xml:space="preserve"> </v>
      </c>
      <c r="AB103" t="str">
        <f t="shared" si="114"/>
        <v xml:space="preserve"> </v>
      </c>
      <c r="AC103" t="str">
        <f t="shared" si="85"/>
        <v xml:space="preserve"> </v>
      </c>
      <c r="AD103" t="str">
        <f t="shared" si="86"/>
        <v xml:space="preserve"> </v>
      </c>
      <c r="AE103" t="str">
        <f t="shared" si="115"/>
        <v xml:space="preserve"> </v>
      </c>
      <c r="AF103" t="str">
        <f t="shared" si="87"/>
        <v xml:space="preserve"> </v>
      </c>
      <c r="AG103" t="str">
        <f t="shared" si="88"/>
        <v xml:space="preserve"> </v>
      </c>
      <c r="AH103" t="str">
        <f t="shared" si="116"/>
        <v xml:space="preserve"> </v>
      </c>
      <c r="AI103" t="str">
        <f t="shared" si="89"/>
        <v xml:space="preserve"> </v>
      </c>
      <c r="AJ103" t="str">
        <f t="shared" si="90"/>
        <v xml:space="preserve"> </v>
      </c>
      <c r="AK103" t="str">
        <f t="shared" si="117"/>
        <v xml:space="preserve"> </v>
      </c>
      <c r="AL103" t="str">
        <f t="shared" si="91"/>
        <v xml:space="preserve"> </v>
      </c>
      <c r="AM103" t="str">
        <f t="shared" si="92"/>
        <v xml:space="preserve"> </v>
      </c>
      <c r="AN103" t="str">
        <f t="shared" si="118"/>
        <v xml:space="preserve"> </v>
      </c>
      <c r="AO103" t="str">
        <f t="shared" si="93"/>
        <v xml:space="preserve"> </v>
      </c>
      <c r="AP103" t="str">
        <f t="shared" si="94"/>
        <v xml:space="preserve"> </v>
      </c>
      <c r="AQ103" t="str">
        <f t="shared" si="119"/>
        <v xml:space="preserve"> </v>
      </c>
      <c r="AR103" t="str">
        <f t="shared" si="95"/>
        <v xml:space="preserve"> </v>
      </c>
      <c r="AS103" t="str">
        <f t="shared" si="96"/>
        <v xml:space="preserve"> </v>
      </c>
      <c r="AT103" t="str">
        <f t="shared" si="120"/>
        <v xml:space="preserve"> </v>
      </c>
      <c r="AU103" t="str">
        <f t="shared" si="97"/>
        <v xml:space="preserve"> </v>
      </c>
      <c r="AV103" t="str">
        <f t="shared" si="98"/>
        <v xml:space="preserve"> </v>
      </c>
      <c r="AW103" t="str">
        <f t="shared" si="121"/>
        <v xml:space="preserve"> </v>
      </c>
      <c r="AX103" t="str">
        <f t="shared" si="99"/>
        <v xml:space="preserve"> </v>
      </c>
      <c r="AY103" t="str">
        <f t="shared" si="100"/>
        <v xml:space="preserve"> </v>
      </c>
      <c r="AZ103" t="str">
        <f t="shared" si="122"/>
        <v xml:space="preserve"> </v>
      </c>
      <c r="BA103">
        <f t="shared" si="101"/>
        <v>-220.24751900000001</v>
      </c>
      <c r="BB103">
        <f t="shared" si="102"/>
        <v>-37.910553999999998</v>
      </c>
      <c r="BC103">
        <f t="shared" si="123"/>
        <v>-13.18275</v>
      </c>
      <c r="BD103" t="str">
        <f t="shared" si="103"/>
        <v xml:space="preserve"> </v>
      </c>
      <c r="BE103" t="str">
        <f t="shared" si="104"/>
        <v xml:space="preserve"> </v>
      </c>
      <c r="BF103" t="str">
        <f t="shared" si="124"/>
        <v xml:space="preserve"> </v>
      </c>
      <c r="BG103" t="str">
        <f t="shared" si="105"/>
        <v xml:space="preserve"> </v>
      </c>
      <c r="BH103" t="str">
        <f t="shared" si="106"/>
        <v xml:space="preserve"> </v>
      </c>
      <c r="BI103" t="str">
        <f t="shared" si="125"/>
        <v xml:space="preserve"> </v>
      </c>
      <c r="BJ103" t="str">
        <f t="shared" si="107"/>
        <v xml:space="preserve"> </v>
      </c>
      <c r="BK103" t="str">
        <f t="shared" si="108"/>
        <v xml:space="preserve"> </v>
      </c>
      <c r="BL103" t="str">
        <f t="shared" si="126"/>
        <v xml:space="preserve"> </v>
      </c>
      <c r="BM103" t="str">
        <f t="shared" si="109"/>
        <v xml:space="preserve"> </v>
      </c>
      <c r="BN103" t="str">
        <f t="shared" si="110"/>
        <v xml:space="preserve"> </v>
      </c>
      <c r="BO103" t="str">
        <f t="shared" si="127"/>
        <v xml:space="preserve"> </v>
      </c>
    </row>
    <row r="104" spans="2:67" x14ac:dyDescent="0.25">
      <c r="B104">
        <v>-217.310013</v>
      </c>
      <c r="C104">
        <v>-37.436011999999998</v>
      </c>
      <c r="D104">
        <v>6.899483</v>
      </c>
      <c r="E104">
        <v>-13.225228</v>
      </c>
      <c r="F104">
        <v>-7.3025700000000002</v>
      </c>
      <c r="G104">
        <v>-1.6614880000000001</v>
      </c>
      <c r="H104">
        <v>3.2787109999999999</v>
      </c>
      <c r="I104">
        <v>773.67120399999999</v>
      </c>
      <c r="J104">
        <v>16.885099</v>
      </c>
      <c r="K104" t="s">
        <v>36</v>
      </c>
      <c r="S104">
        <v>1</v>
      </c>
      <c r="T104" t="str">
        <f t="shared" si="111"/>
        <v xml:space="preserve"> </v>
      </c>
      <c r="U104" t="str">
        <f t="shared" si="112"/>
        <v xml:space="preserve"> </v>
      </c>
      <c r="V104" t="str">
        <f t="shared" si="80"/>
        <v xml:space="preserve"> </v>
      </c>
      <c r="W104" t="str">
        <f t="shared" si="81"/>
        <v xml:space="preserve"> </v>
      </c>
      <c r="X104" t="str">
        <f t="shared" si="82"/>
        <v xml:space="preserve"> </v>
      </c>
      <c r="Y104" t="str">
        <f t="shared" si="113"/>
        <v xml:space="preserve"> </v>
      </c>
      <c r="Z104" t="str">
        <f t="shared" si="83"/>
        <v xml:space="preserve"> </v>
      </c>
      <c r="AA104" t="str">
        <f t="shared" si="84"/>
        <v xml:space="preserve"> </v>
      </c>
      <c r="AB104" t="str">
        <f t="shared" si="114"/>
        <v xml:space="preserve"> </v>
      </c>
      <c r="AC104" t="str">
        <f t="shared" si="85"/>
        <v xml:space="preserve"> </v>
      </c>
      <c r="AD104" t="str">
        <f t="shared" si="86"/>
        <v xml:space="preserve"> </v>
      </c>
      <c r="AE104" t="str">
        <f t="shared" si="115"/>
        <v xml:space="preserve"> </v>
      </c>
      <c r="AF104" t="str">
        <f t="shared" si="87"/>
        <v xml:space="preserve"> </v>
      </c>
      <c r="AG104" t="str">
        <f t="shared" si="88"/>
        <v xml:space="preserve"> </v>
      </c>
      <c r="AH104" t="str">
        <f t="shared" si="116"/>
        <v xml:space="preserve"> </v>
      </c>
      <c r="AI104" t="str">
        <f t="shared" si="89"/>
        <v xml:space="preserve"> </v>
      </c>
      <c r="AJ104" t="str">
        <f t="shared" si="90"/>
        <v xml:space="preserve"> </v>
      </c>
      <c r="AK104" t="str">
        <f t="shared" si="117"/>
        <v xml:space="preserve"> </v>
      </c>
      <c r="AL104" t="str">
        <f t="shared" si="91"/>
        <v xml:space="preserve"> </v>
      </c>
      <c r="AM104" t="str">
        <f t="shared" si="92"/>
        <v xml:space="preserve"> </v>
      </c>
      <c r="AN104" t="str">
        <f t="shared" si="118"/>
        <v xml:space="preserve"> </v>
      </c>
      <c r="AO104" t="str">
        <f t="shared" si="93"/>
        <v xml:space="preserve"> </v>
      </c>
      <c r="AP104" t="str">
        <f t="shared" si="94"/>
        <v xml:space="preserve"> </v>
      </c>
      <c r="AQ104" t="str">
        <f t="shared" si="119"/>
        <v xml:space="preserve"> </v>
      </c>
      <c r="AR104" t="str">
        <f t="shared" si="95"/>
        <v xml:space="preserve"> </v>
      </c>
      <c r="AS104" t="str">
        <f t="shared" si="96"/>
        <v xml:space="preserve"> </v>
      </c>
      <c r="AT104" t="str">
        <f t="shared" si="120"/>
        <v xml:space="preserve"> </v>
      </c>
      <c r="AU104" t="str">
        <f t="shared" si="97"/>
        <v xml:space="preserve"> </v>
      </c>
      <c r="AV104" t="str">
        <f t="shared" si="98"/>
        <v xml:space="preserve"> </v>
      </c>
      <c r="AW104" t="str">
        <f t="shared" si="121"/>
        <v xml:space="preserve"> </v>
      </c>
      <c r="AX104" t="str">
        <f t="shared" si="99"/>
        <v xml:space="preserve"> </v>
      </c>
      <c r="AY104" t="str">
        <f t="shared" si="100"/>
        <v xml:space="preserve"> </v>
      </c>
      <c r="AZ104" t="str">
        <f t="shared" si="122"/>
        <v xml:space="preserve"> </v>
      </c>
      <c r="BA104">
        <f t="shared" si="101"/>
        <v>-217.310013</v>
      </c>
      <c r="BB104">
        <f t="shared" si="102"/>
        <v>-37.436011999999998</v>
      </c>
      <c r="BC104">
        <f t="shared" si="123"/>
        <v>-13.225228</v>
      </c>
      <c r="BD104" t="str">
        <f t="shared" si="103"/>
        <v xml:space="preserve"> </v>
      </c>
      <c r="BE104" t="str">
        <f t="shared" si="104"/>
        <v xml:space="preserve"> </v>
      </c>
      <c r="BF104" t="str">
        <f t="shared" si="124"/>
        <v xml:space="preserve"> </v>
      </c>
      <c r="BG104" t="str">
        <f t="shared" si="105"/>
        <v xml:space="preserve"> </v>
      </c>
      <c r="BH104" t="str">
        <f t="shared" si="106"/>
        <v xml:space="preserve"> </v>
      </c>
      <c r="BI104" t="str">
        <f t="shared" si="125"/>
        <v xml:space="preserve"> </v>
      </c>
      <c r="BJ104" t="str">
        <f t="shared" si="107"/>
        <v xml:space="preserve"> </v>
      </c>
      <c r="BK104" t="str">
        <f t="shared" si="108"/>
        <v xml:space="preserve"> </v>
      </c>
      <c r="BL104" t="str">
        <f t="shared" si="126"/>
        <v xml:space="preserve"> </v>
      </c>
      <c r="BM104" t="str">
        <f t="shared" si="109"/>
        <v xml:space="preserve"> </v>
      </c>
      <c r="BN104" t="str">
        <f t="shared" si="110"/>
        <v xml:space="preserve"> </v>
      </c>
      <c r="BO104" t="str">
        <f t="shared" si="127"/>
        <v xml:space="preserve"> </v>
      </c>
    </row>
    <row r="105" spans="2:67" x14ac:dyDescent="0.25">
      <c r="B105">
        <v>-203.65790100000001</v>
      </c>
      <c r="C105">
        <v>-68.785313000000002</v>
      </c>
      <c r="D105">
        <v>4.0612919999999999</v>
      </c>
      <c r="E105">
        <v>-40.235529999999997</v>
      </c>
      <c r="F105">
        <v>-1.463568</v>
      </c>
      <c r="G105">
        <v>0.66153700000000004</v>
      </c>
      <c r="H105">
        <v>3.7800820000000002</v>
      </c>
      <c r="I105">
        <v>773.67541500000004</v>
      </c>
      <c r="J105">
        <v>16.925699000000002</v>
      </c>
      <c r="K105" t="s">
        <v>37</v>
      </c>
      <c r="S105">
        <v>0</v>
      </c>
      <c r="T105" t="str">
        <f t="shared" si="111"/>
        <v xml:space="preserve"> </v>
      </c>
      <c r="U105" t="str">
        <f t="shared" si="112"/>
        <v xml:space="preserve"> </v>
      </c>
      <c r="V105" t="str">
        <f t="shared" si="80"/>
        <v xml:space="preserve"> </v>
      </c>
      <c r="W105" t="str">
        <f t="shared" si="81"/>
        <v xml:space="preserve"> </v>
      </c>
      <c r="X105" t="str">
        <f t="shared" si="82"/>
        <v xml:space="preserve"> </v>
      </c>
      <c r="Y105" t="str">
        <f t="shared" si="113"/>
        <v xml:space="preserve"> </v>
      </c>
      <c r="Z105" t="str">
        <f t="shared" si="83"/>
        <v xml:space="preserve"> </v>
      </c>
      <c r="AA105" t="str">
        <f t="shared" si="84"/>
        <v xml:space="preserve"> </v>
      </c>
      <c r="AB105" t="str">
        <f t="shared" si="114"/>
        <v xml:space="preserve"> </v>
      </c>
      <c r="AC105" t="str">
        <f t="shared" si="85"/>
        <v xml:space="preserve"> </v>
      </c>
      <c r="AD105" t="str">
        <f t="shared" si="86"/>
        <v xml:space="preserve"> </v>
      </c>
      <c r="AE105" t="str">
        <f t="shared" si="115"/>
        <v xml:space="preserve"> </v>
      </c>
      <c r="AF105">
        <f t="shared" si="87"/>
        <v>-203.65790100000001</v>
      </c>
      <c r="AG105">
        <f t="shared" si="88"/>
        <v>-68.785313000000002</v>
      </c>
      <c r="AH105">
        <f t="shared" si="116"/>
        <v>-40.235529999999997</v>
      </c>
      <c r="AI105" t="str">
        <f t="shared" si="89"/>
        <v xml:space="preserve"> </v>
      </c>
      <c r="AJ105" t="str">
        <f t="shared" si="90"/>
        <v xml:space="preserve"> </v>
      </c>
      <c r="AK105" t="str">
        <f t="shared" si="117"/>
        <v xml:space="preserve"> </v>
      </c>
      <c r="AL105" t="str">
        <f t="shared" si="91"/>
        <v xml:space="preserve"> </v>
      </c>
      <c r="AM105" t="str">
        <f t="shared" si="92"/>
        <v xml:space="preserve"> </v>
      </c>
      <c r="AN105" t="str">
        <f t="shared" si="118"/>
        <v xml:space="preserve"> </v>
      </c>
      <c r="AO105" t="str">
        <f t="shared" si="93"/>
        <v xml:space="preserve"> </v>
      </c>
      <c r="AP105" t="str">
        <f t="shared" si="94"/>
        <v xml:space="preserve"> </v>
      </c>
      <c r="AQ105" t="str">
        <f t="shared" si="119"/>
        <v xml:space="preserve"> </v>
      </c>
      <c r="AR105" t="str">
        <f t="shared" si="95"/>
        <v xml:space="preserve"> </v>
      </c>
      <c r="AS105" t="str">
        <f t="shared" si="96"/>
        <v xml:space="preserve"> </v>
      </c>
      <c r="AT105" t="str">
        <f t="shared" si="120"/>
        <v xml:space="preserve"> </v>
      </c>
      <c r="AU105" t="str">
        <f t="shared" si="97"/>
        <v xml:space="preserve"> </v>
      </c>
      <c r="AV105" t="str">
        <f t="shared" si="98"/>
        <v xml:space="preserve"> </v>
      </c>
      <c r="AW105" t="str">
        <f t="shared" si="121"/>
        <v xml:space="preserve"> </v>
      </c>
      <c r="AX105" t="str">
        <f t="shared" si="99"/>
        <v xml:space="preserve"> </v>
      </c>
      <c r="AY105" t="str">
        <f t="shared" si="100"/>
        <v xml:space="preserve"> </v>
      </c>
      <c r="AZ105" t="str">
        <f t="shared" si="122"/>
        <v xml:space="preserve"> </v>
      </c>
      <c r="BA105" t="str">
        <f t="shared" si="101"/>
        <v xml:space="preserve"> </v>
      </c>
      <c r="BB105" t="str">
        <f t="shared" si="102"/>
        <v xml:space="preserve"> </v>
      </c>
      <c r="BC105" t="str">
        <f t="shared" si="123"/>
        <v xml:space="preserve"> </v>
      </c>
      <c r="BD105" t="str">
        <f t="shared" si="103"/>
        <v xml:space="preserve"> </v>
      </c>
      <c r="BE105" t="str">
        <f t="shared" si="104"/>
        <v xml:space="preserve"> </v>
      </c>
      <c r="BF105" t="str">
        <f t="shared" si="124"/>
        <v xml:space="preserve"> </v>
      </c>
      <c r="BG105" t="str">
        <f t="shared" si="105"/>
        <v xml:space="preserve"> </v>
      </c>
      <c r="BH105" t="str">
        <f t="shared" si="106"/>
        <v xml:space="preserve"> </v>
      </c>
      <c r="BI105" t="str">
        <f t="shared" si="125"/>
        <v xml:space="preserve"> </v>
      </c>
      <c r="BJ105" t="str">
        <f t="shared" si="107"/>
        <v xml:space="preserve"> </v>
      </c>
      <c r="BK105" t="str">
        <f t="shared" si="108"/>
        <v xml:space="preserve"> </v>
      </c>
      <c r="BL105" t="str">
        <f t="shared" si="126"/>
        <v xml:space="preserve"> </v>
      </c>
      <c r="BM105" t="str">
        <f t="shared" si="109"/>
        <v xml:space="preserve"> </v>
      </c>
      <c r="BN105" t="str">
        <f t="shared" si="110"/>
        <v xml:space="preserve"> </v>
      </c>
      <c r="BO105" t="str">
        <f t="shared" si="127"/>
        <v xml:space="preserve"> </v>
      </c>
    </row>
    <row r="106" spans="2:67" x14ac:dyDescent="0.25">
      <c r="B106">
        <v>-295.45764000000003</v>
      </c>
      <c r="C106">
        <v>-59.191696999999998</v>
      </c>
      <c r="D106">
        <v>7.1273910000000003</v>
      </c>
      <c r="E106">
        <v>-27.452591000000002</v>
      </c>
      <c r="F106">
        <v>-5.6507509999999996</v>
      </c>
      <c r="G106">
        <v>0.71213700000000002</v>
      </c>
      <c r="H106">
        <v>3.780135</v>
      </c>
      <c r="I106">
        <v>773.66131600000006</v>
      </c>
      <c r="J106">
        <v>16.949400000000001</v>
      </c>
      <c r="K106" t="s">
        <v>37</v>
      </c>
      <c r="S106">
        <v>1</v>
      </c>
      <c r="T106" t="str">
        <f t="shared" si="111"/>
        <v xml:space="preserve"> </v>
      </c>
      <c r="U106" t="str">
        <f t="shared" si="112"/>
        <v xml:space="preserve"> </v>
      </c>
      <c r="V106" t="str">
        <f t="shared" si="80"/>
        <v xml:space="preserve"> </v>
      </c>
      <c r="W106" t="str">
        <f t="shared" si="81"/>
        <v xml:space="preserve"> </v>
      </c>
      <c r="X106" t="str">
        <f t="shared" si="82"/>
        <v xml:space="preserve"> </v>
      </c>
      <c r="Y106" t="str">
        <f t="shared" si="113"/>
        <v xml:space="preserve"> </v>
      </c>
      <c r="Z106" t="str">
        <f t="shared" si="83"/>
        <v xml:space="preserve"> </v>
      </c>
      <c r="AA106" t="str">
        <f t="shared" si="84"/>
        <v xml:space="preserve"> </v>
      </c>
      <c r="AB106" t="str">
        <f t="shared" si="114"/>
        <v xml:space="preserve"> </v>
      </c>
      <c r="AC106" t="str">
        <f t="shared" si="85"/>
        <v xml:space="preserve"> </v>
      </c>
      <c r="AD106" t="str">
        <f t="shared" si="86"/>
        <v xml:space="preserve"> </v>
      </c>
      <c r="AE106" t="str">
        <f t="shared" si="115"/>
        <v xml:space="preserve"> </v>
      </c>
      <c r="AF106" t="str">
        <f t="shared" si="87"/>
        <v xml:space="preserve"> </v>
      </c>
      <c r="AG106" t="str">
        <f t="shared" si="88"/>
        <v xml:space="preserve"> </v>
      </c>
      <c r="AH106" t="str">
        <f t="shared" si="116"/>
        <v xml:space="preserve"> </v>
      </c>
      <c r="AI106" t="str">
        <f t="shared" si="89"/>
        <v xml:space="preserve"> </v>
      </c>
      <c r="AJ106" t="str">
        <f t="shared" si="90"/>
        <v xml:space="preserve"> </v>
      </c>
      <c r="AK106" t="str">
        <f t="shared" si="117"/>
        <v xml:space="preserve"> </v>
      </c>
      <c r="AL106" t="str">
        <f t="shared" si="91"/>
        <v xml:space="preserve"> </v>
      </c>
      <c r="AM106" t="str">
        <f t="shared" si="92"/>
        <v xml:space="preserve"> </v>
      </c>
      <c r="AN106" t="str">
        <f t="shared" si="118"/>
        <v xml:space="preserve"> </v>
      </c>
      <c r="AO106" t="str">
        <f t="shared" si="93"/>
        <v xml:space="preserve"> </v>
      </c>
      <c r="AP106" t="str">
        <f t="shared" si="94"/>
        <v xml:space="preserve"> </v>
      </c>
      <c r="AQ106" t="str">
        <f t="shared" si="119"/>
        <v xml:space="preserve"> </v>
      </c>
      <c r="AR106" t="str">
        <f t="shared" si="95"/>
        <v xml:space="preserve"> </v>
      </c>
      <c r="AS106" t="str">
        <f t="shared" si="96"/>
        <v xml:space="preserve"> </v>
      </c>
      <c r="AT106" t="str">
        <f t="shared" si="120"/>
        <v xml:space="preserve"> </v>
      </c>
      <c r="AU106" t="str">
        <f t="shared" si="97"/>
        <v xml:space="preserve"> </v>
      </c>
      <c r="AV106" t="str">
        <f t="shared" si="98"/>
        <v xml:space="preserve"> </v>
      </c>
      <c r="AW106" t="str">
        <f t="shared" si="121"/>
        <v xml:space="preserve"> </v>
      </c>
      <c r="AX106" t="str">
        <f t="shared" si="99"/>
        <v xml:space="preserve"> </v>
      </c>
      <c r="AY106" t="str">
        <f t="shared" si="100"/>
        <v xml:space="preserve"> </v>
      </c>
      <c r="AZ106" t="str">
        <f t="shared" si="122"/>
        <v xml:space="preserve"> </v>
      </c>
      <c r="BA106" t="str">
        <f t="shared" si="101"/>
        <v xml:space="preserve"> </v>
      </c>
      <c r="BB106" t="str">
        <f t="shared" si="102"/>
        <v xml:space="preserve"> </v>
      </c>
      <c r="BC106" t="str">
        <f t="shared" si="123"/>
        <v xml:space="preserve"> </v>
      </c>
      <c r="BD106">
        <f t="shared" si="103"/>
        <v>-295.45764000000003</v>
      </c>
      <c r="BE106">
        <f t="shared" si="104"/>
        <v>-59.191696999999998</v>
      </c>
      <c r="BF106">
        <f t="shared" si="124"/>
        <v>-27.452591000000002</v>
      </c>
      <c r="BG106" t="str">
        <f t="shared" si="105"/>
        <v xml:space="preserve"> </v>
      </c>
      <c r="BH106" t="str">
        <f t="shared" si="106"/>
        <v xml:space="preserve"> </v>
      </c>
      <c r="BI106" t="str">
        <f t="shared" si="125"/>
        <v xml:space="preserve"> </v>
      </c>
      <c r="BJ106" t="str">
        <f t="shared" si="107"/>
        <v xml:space="preserve"> </v>
      </c>
      <c r="BK106" t="str">
        <f t="shared" si="108"/>
        <v xml:space="preserve"> </v>
      </c>
      <c r="BL106" t="str">
        <f t="shared" si="126"/>
        <v xml:space="preserve"> </v>
      </c>
      <c r="BM106" t="str">
        <f t="shared" si="109"/>
        <v xml:space="preserve"> </v>
      </c>
      <c r="BN106" t="str">
        <f t="shared" si="110"/>
        <v xml:space="preserve"> </v>
      </c>
      <c r="BO106" t="str">
        <f t="shared" si="127"/>
        <v xml:space="preserve"> </v>
      </c>
    </row>
    <row r="107" spans="2:67" x14ac:dyDescent="0.25">
      <c r="B107">
        <v>-289.15826900000002</v>
      </c>
      <c r="C107">
        <v>-58.976615000000002</v>
      </c>
      <c r="D107">
        <v>10.762269</v>
      </c>
      <c r="E107">
        <v>-27.219412999999999</v>
      </c>
      <c r="F107">
        <v>-11.353771999999999</v>
      </c>
      <c r="G107">
        <v>0.47761999999999999</v>
      </c>
      <c r="H107">
        <v>3.7801439999999999</v>
      </c>
      <c r="I107">
        <v>773.66418499999997</v>
      </c>
      <c r="J107">
        <v>16.965699999999998</v>
      </c>
      <c r="K107" t="s">
        <v>37</v>
      </c>
      <c r="S107">
        <v>1</v>
      </c>
      <c r="T107" t="str">
        <f t="shared" si="111"/>
        <v xml:space="preserve"> </v>
      </c>
      <c r="U107" t="str">
        <f t="shared" si="112"/>
        <v xml:space="preserve"> </v>
      </c>
      <c r="V107" t="str">
        <f t="shared" si="80"/>
        <v xml:space="preserve"> </v>
      </c>
      <c r="W107" t="str">
        <f t="shared" si="81"/>
        <v xml:space="preserve"> </v>
      </c>
      <c r="X107" t="str">
        <f t="shared" si="82"/>
        <v xml:space="preserve"> </v>
      </c>
      <c r="Y107" t="str">
        <f t="shared" si="113"/>
        <v xml:space="preserve"> </v>
      </c>
      <c r="Z107" t="str">
        <f t="shared" si="83"/>
        <v xml:space="preserve"> </v>
      </c>
      <c r="AA107" t="str">
        <f t="shared" si="84"/>
        <v xml:space="preserve"> </v>
      </c>
      <c r="AB107" t="str">
        <f t="shared" si="114"/>
        <v xml:space="preserve"> </v>
      </c>
      <c r="AC107" t="str">
        <f t="shared" si="85"/>
        <v xml:space="preserve"> </v>
      </c>
      <c r="AD107" t="str">
        <f t="shared" si="86"/>
        <v xml:space="preserve"> </v>
      </c>
      <c r="AE107" t="str">
        <f t="shared" si="115"/>
        <v xml:space="preserve"> </v>
      </c>
      <c r="AF107" t="str">
        <f t="shared" si="87"/>
        <v xml:space="preserve"> </v>
      </c>
      <c r="AG107" t="str">
        <f t="shared" si="88"/>
        <v xml:space="preserve"> </v>
      </c>
      <c r="AH107" t="str">
        <f t="shared" si="116"/>
        <v xml:space="preserve"> </v>
      </c>
      <c r="AI107" t="str">
        <f t="shared" si="89"/>
        <v xml:space="preserve"> </v>
      </c>
      <c r="AJ107" t="str">
        <f t="shared" si="90"/>
        <v xml:space="preserve"> </v>
      </c>
      <c r="AK107" t="str">
        <f t="shared" si="117"/>
        <v xml:space="preserve"> </v>
      </c>
      <c r="AL107" t="str">
        <f t="shared" si="91"/>
        <v xml:space="preserve"> </v>
      </c>
      <c r="AM107" t="str">
        <f t="shared" si="92"/>
        <v xml:space="preserve"> </v>
      </c>
      <c r="AN107" t="str">
        <f t="shared" si="118"/>
        <v xml:space="preserve"> </v>
      </c>
      <c r="AO107" t="str">
        <f t="shared" si="93"/>
        <v xml:space="preserve"> </v>
      </c>
      <c r="AP107" t="str">
        <f t="shared" si="94"/>
        <v xml:space="preserve"> </v>
      </c>
      <c r="AQ107" t="str">
        <f t="shared" si="119"/>
        <v xml:space="preserve"> </v>
      </c>
      <c r="AR107" t="str">
        <f t="shared" si="95"/>
        <v xml:space="preserve"> </v>
      </c>
      <c r="AS107" t="str">
        <f t="shared" si="96"/>
        <v xml:space="preserve"> </v>
      </c>
      <c r="AT107" t="str">
        <f t="shared" si="120"/>
        <v xml:space="preserve"> </v>
      </c>
      <c r="AU107" t="str">
        <f t="shared" si="97"/>
        <v xml:space="preserve"> </v>
      </c>
      <c r="AV107" t="str">
        <f t="shared" si="98"/>
        <v xml:space="preserve"> </v>
      </c>
      <c r="AW107" t="str">
        <f t="shared" si="121"/>
        <v xml:space="preserve"> </v>
      </c>
      <c r="AX107" t="str">
        <f t="shared" si="99"/>
        <v xml:space="preserve"> </v>
      </c>
      <c r="AY107" t="str">
        <f t="shared" si="100"/>
        <v xml:space="preserve"> </v>
      </c>
      <c r="AZ107" t="str">
        <f t="shared" si="122"/>
        <v xml:space="preserve"> </v>
      </c>
      <c r="BA107" t="str">
        <f t="shared" si="101"/>
        <v xml:space="preserve"> </v>
      </c>
      <c r="BB107" t="str">
        <f t="shared" si="102"/>
        <v xml:space="preserve"> </v>
      </c>
      <c r="BC107" t="str">
        <f t="shared" si="123"/>
        <v xml:space="preserve"> </v>
      </c>
      <c r="BD107">
        <f t="shared" si="103"/>
        <v>-289.15826900000002</v>
      </c>
      <c r="BE107">
        <f t="shared" si="104"/>
        <v>-58.976615000000002</v>
      </c>
      <c r="BF107">
        <f t="shared" si="124"/>
        <v>-27.219412999999999</v>
      </c>
      <c r="BG107" t="str">
        <f t="shared" si="105"/>
        <v xml:space="preserve"> </v>
      </c>
      <c r="BH107" t="str">
        <f t="shared" si="106"/>
        <v xml:space="preserve"> </v>
      </c>
      <c r="BI107" t="str">
        <f t="shared" si="125"/>
        <v xml:space="preserve"> </v>
      </c>
      <c r="BJ107" t="str">
        <f t="shared" si="107"/>
        <v xml:space="preserve"> </v>
      </c>
      <c r="BK107" t="str">
        <f t="shared" si="108"/>
        <v xml:space="preserve"> </v>
      </c>
      <c r="BL107" t="str">
        <f t="shared" si="126"/>
        <v xml:space="preserve"> </v>
      </c>
      <c r="BM107" t="str">
        <f t="shared" si="109"/>
        <v xml:space="preserve"> </v>
      </c>
      <c r="BN107" t="str">
        <f t="shared" si="110"/>
        <v xml:space="preserve"> </v>
      </c>
      <c r="BO107" t="str">
        <f t="shared" si="127"/>
        <v xml:space="preserve"> </v>
      </c>
    </row>
    <row r="108" spans="2:67" x14ac:dyDescent="0.25">
      <c r="B108">
        <v>34.488802999999997</v>
      </c>
      <c r="C108">
        <v>-44.817458000000002</v>
      </c>
      <c r="D108">
        <v>0.53882600000000003</v>
      </c>
      <c r="E108">
        <v>6.0181190000000004</v>
      </c>
      <c r="F108">
        <v>-1.7060649999999999</v>
      </c>
      <c r="G108">
        <v>-0.237318</v>
      </c>
      <c r="H108">
        <v>1.812063</v>
      </c>
      <c r="I108">
        <v>773.48602300000005</v>
      </c>
      <c r="J108">
        <v>17.220300999999999</v>
      </c>
      <c r="K108" t="s">
        <v>33</v>
      </c>
      <c r="S108">
        <v>0</v>
      </c>
      <c r="T108">
        <f t="shared" si="111"/>
        <v>34.488802999999997</v>
      </c>
      <c r="U108">
        <f t="shared" si="112"/>
        <v>-44.817458000000002</v>
      </c>
      <c r="V108">
        <f t="shared" si="80"/>
        <v>6.0181190000000004</v>
      </c>
      <c r="W108" t="str">
        <f t="shared" si="81"/>
        <v xml:space="preserve"> </v>
      </c>
      <c r="X108" t="str">
        <f t="shared" si="82"/>
        <v xml:space="preserve"> </v>
      </c>
      <c r="Y108" t="str">
        <f t="shared" si="113"/>
        <v xml:space="preserve"> </v>
      </c>
      <c r="Z108" t="str">
        <f t="shared" si="83"/>
        <v xml:space="preserve"> </v>
      </c>
      <c r="AA108" t="str">
        <f t="shared" si="84"/>
        <v xml:space="preserve"> </v>
      </c>
      <c r="AB108" t="str">
        <f t="shared" si="114"/>
        <v xml:space="preserve"> </v>
      </c>
      <c r="AC108" t="str">
        <f t="shared" si="85"/>
        <v xml:space="preserve"> </v>
      </c>
      <c r="AD108" t="str">
        <f t="shared" si="86"/>
        <v xml:space="preserve"> </v>
      </c>
      <c r="AE108" t="str">
        <f t="shared" si="115"/>
        <v xml:space="preserve"> </v>
      </c>
      <c r="AF108" t="str">
        <f t="shared" si="87"/>
        <v xml:space="preserve"> </v>
      </c>
      <c r="AG108" t="str">
        <f t="shared" si="88"/>
        <v xml:space="preserve"> </v>
      </c>
      <c r="AH108" t="str">
        <f t="shared" si="116"/>
        <v xml:space="preserve"> </v>
      </c>
      <c r="AI108" t="str">
        <f t="shared" si="89"/>
        <v xml:space="preserve"> </v>
      </c>
      <c r="AJ108" t="str">
        <f t="shared" si="90"/>
        <v xml:space="preserve"> </v>
      </c>
      <c r="AK108" t="str">
        <f t="shared" si="117"/>
        <v xml:space="preserve"> </v>
      </c>
      <c r="AL108" t="str">
        <f t="shared" si="91"/>
        <v xml:space="preserve"> </v>
      </c>
      <c r="AM108" t="str">
        <f t="shared" si="92"/>
        <v xml:space="preserve"> </v>
      </c>
      <c r="AN108" t="str">
        <f t="shared" si="118"/>
        <v xml:space="preserve"> </v>
      </c>
      <c r="AO108" t="str">
        <f t="shared" si="93"/>
        <v xml:space="preserve"> </v>
      </c>
      <c r="AP108" t="str">
        <f t="shared" si="94"/>
        <v xml:space="preserve"> </v>
      </c>
      <c r="AQ108" t="str">
        <f t="shared" si="119"/>
        <v xml:space="preserve"> </v>
      </c>
      <c r="AR108" t="str">
        <f t="shared" si="95"/>
        <v xml:space="preserve"> </v>
      </c>
      <c r="AS108" t="str">
        <f t="shared" si="96"/>
        <v xml:space="preserve"> </v>
      </c>
      <c r="AT108" t="str">
        <f t="shared" si="120"/>
        <v xml:space="preserve"> </v>
      </c>
      <c r="AU108" t="str">
        <f t="shared" si="97"/>
        <v xml:space="preserve"> </v>
      </c>
      <c r="AV108" t="str">
        <f t="shared" si="98"/>
        <v xml:space="preserve"> </v>
      </c>
      <c r="AW108" t="str">
        <f t="shared" si="121"/>
        <v xml:space="preserve"> </v>
      </c>
      <c r="AX108" t="str">
        <f t="shared" si="99"/>
        <v xml:space="preserve"> </v>
      </c>
      <c r="AY108" t="str">
        <f t="shared" si="100"/>
        <v xml:space="preserve"> </v>
      </c>
      <c r="AZ108" t="str">
        <f t="shared" si="122"/>
        <v xml:space="preserve"> </v>
      </c>
      <c r="BA108" t="str">
        <f t="shared" si="101"/>
        <v xml:space="preserve"> </v>
      </c>
      <c r="BB108" t="str">
        <f t="shared" si="102"/>
        <v xml:space="preserve"> </v>
      </c>
      <c r="BC108" t="str">
        <f t="shared" si="123"/>
        <v xml:space="preserve"> </v>
      </c>
      <c r="BD108" t="str">
        <f t="shared" si="103"/>
        <v xml:space="preserve"> </v>
      </c>
      <c r="BE108" t="str">
        <f t="shared" si="104"/>
        <v xml:space="preserve"> </v>
      </c>
      <c r="BF108" t="str">
        <f t="shared" si="124"/>
        <v xml:space="preserve"> </v>
      </c>
      <c r="BG108" t="str">
        <f t="shared" si="105"/>
        <v xml:space="preserve"> </v>
      </c>
      <c r="BH108" t="str">
        <f t="shared" si="106"/>
        <v xml:space="preserve"> </v>
      </c>
      <c r="BI108" t="str">
        <f t="shared" si="125"/>
        <v xml:space="preserve"> </v>
      </c>
      <c r="BJ108" t="str">
        <f t="shared" si="107"/>
        <v xml:space="preserve"> </v>
      </c>
      <c r="BK108" t="str">
        <f t="shared" si="108"/>
        <v xml:space="preserve"> </v>
      </c>
      <c r="BL108" t="str">
        <f t="shared" si="126"/>
        <v xml:space="preserve"> </v>
      </c>
      <c r="BM108" t="str">
        <f t="shared" si="109"/>
        <v xml:space="preserve"> </v>
      </c>
      <c r="BN108" t="str">
        <f t="shared" si="110"/>
        <v xml:space="preserve"> </v>
      </c>
      <c r="BO108" t="str">
        <f t="shared" si="127"/>
        <v xml:space="preserve"> </v>
      </c>
    </row>
    <row r="109" spans="2:67" x14ac:dyDescent="0.25">
      <c r="B109">
        <v>15.286073</v>
      </c>
      <c r="C109">
        <v>-27.079968000000001</v>
      </c>
      <c r="D109">
        <v>1.310843</v>
      </c>
      <c r="E109">
        <v>6.9495649999999998</v>
      </c>
      <c r="F109">
        <v>-4.0638059999999996</v>
      </c>
      <c r="G109">
        <v>-3.0876220000000001</v>
      </c>
      <c r="H109">
        <v>1.8120590000000001</v>
      </c>
      <c r="I109">
        <v>773.538635</v>
      </c>
      <c r="J109">
        <v>17.268298999999999</v>
      </c>
      <c r="K109" t="s">
        <v>33</v>
      </c>
      <c r="S109">
        <v>1</v>
      </c>
      <c r="T109" t="str">
        <f t="shared" si="111"/>
        <v xml:space="preserve"> </v>
      </c>
      <c r="U109" t="str">
        <f t="shared" si="112"/>
        <v xml:space="preserve"> </v>
      </c>
      <c r="V109" t="str">
        <f t="shared" si="80"/>
        <v xml:space="preserve"> </v>
      </c>
      <c r="W109" t="str">
        <f t="shared" si="81"/>
        <v xml:space="preserve"> </v>
      </c>
      <c r="X109" t="str">
        <f t="shared" si="82"/>
        <v xml:space="preserve"> </v>
      </c>
      <c r="Y109" t="str">
        <f t="shared" si="113"/>
        <v xml:space="preserve"> </v>
      </c>
      <c r="Z109" t="str">
        <f t="shared" si="83"/>
        <v xml:space="preserve"> </v>
      </c>
      <c r="AA109" t="str">
        <f t="shared" si="84"/>
        <v xml:space="preserve"> </v>
      </c>
      <c r="AB109" t="str">
        <f t="shared" si="114"/>
        <v xml:space="preserve"> </v>
      </c>
      <c r="AC109" t="str">
        <f t="shared" si="85"/>
        <v xml:space="preserve"> </v>
      </c>
      <c r="AD109" t="str">
        <f t="shared" si="86"/>
        <v xml:space="preserve"> </v>
      </c>
      <c r="AE109" t="str">
        <f t="shared" si="115"/>
        <v xml:space="preserve"> </v>
      </c>
      <c r="AF109" t="str">
        <f t="shared" si="87"/>
        <v xml:space="preserve"> </v>
      </c>
      <c r="AG109" t="str">
        <f t="shared" si="88"/>
        <v xml:space="preserve"> </v>
      </c>
      <c r="AH109" t="str">
        <f t="shared" si="116"/>
        <v xml:space="preserve"> </v>
      </c>
      <c r="AI109" t="str">
        <f t="shared" si="89"/>
        <v xml:space="preserve"> </v>
      </c>
      <c r="AJ109" t="str">
        <f t="shared" si="90"/>
        <v xml:space="preserve"> </v>
      </c>
      <c r="AK109" t="str">
        <f t="shared" si="117"/>
        <v xml:space="preserve"> </v>
      </c>
      <c r="AL109" t="str">
        <f t="shared" si="91"/>
        <v xml:space="preserve"> </v>
      </c>
      <c r="AM109" t="str">
        <f t="shared" si="92"/>
        <v xml:space="preserve"> </v>
      </c>
      <c r="AN109" t="str">
        <f t="shared" si="118"/>
        <v xml:space="preserve"> </v>
      </c>
      <c r="AO109" t="str">
        <f t="shared" si="93"/>
        <v xml:space="preserve"> </v>
      </c>
      <c r="AP109" t="str">
        <f t="shared" si="94"/>
        <v xml:space="preserve"> </v>
      </c>
      <c r="AQ109" t="str">
        <f t="shared" si="119"/>
        <v xml:space="preserve"> </v>
      </c>
      <c r="AR109">
        <f t="shared" si="95"/>
        <v>15.286073</v>
      </c>
      <c r="AS109">
        <f t="shared" si="96"/>
        <v>-27.079968000000001</v>
      </c>
      <c r="AT109">
        <f t="shared" si="120"/>
        <v>6.9495649999999998</v>
      </c>
      <c r="AU109" t="str">
        <f t="shared" si="97"/>
        <v xml:space="preserve"> </v>
      </c>
      <c r="AV109" t="str">
        <f t="shared" si="98"/>
        <v xml:space="preserve"> </v>
      </c>
      <c r="AW109" t="str">
        <f t="shared" si="121"/>
        <v xml:space="preserve"> </v>
      </c>
      <c r="AX109" t="str">
        <f t="shared" si="99"/>
        <v xml:space="preserve"> </v>
      </c>
      <c r="AY109" t="str">
        <f t="shared" si="100"/>
        <v xml:space="preserve"> </v>
      </c>
      <c r="AZ109" t="str">
        <f t="shared" si="122"/>
        <v xml:space="preserve"> </v>
      </c>
      <c r="BA109" t="str">
        <f t="shared" si="101"/>
        <v xml:space="preserve"> </v>
      </c>
      <c r="BB109" t="str">
        <f t="shared" si="102"/>
        <v xml:space="preserve"> </v>
      </c>
      <c r="BC109" t="str">
        <f t="shared" si="123"/>
        <v xml:space="preserve"> </v>
      </c>
      <c r="BD109" t="str">
        <f t="shared" si="103"/>
        <v xml:space="preserve"> </v>
      </c>
      <c r="BE109" t="str">
        <f t="shared" si="104"/>
        <v xml:space="preserve"> </v>
      </c>
      <c r="BF109" t="str">
        <f t="shared" si="124"/>
        <v xml:space="preserve"> </v>
      </c>
      <c r="BG109" t="str">
        <f t="shared" si="105"/>
        <v xml:space="preserve"> </v>
      </c>
      <c r="BH109" t="str">
        <f t="shared" si="106"/>
        <v xml:space="preserve"> </v>
      </c>
      <c r="BI109" t="str">
        <f t="shared" si="125"/>
        <v xml:space="preserve"> </v>
      </c>
      <c r="BJ109" t="str">
        <f t="shared" si="107"/>
        <v xml:space="preserve"> </v>
      </c>
      <c r="BK109" t="str">
        <f t="shared" si="108"/>
        <v xml:space="preserve"> </v>
      </c>
      <c r="BL109" t="str">
        <f t="shared" si="126"/>
        <v xml:space="preserve"> </v>
      </c>
      <c r="BM109" t="str">
        <f t="shared" si="109"/>
        <v xml:space="preserve"> </v>
      </c>
      <c r="BN109" t="str">
        <f t="shared" si="110"/>
        <v xml:space="preserve"> </v>
      </c>
      <c r="BO109" t="str">
        <f t="shared" si="127"/>
        <v xml:space="preserve"> </v>
      </c>
    </row>
    <row r="110" spans="2:67" x14ac:dyDescent="0.25">
      <c r="B110">
        <v>15.147202999999999</v>
      </c>
      <c r="C110">
        <v>-26.677225</v>
      </c>
      <c r="D110">
        <v>1.4787779999999999</v>
      </c>
      <c r="E110">
        <v>6.8434900000000001</v>
      </c>
      <c r="F110">
        <v>-4.5685830000000003</v>
      </c>
      <c r="G110">
        <v>-3.599421</v>
      </c>
      <c r="H110">
        <v>1.8120499999999999</v>
      </c>
      <c r="I110">
        <v>773.51379399999996</v>
      </c>
      <c r="J110">
        <v>17.315701000000001</v>
      </c>
      <c r="K110" t="s">
        <v>33</v>
      </c>
      <c r="S110">
        <v>1</v>
      </c>
      <c r="T110" t="str">
        <f t="shared" si="111"/>
        <v xml:space="preserve"> </v>
      </c>
      <c r="U110" t="str">
        <f t="shared" si="112"/>
        <v xml:space="preserve"> </v>
      </c>
      <c r="V110" t="str">
        <f t="shared" si="80"/>
        <v xml:space="preserve"> </v>
      </c>
      <c r="W110" t="str">
        <f t="shared" si="81"/>
        <v xml:space="preserve"> </v>
      </c>
      <c r="X110" t="str">
        <f t="shared" si="82"/>
        <v xml:space="preserve"> </v>
      </c>
      <c r="Y110" t="str">
        <f t="shared" si="113"/>
        <v xml:space="preserve"> </v>
      </c>
      <c r="Z110" t="str">
        <f t="shared" si="83"/>
        <v xml:space="preserve"> </v>
      </c>
      <c r="AA110" t="str">
        <f t="shared" si="84"/>
        <v xml:space="preserve"> </v>
      </c>
      <c r="AB110" t="str">
        <f t="shared" si="114"/>
        <v xml:space="preserve"> </v>
      </c>
      <c r="AC110" t="str">
        <f t="shared" si="85"/>
        <v xml:space="preserve"> </v>
      </c>
      <c r="AD110" t="str">
        <f t="shared" si="86"/>
        <v xml:space="preserve"> </v>
      </c>
      <c r="AE110" t="str">
        <f t="shared" si="115"/>
        <v xml:space="preserve"> </v>
      </c>
      <c r="AF110" t="str">
        <f t="shared" si="87"/>
        <v xml:space="preserve"> </v>
      </c>
      <c r="AG110" t="str">
        <f t="shared" si="88"/>
        <v xml:space="preserve"> </v>
      </c>
      <c r="AH110" t="str">
        <f t="shared" si="116"/>
        <v xml:space="preserve"> </v>
      </c>
      <c r="AI110" t="str">
        <f t="shared" si="89"/>
        <v xml:space="preserve"> </v>
      </c>
      <c r="AJ110" t="str">
        <f t="shared" si="90"/>
        <v xml:space="preserve"> </v>
      </c>
      <c r="AK110" t="str">
        <f t="shared" si="117"/>
        <v xml:space="preserve"> </v>
      </c>
      <c r="AL110" t="str">
        <f t="shared" si="91"/>
        <v xml:space="preserve"> </v>
      </c>
      <c r="AM110" t="str">
        <f t="shared" si="92"/>
        <v xml:space="preserve"> </v>
      </c>
      <c r="AN110" t="str">
        <f t="shared" si="118"/>
        <v xml:space="preserve"> </v>
      </c>
      <c r="AO110" t="str">
        <f t="shared" si="93"/>
        <v xml:space="preserve"> </v>
      </c>
      <c r="AP110" t="str">
        <f t="shared" si="94"/>
        <v xml:space="preserve"> </v>
      </c>
      <c r="AQ110" t="str">
        <f t="shared" si="119"/>
        <v xml:space="preserve"> </v>
      </c>
      <c r="AR110">
        <f t="shared" si="95"/>
        <v>15.147202999999999</v>
      </c>
      <c r="AS110">
        <f t="shared" si="96"/>
        <v>-26.677225</v>
      </c>
      <c r="AT110">
        <f t="shared" si="120"/>
        <v>6.8434900000000001</v>
      </c>
      <c r="AU110" t="str">
        <f t="shared" si="97"/>
        <v xml:space="preserve"> </v>
      </c>
      <c r="AV110" t="str">
        <f t="shared" si="98"/>
        <v xml:space="preserve"> </v>
      </c>
      <c r="AW110" t="str">
        <f t="shared" si="121"/>
        <v xml:space="preserve"> </v>
      </c>
      <c r="AX110" t="str">
        <f t="shared" si="99"/>
        <v xml:space="preserve"> </v>
      </c>
      <c r="AY110" t="str">
        <f t="shared" si="100"/>
        <v xml:space="preserve"> </v>
      </c>
      <c r="AZ110" t="str">
        <f t="shared" si="122"/>
        <v xml:space="preserve"> </v>
      </c>
      <c r="BA110" t="str">
        <f t="shared" si="101"/>
        <v xml:space="preserve"> </v>
      </c>
      <c r="BB110" t="str">
        <f t="shared" si="102"/>
        <v xml:space="preserve"> </v>
      </c>
      <c r="BC110" t="str">
        <f t="shared" si="123"/>
        <v xml:space="preserve"> </v>
      </c>
      <c r="BD110" t="str">
        <f t="shared" si="103"/>
        <v xml:space="preserve"> </v>
      </c>
      <c r="BE110" t="str">
        <f t="shared" si="104"/>
        <v xml:space="preserve"> </v>
      </c>
      <c r="BF110" t="str">
        <f t="shared" si="124"/>
        <v xml:space="preserve"> </v>
      </c>
      <c r="BG110" t="str">
        <f t="shared" si="105"/>
        <v xml:space="preserve"> </v>
      </c>
      <c r="BH110" t="str">
        <f t="shared" si="106"/>
        <v xml:space="preserve"> </v>
      </c>
      <c r="BI110" t="str">
        <f t="shared" si="125"/>
        <v xml:space="preserve"> </v>
      </c>
      <c r="BJ110" t="str">
        <f t="shared" si="107"/>
        <v xml:space="preserve"> </v>
      </c>
      <c r="BK110" t="str">
        <f t="shared" si="108"/>
        <v xml:space="preserve"> </v>
      </c>
      <c r="BL110" t="str">
        <f t="shared" si="126"/>
        <v xml:space="preserve"> </v>
      </c>
      <c r="BM110" t="str">
        <f t="shared" si="109"/>
        <v xml:space="preserve"> </v>
      </c>
      <c r="BN110" t="str">
        <f t="shared" si="110"/>
        <v xml:space="preserve"> </v>
      </c>
      <c r="BO110" t="str">
        <f t="shared" si="127"/>
        <v xml:space="preserve"> </v>
      </c>
    </row>
    <row r="111" spans="2:67" x14ac:dyDescent="0.25">
      <c r="B111">
        <v>-46.880878000000003</v>
      </c>
      <c r="C111">
        <v>-43.584457</v>
      </c>
      <c r="D111">
        <v>1.550921</v>
      </c>
      <c r="E111">
        <v>-0.40873100000000001</v>
      </c>
      <c r="F111">
        <v>-2.6279059999999999</v>
      </c>
      <c r="G111">
        <v>0.225134</v>
      </c>
      <c r="H111">
        <v>2.3062239999999998</v>
      </c>
      <c r="I111">
        <v>773.48205600000006</v>
      </c>
      <c r="J111">
        <v>17.41</v>
      </c>
      <c r="K111" t="s">
        <v>34</v>
      </c>
      <c r="S111">
        <v>0</v>
      </c>
      <c r="T111" t="str">
        <f t="shared" si="111"/>
        <v xml:space="preserve"> </v>
      </c>
      <c r="U111" t="str">
        <f t="shared" si="112"/>
        <v xml:space="preserve"> </v>
      </c>
      <c r="V111" t="str">
        <f t="shared" si="80"/>
        <v xml:space="preserve"> </v>
      </c>
      <c r="W111">
        <f t="shared" si="81"/>
        <v>-46.880878000000003</v>
      </c>
      <c r="X111">
        <f t="shared" si="82"/>
        <v>-43.584457</v>
      </c>
      <c r="Y111">
        <f t="shared" si="113"/>
        <v>-0.40873100000000001</v>
      </c>
      <c r="Z111" t="str">
        <f t="shared" si="83"/>
        <v xml:space="preserve"> </v>
      </c>
      <c r="AA111" t="str">
        <f t="shared" si="84"/>
        <v xml:space="preserve"> </v>
      </c>
      <c r="AB111" t="str">
        <f t="shared" si="114"/>
        <v xml:space="preserve"> </v>
      </c>
      <c r="AC111" t="str">
        <f t="shared" si="85"/>
        <v xml:space="preserve"> </v>
      </c>
      <c r="AD111" t="str">
        <f t="shared" si="86"/>
        <v xml:space="preserve"> </v>
      </c>
      <c r="AE111" t="str">
        <f t="shared" si="115"/>
        <v xml:space="preserve"> </v>
      </c>
      <c r="AF111" t="str">
        <f t="shared" si="87"/>
        <v xml:space="preserve"> </v>
      </c>
      <c r="AG111" t="str">
        <f t="shared" si="88"/>
        <v xml:space="preserve"> </v>
      </c>
      <c r="AH111" t="str">
        <f t="shared" si="116"/>
        <v xml:space="preserve"> </v>
      </c>
      <c r="AI111" t="str">
        <f t="shared" si="89"/>
        <v xml:space="preserve"> </v>
      </c>
      <c r="AJ111" t="str">
        <f t="shared" si="90"/>
        <v xml:space="preserve"> </v>
      </c>
      <c r="AK111" t="str">
        <f t="shared" si="117"/>
        <v xml:space="preserve"> </v>
      </c>
      <c r="AL111" t="str">
        <f t="shared" si="91"/>
        <v xml:space="preserve"> </v>
      </c>
      <c r="AM111" t="str">
        <f t="shared" si="92"/>
        <v xml:space="preserve"> </v>
      </c>
      <c r="AN111" t="str">
        <f t="shared" si="118"/>
        <v xml:space="preserve"> </v>
      </c>
      <c r="AO111" t="str">
        <f t="shared" si="93"/>
        <v xml:space="preserve"> </v>
      </c>
      <c r="AP111" t="str">
        <f t="shared" si="94"/>
        <v xml:space="preserve"> </v>
      </c>
      <c r="AQ111" t="str">
        <f t="shared" si="119"/>
        <v xml:space="preserve"> </v>
      </c>
      <c r="AR111" t="str">
        <f t="shared" si="95"/>
        <v xml:space="preserve"> </v>
      </c>
      <c r="AS111" t="str">
        <f t="shared" si="96"/>
        <v xml:space="preserve"> </v>
      </c>
      <c r="AT111" t="str">
        <f t="shared" si="120"/>
        <v xml:space="preserve"> </v>
      </c>
      <c r="AU111" t="str">
        <f t="shared" si="97"/>
        <v xml:space="preserve"> </v>
      </c>
      <c r="AV111" t="str">
        <f t="shared" si="98"/>
        <v xml:space="preserve"> </v>
      </c>
      <c r="AW111" t="str">
        <f t="shared" si="121"/>
        <v xml:space="preserve"> </v>
      </c>
      <c r="AX111" t="str">
        <f t="shared" si="99"/>
        <v xml:space="preserve"> </v>
      </c>
      <c r="AY111" t="str">
        <f t="shared" si="100"/>
        <v xml:space="preserve"> </v>
      </c>
      <c r="AZ111" t="str">
        <f t="shared" si="122"/>
        <v xml:space="preserve"> </v>
      </c>
      <c r="BA111" t="str">
        <f t="shared" si="101"/>
        <v xml:space="preserve"> </v>
      </c>
      <c r="BB111" t="str">
        <f t="shared" si="102"/>
        <v xml:space="preserve"> </v>
      </c>
      <c r="BC111" t="str">
        <f t="shared" si="123"/>
        <v xml:space="preserve"> </v>
      </c>
      <c r="BD111" t="str">
        <f t="shared" si="103"/>
        <v xml:space="preserve"> </v>
      </c>
      <c r="BE111" t="str">
        <f t="shared" si="104"/>
        <v xml:space="preserve"> </v>
      </c>
      <c r="BF111" t="str">
        <f t="shared" si="124"/>
        <v xml:space="preserve"> </v>
      </c>
      <c r="BG111" t="str">
        <f t="shared" si="105"/>
        <v xml:space="preserve"> </v>
      </c>
      <c r="BH111" t="str">
        <f t="shared" si="106"/>
        <v xml:space="preserve"> </v>
      </c>
      <c r="BI111" t="str">
        <f t="shared" si="125"/>
        <v xml:space="preserve"> </v>
      </c>
      <c r="BJ111" t="str">
        <f t="shared" si="107"/>
        <v xml:space="preserve"> </v>
      </c>
      <c r="BK111" t="str">
        <f t="shared" si="108"/>
        <v xml:space="preserve"> </v>
      </c>
      <c r="BL111" t="str">
        <f t="shared" si="126"/>
        <v xml:space="preserve"> </v>
      </c>
      <c r="BM111" t="str">
        <f t="shared" si="109"/>
        <v xml:space="preserve"> </v>
      </c>
      <c r="BN111" t="str">
        <f t="shared" si="110"/>
        <v xml:space="preserve"> </v>
      </c>
      <c r="BO111" t="str">
        <f t="shared" si="127"/>
        <v xml:space="preserve"> </v>
      </c>
    </row>
    <row r="112" spans="2:67" x14ac:dyDescent="0.25">
      <c r="B112">
        <v>-65.741414000000006</v>
      </c>
      <c r="C112">
        <v>-26.271324</v>
      </c>
      <c r="D112">
        <v>2.9220449999999998</v>
      </c>
      <c r="E112">
        <v>2.2080320000000002</v>
      </c>
      <c r="F112">
        <v>-5.2944459999999998</v>
      </c>
      <c r="G112">
        <v>-2.7097129999999998</v>
      </c>
      <c r="H112">
        <v>2.3061970000000001</v>
      </c>
      <c r="I112">
        <v>773.504639</v>
      </c>
      <c r="J112">
        <v>17.445601</v>
      </c>
      <c r="K112" t="s">
        <v>34</v>
      </c>
      <c r="S112">
        <v>1</v>
      </c>
      <c r="T112" t="str">
        <f t="shared" si="111"/>
        <v xml:space="preserve"> </v>
      </c>
      <c r="U112" t="str">
        <f t="shared" si="112"/>
        <v xml:space="preserve"> </v>
      </c>
      <c r="V112" t="str">
        <f t="shared" si="80"/>
        <v xml:space="preserve"> </v>
      </c>
      <c r="W112" t="str">
        <f t="shared" si="81"/>
        <v xml:space="preserve"> </v>
      </c>
      <c r="X112" t="str">
        <f t="shared" si="82"/>
        <v xml:space="preserve"> </v>
      </c>
      <c r="Y112" t="str">
        <f t="shared" si="113"/>
        <v xml:space="preserve"> </v>
      </c>
      <c r="Z112" t="str">
        <f t="shared" si="83"/>
        <v xml:space="preserve"> </v>
      </c>
      <c r="AA112" t="str">
        <f t="shared" si="84"/>
        <v xml:space="preserve"> </v>
      </c>
      <c r="AB112" t="str">
        <f t="shared" si="114"/>
        <v xml:space="preserve"> </v>
      </c>
      <c r="AC112" t="str">
        <f t="shared" si="85"/>
        <v xml:space="preserve"> </v>
      </c>
      <c r="AD112" t="str">
        <f t="shared" si="86"/>
        <v xml:space="preserve"> </v>
      </c>
      <c r="AE112" t="str">
        <f t="shared" si="115"/>
        <v xml:space="preserve"> </v>
      </c>
      <c r="AF112" t="str">
        <f t="shared" si="87"/>
        <v xml:space="preserve"> </v>
      </c>
      <c r="AG112" t="str">
        <f t="shared" si="88"/>
        <v xml:space="preserve"> </v>
      </c>
      <c r="AH112" t="str">
        <f t="shared" si="116"/>
        <v xml:space="preserve"> </v>
      </c>
      <c r="AI112" t="str">
        <f t="shared" si="89"/>
        <v xml:space="preserve"> </v>
      </c>
      <c r="AJ112" t="str">
        <f t="shared" si="90"/>
        <v xml:space="preserve"> </v>
      </c>
      <c r="AK112" t="str">
        <f t="shared" si="117"/>
        <v xml:space="preserve"> </v>
      </c>
      <c r="AL112" t="str">
        <f t="shared" si="91"/>
        <v xml:space="preserve"> </v>
      </c>
      <c r="AM112" t="str">
        <f t="shared" si="92"/>
        <v xml:space="preserve"> </v>
      </c>
      <c r="AN112" t="str">
        <f t="shared" si="118"/>
        <v xml:space="preserve"> </v>
      </c>
      <c r="AO112" t="str">
        <f t="shared" si="93"/>
        <v xml:space="preserve"> </v>
      </c>
      <c r="AP112" t="str">
        <f t="shared" si="94"/>
        <v xml:space="preserve"> </v>
      </c>
      <c r="AQ112" t="str">
        <f t="shared" si="119"/>
        <v xml:space="preserve"> </v>
      </c>
      <c r="AR112" t="str">
        <f t="shared" si="95"/>
        <v xml:space="preserve"> </v>
      </c>
      <c r="AS112" t="str">
        <f t="shared" si="96"/>
        <v xml:space="preserve"> </v>
      </c>
      <c r="AT112" t="str">
        <f t="shared" si="120"/>
        <v xml:space="preserve"> </v>
      </c>
      <c r="AU112">
        <f t="shared" si="97"/>
        <v>-65.741414000000006</v>
      </c>
      <c r="AV112">
        <f t="shared" si="98"/>
        <v>-26.271324</v>
      </c>
      <c r="AW112">
        <f t="shared" si="121"/>
        <v>2.2080320000000002</v>
      </c>
      <c r="AX112" t="str">
        <f t="shared" si="99"/>
        <v xml:space="preserve"> </v>
      </c>
      <c r="AY112" t="str">
        <f t="shared" si="100"/>
        <v xml:space="preserve"> </v>
      </c>
      <c r="AZ112" t="str">
        <f t="shared" si="122"/>
        <v xml:space="preserve"> </v>
      </c>
      <c r="BA112" t="str">
        <f t="shared" si="101"/>
        <v xml:space="preserve"> </v>
      </c>
      <c r="BB112" t="str">
        <f t="shared" si="102"/>
        <v xml:space="preserve"> </v>
      </c>
      <c r="BC112" t="str">
        <f t="shared" si="123"/>
        <v xml:space="preserve"> </v>
      </c>
      <c r="BD112" t="str">
        <f t="shared" si="103"/>
        <v xml:space="preserve"> </v>
      </c>
      <c r="BE112" t="str">
        <f t="shared" si="104"/>
        <v xml:space="preserve"> </v>
      </c>
      <c r="BF112" t="str">
        <f t="shared" si="124"/>
        <v xml:space="preserve"> </v>
      </c>
      <c r="BG112" t="str">
        <f t="shared" si="105"/>
        <v xml:space="preserve"> </v>
      </c>
      <c r="BH112" t="str">
        <f t="shared" si="106"/>
        <v xml:space="preserve"> </v>
      </c>
      <c r="BI112" t="str">
        <f t="shared" si="125"/>
        <v xml:space="preserve"> </v>
      </c>
      <c r="BJ112" t="str">
        <f t="shared" si="107"/>
        <v xml:space="preserve"> </v>
      </c>
      <c r="BK112" t="str">
        <f t="shared" si="108"/>
        <v xml:space="preserve"> </v>
      </c>
      <c r="BL112" t="str">
        <f t="shared" si="126"/>
        <v xml:space="preserve"> </v>
      </c>
      <c r="BM112" t="str">
        <f t="shared" si="109"/>
        <v xml:space="preserve"> </v>
      </c>
      <c r="BN112" t="str">
        <f t="shared" si="110"/>
        <v xml:space="preserve"> </v>
      </c>
      <c r="BO112" t="str">
        <f t="shared" si="127"/>
        <v xml:space="preserve"> </v>
      </c>
    </row>
    <row r="113" spans="2:67" x14ac:dyDescent="0.25">
      <c r="B113">
        <v>-64.734977000000001</v>
      </c>
      <c r="C113">
        <v>-25.820734000000002</v>
      </c>
      <c r="D113">
        <v>3.1999629999999999</v>
      </c>
      <c r="E113">
        <v>2.0395970000000001</v>
      </c>
      <c r="F113">
        <v>-5.7720830000000003</v>
      </c>
      <c r="G113">
        <v>-2.9190800000000001</v>
      </c>
      <c r="H113">
        <v>2.3061699999999998</v>
      </c>
      <c r="I113">
        <v>773.51965299999995</v>
      </c>
      <c r="J113">
        <v>17.478300000000001</v>
      </c>
      <c r="K113" t="s">
        <v>34</v>
      </c>
      <c r="S113">
        <v>1</v>
      </c>
      <c r="T113" t="str">
        <f t="shared" si="111"/>
        <v xml:space="preserve"> </v>
      </c>
      <c r="U113" t="str">
        <f t="shared" si="112"/>
        <v xml:space="preserve"> </v>
      </c>
      <c r="V113" t="str">
        <f t="shared" si="80"/>
        <v xml:space="preserve"> </v>
      </c>
      <c r="W113" t="str">
        <f t="shared" si="81"/>
        <v xml:space="preserve"> </v>
      </c>
      <c r="X113" t="str">
        <f t="shared" si="82"/>
        <v xml:space="preserve"> </v>
      </c>
      <c r="Y113" t="str">
        <f t="shared" si="113"/>
        <v xml:space="preserve"> </v>
      </c>
      <c r="Z113" t="str">
        <f t="shared" si="83"/>
        <v xml:space="preserve"> </v>
      </c>
      <c r="AA113" t="str">
        <f t="shared" si="84"/>
        <v xml:space="preserve"> </v>
      </c>
      <c r="AB113" t="str">
        <f t="shared" si="114"/>
        <v xml:space="preserve"> </v>
      </c>
      <c r="AC113" t="str">
        <f t="shared" si="85"/>
        <v xml:space="preserve"> </v>
      </c>
      <c r="AD113" t="str">
        <f t="shared" si="86"/>
        <v xml:space="preserve"> </v>
      </c>
      <c r="AE113" t="str">
        <f t="shared" si="115"/>
        <v xml:space="preserve"> </v>
      </c>
      <c r="AF113" t="str">
        <f t="shared" si="87"/>
        <v xml:space="preserve"> </v>
      </c>
      <c r="AG113" t="str">
        <f t="shared" si="88"/>
        <v xml:space="preserve"> </v>
      </c>
      <c r="AH113" t="str">
        <f t="shared" si="116"/>
        <v xml:space="preserve"> </v>
      </c>
      <c r="AI113" t="str">
        <f t="shared" si="89"/>
        <v xml:space="preserve"> </v>
      </c>
      <c r="AJ113" t="str">
        <f t="shared" si="90"/>
        <v xml:space="preserve"> </v>
      </c>
      <c r="AK113" t="str">
        <f t="shared" si="117"/>
        <v xml:space="preserve"> </v>
      </c>
      <c r="AL113" t="str">
        <f t="shared" si="91"/>
        <v xml:space="preserve"> </v>
      </c>
      <c r="AM113" t="str">
        <f t="shared" si="92"/>
        <v xml:space="preserve"> </v>
      </c>
      <c r="AN113" t="str">
        <f t="shared" si="118"/>
        <v xml:space="preserve"> </v>
      </c>
      <c r="AO113" t="str">
        <f t="shared" si="93"/>
        <v xml:space="preserve"> </v>
      </c>
      <c r="AP113" t="str">
        <f t="shared" si="94"/>
        <v xml:space="preserve"> </v>
      </c>
      <c r="AQ113" t="str">
        <f t="shared" si="119"/>
        <v xml:space="preserve"> </v>
      </c>
      <c r="AR113" t="str">
        <f t="shared" si="95"/>
        <v xml:space="preserve"> </v>
      </c>
      <c r="AS113" t="str">
        <f t="shared" si="96"/>
        <v xml:space="preserve"> </v>
      </c>
      <c r="AT113" t="str">
        <f t="shared" si="120"/>
        <v xml:space="preserve"> </v>
      </c>
      <c r="AU113">
        <f t="shared" si="97"/>
        <v>-64.734977000000001</v>
      </c>
      <c r="AV113">
        <f t="shared" si="98"/>
        <v>-25.820734000000002</v>
      </c>
      <c r="AW113">
        <f t="shared" si="121"/>
        <v>2.0395970000000001</v>
      </c>
      <c r="AX113" t="str">
        <f t="shared" si="99"/>
        <v xml:space="preserve"> </v>
      </c>
      <c r="AY113" t="str">
        <f t="shared" si="100"/>
        <v xml:space="preserve"> </v>
      </c>
      <c r="AZ113" t="str">
        <f t="shared" si="122"/>
        <v xml:space="preserve"> </v>
      </c>
      <c r="BA113" t="str">
        <f t="shared" si="101"/>
        <v xml:space="preserve"> </v>
      </c>
      <c r="BB113" t="str">
        <f t="shared" si="102"/>
        <v xml:space="preserve"> </v>
      </c>
      <c r="BC113" t="str">
        <f t="shared" si="123"/>
        <v xml:space="preserve"> </v>
      </c>
      <c r="BD113" t="str">
        <f t="shared" si="103"/>
        <v xml:space="preserve"> </v>
      </c>
      <c r="BE113" t="str">
        <f t="shared" si="104"/>
        <v xml:space="preserve"> </v>
      </c>
      <c r="BF113" t="str">
        <f t="shared" si="124"/>
        <v xml:space="preserve"> </v>
      </c>
      <c r="BG113" t="str">
        <f t="shared" si="105"/>
        <v xml:space="preserve"> </v>
      </c>
      <c r="BH113" t="str">
        <f t="shared" si="106"/>
        <v xml:space="preserve"> </v>
      </c>
      <c r="BI113" t="str">
        <f t="shared" si="125"/>
        <v xml:space="preserve"> </v>
      </c>
      <c r="BJ113" t="str">
        <f t="shared" si="107"/>
        <v xml:space="preserve"> </v>
      </c>
      <c r="BK113" t="str">
        <f t="shared" si="108"/>
        <v xml:space="preserve"> </v>
      </c>
      <c r="BL113" t="str">
        <f t="shared" si="126"/>
        <v xml:space="preserve"> </v>
      </c>
      <c r="BM113" t="str">
        <f t="shared" si="109"/>
        <v xml:space="preserve"> </v>
      </c>
      <c r="BN113" t="str">
        <f t="shared" si="110"/>
        <v xml:space="preserve"> </v>
      </c>
      <c r="BO113" t="str">
        <f t="shared" si="127"/>
        <v xml:space="preserve"> </v>
      </c>
    </row>
    <row r="114" spans="2:67" x14ac:dyDescent="0.25">
      <c r="B114">
        <v>-118.992949</v>
      </c>
      <c r="C114">
        <v>-45.264288999999998</v>
      </c>
      <c r="D114">
        <v>2.5374210000000001</v>
      </c>
      <c r="E114">
        <v>-6.3732490000000004</v>
      </c>
      <c r="F114">
        <v>-2.4080330000000001</v>
      </c>
      <c r="G114">
        <v>0.37561099999999997</v>
      </c>
      <c r="H114">
        <v>2.7793939999999999</v>
      </c>
      <c r="I114">
        <v>773.48852499999998</v>
      </c>
      <c r="J114">
        <v>17.560499</v>
      </c>
      <c r="K114" t="s">
        <v>35</v>
      </c>
      <c r="S114">
        <v>0</v>
      </c>
      <c r="T114" t="str">
        <f t="shared" si="111"/>
        <v xml:space="preserve"> </v>
      </c>
      <c r="U114" t="str">
        <f t="shared" si="112"/>
        <v xml:space="preserve"> </v>
      </c>
      <c r="V114" t="str">
        <f t="shared" si="80"/>
        <v xml:space="preserve"> </v>
      </c>
      <c r="W114" t="str">
        <f t="shared" si="81"/>
        <v xml:space="preserve"> </v>
      </c>
      <c r="X114" t="str">
        <f t="shared" si="82"/>
        <v xml:space="preserve"> </v>
      </c>
      <c r="Y114" t="str">
        <f t="shared" si="113"/>
        <v xml:space="preserve"> </v>
      </c>
      <c r="Z114">
        <f t="shared" si="83"/>
        <v>-118.992949</v>
      </c>
      <c r="AA114">
        <f t="shared" si="84"/>
        <v>-45.264288999999998</v>
      </c>
      <c r="AB114">
        <f t="shared" si="114"/>
        <v>-6.3732490000000004</v>
      </c>
      <c r="AC114" t="str">
        <f t="shared" si="85"/>
        <v xml:space="preserve"> </v>
      </c>
      <c r="AD114" t="str">
        <f t="shared" si="86"/>
        <v xml:space="preserve"> </v>
      </c>
      <c r="AE114" t="str">
        <f t="shared" si="115"/>
        <v xml:space="preserve"> </v>
      </c>
      <c r="AF114" t="str">
        <f t="shared" si="87"/>
        <v xml:space="preserve"> </v>
      </c>
      <c r="AG114" t="str">
        <f t="shared" si="88"/>
        <v xml:space="preserve"> </v>
      </c>
      <c r="AH114" t="str">
        <f t="shared" si="116"/>
        <v xml:space="preserve"> </v>
      </c>
      <c r="AI114" t="str">
        <f t="shared" si="89"/>
        <v xml:space="preserve"> </v>
      </c>
      <c r="AJ114" t="str">
        <f t="shared" si="90"/>
        <v xml:space="preserve"> </v>
      </c>
      <c r="AK114" t="str">
        <f t="shared" si="117"/>
        <v xml:space="preserve"> </v>
      </c>
      <c r="AL114" t="str">
        <f t="shared" si="91"/>
        <v xml:space="preserve"> </v>
      </c>
      <c r="AM114" t="str">
        <f t="shared" si="92"/>
        <v xml:space="preserve"> </v>
      </c>
      <c r="AN114" t="str">
        <f t="shared" si="118"/>
        <v xml:space="preserve"> </v>
      </c>
      <c r="AO114" t="str">
        <f t="shared" si="93"/>
        <v xml:space="preserve"> </v>
      </c>
      <c r="AP114" t="str">
        <f t="shared" si="94"/>
        <v xml:space="preserve"> </v>
      </c>
      <c r="AQ114" t="str">
        <f t="shared" si="119"/>
        <v xml:space="preserve"> </v>
      </c>
      <c r="AR114" t="str">
        <f t="shared" si="95"/>
        <v xml:space="preserve"> </v>
      </c>
      <c r="AS114" t="str">
        <f t="shared" si="96"/>
        <v xml:space="preserve"> </v>
      </c>
      <c r="AT114" t="str">
        <f t="shared" si="120"/>
        <v xml:space="preserve"> </v>
      </c>
      <c r="AU114" t="str">
        <f t="shared" si="97"/>
        <v xml:space="preserve"> </v>
      </c>
      <c r="AV114" t="str">
        <f t="shared" si="98"/>
        <v xml:space="preserve"> </v>
      </c>
      <c r="AW114" t="str">
        <f t="shared" si="121"/>
        <v xml:space="preserve"> </v>
      </c>
      <c r="AX114" t="str">
        <f t="shared" si="99"/>
        <v xml:space="preserve"> </v>
      </c>
      <c r="AY114" t="str">
        <f t="shared" si="100"/>
        <v xml:space="preserve"> </v>
      </c>
      <c r="AZ114" t="str">
        <f t="shared" si="122"/>
        <v xml:space="preserve"> </v>
      </c>
      <c r="BA114" t="str">
        <f t="shared" si="101"/>
        <v xml:space="preserve"> </v>
      </c>
      <c r="BB114" t="str">
        <f t="shared" si="102"/>
        <v xml:space="preserve"> </v>
      </c>
      <c r="BC114" t="str">
        <f t="shared" si="123"/>
        <v xml:space="preserve"> </v>
      </c>
      <c r="BD114" t="str">
        <f t="shared" si="103"/>
        <v xml:space="preserve"> </v>
      </c>
      <c r="BE114" t="str">
        <f t="shared" si="104"/>
        <v xml:space="preserve"> </v>
      </c>
      <c r="BF114" t="str">
        <f t="shared" si="124"/>
        <v xml:space="preserve"> </v>
      </c>
      <c r="BG114" t="str">
        <f t="shared" si="105"/>
        <v xml:space="preserve"> </v>
      </c>
      <c r="BH114" t="str">
        <f t="shared" si="106"/>
        <v xml:space="preserve"> </v>
      </c>
      <c r="BI114" t="str">
        <f t="shared" si="125"/>
        <v xml:space="preserve"> </v>
      </c>
      <c r="BJ114" t="str">
        <f t="shared" si="107"/>
        <v xml:space="preserve"> </v>
      </c>
      <c r="BK114" t="str">
        <f t="shared" si="108"/>
        <v xml:space="preserve"> </v>
      </c>
      <c r="BL114" t="str">
        <f t="shared" si="126"/>
        <v xml:space="preserve"> </v>
      </c>
      <c r="BM114" t="str">
        <f t="shared" si="109"/>
        <v xml:space="preserve"> </v>
      </c>
      <c r="BN114" t="str">
        <f t="shared" si="110"/>
        <v xml:space="preserve"> </v>
      </c>
      <c r="BO114" t="str">
        <f t="shared" si="127"/>
        <v xml:space="preserve"> </v>
      </c>
    </row>
    <row r="115" spans="2:67" x14ac:dyDescent="0.25">
      <c r="B115">
        <v>-138.785135</v>
      </c>
      <c r="C115">
        <v>-28.604863000000002</v>
      </c>
      <c r="D115">
        <v>5.0909839999999997</v>
      </c>
      <c r="E115">
        <v>-4.095961</v>
      </c>
      <c r="F115">
        <v>-6.118252</v>
      </c>
      <c r="G115">
        <v>-2.5961379999999998</v>
      </c>
      <c r="H115">
        <v>2.7793869999999998</v>
      </c>
      <c r="I115">
        <v>773.50531000000001</v>
      </c>
      <c r="J115">
        <v>17.584199999999999</v>
      </c>
      <c r="K115" t="s">
        <v>35</v>
      </c>
      <c r="S115">
        <v>1</v>
      </c>
      <c r="T115" t="str">
        <f t="shared" si="111"/>
        <v xml:space="preserve"> </v>
      </c>
      <c r="U115" t="str">
        <f t="shared" si="112"/>
        <v xml:space="preserve"> </v>
      </c>
      <c r="V115" t="str">
        <f t="shared" si="80"/>
        <v xml:space="preserve"> </v>
      </c>
      <c r="W115" t="str">
        <f t="shared" si="81"/>
        <v xml:space="preserve"> </v>
      </c>
      <c r="X115" t="str">
        <f t="shared" si="82"/>
        <v xml:space="preserve"> </v>
      </c>
      <c r="Y115" t="str">
        <f t="shared" si="113"/>
        <v xml:space="preserve"> </v>
      </c>
      <c r="Z115" t="str">
        <f t="shared" si="83"/>
        <v xml:space="preserve"> </v>
      </c>
      <c r="AA115" t="str">
        <f t="shared" si="84"/>
        <v xml:space="preserve"> </v>
      </c>
      <c r="AB115" t="str">
        <f t="shared" si="114"/>
        <v xml:space="preserve"> </v>
      </c>
      <c r="AC115" t="str">
        <f t="shared" si="85"/>
        <v xml:space="preserve"> </v>
      </c>
      <c r="AD115" t="str">
        <f t="shared" si="86"/>
        <v xml:space="preserve"> </v>
      </c>
      <c r="AE115" t="str">
        <f t="shared" si="115"/>
        <v xml:space="preserve"> </v>
      </c>
      <c r="AF115" t="str">
        <f t="shared" si="87"/>
        <v xml:space="preserve"> </v>
      </c>
      <c r="AG115" t="str">
        <f t="shared" si="88"/>
        <v xml:space="preserve"> </v>
      </c>
      <c r="AH115" t="str">
        <f t="shared" si="116"/>
        <v xml:space="preserve"> </v>
      </c>
      <c r="AI115" t="str">
        <f t="shared" si="89"/>
        <v xml:space="preserve"> </v>
      </c>
      <c r="AJ115" t="str">
        <f t="shared" si="90"/>
        <v xml:space="preserve"> </v>
      </c>
      <c r="AK115" t="str">
        <f t="shared" si="117"/>
        <v xml:space="preserve"> </v>
      </c>
      <c r="AL115" t="str">
        <f t="shared" si="91"/>
        <v xml:space="preserve"> </v>
      </c>
      <c r="AM115" t="str">
        <f t="shared" si="92"/>
        <v xml:space="preserve"> </v>
      </c>
      <c r="AN115" t="str">
        <f t="shared" si="118"/>
        <v xml:space="preserve"> </v>
      </c>
      <c r="AO115" t="str">
        <f t="shared" si="93"/>
        <v xml:space="preserve"> </v>
      </c>
      <c r="AP115" t="str">
        <f t="shared" si="94"/>
        <v xml:space="preserve"> </v>
      </c>
      <c r="AQ115" t="str">
        <f t="shared" si="119"/>
        <v xml:space="preserve"> </v>
      </c>
      <c r="AR115" t="str">
        <f t="shared" si="95"/>
        <v xml:space="preserve"> </v>
      </c>
      <c r="AS115" t="str">
        <f t="shared" si="96"/>
        <v xml:space="preserve"> </v>
      </c>
      <c r="AT115" t="str">
        <f t="shared" si="120"/>
        <v xml:space="preserve"> </v>
      </c>
      <c r="AU115" t="str">
        <f t="shared" si="97"/>
        <v xml:space="preserve"> </v>
      </c>
      <c r="AV115" t="str">
        <f t="shared" si="98"/>
        <v xml:space="preserve"> </v>
      </c>
      <c r="AW115" t="str">
        <f t="shared" si="121"/>
        <v xml:space="preserve"> </v>
      </c>
      <c r="AX115">
        <f t="shared" si="99"/>
        <v>-138.785135</v>
      </c>
      <c r="AY115">
        <f t="shared" si="100"/>
        <v>-28.604863000000002</v>
      </c>
      <c r="AZ115">
        <f t="shared" si="122"/>
        <v>-4.095961</v>
      </c>
      <c r="BA115" t="str">
        <f t="shared" si="101"/>
        <v xml:space="preserve"> </v>
      </c>
      <c r="BB115" t="str">
        <f t="shared" si="102"/>
        <v xml:space="preserve"> </v>
      </c>
      <c r="BC115" t="str">
        <f t="shared" si="123"/>
        <v xml:space="preserve"> </v>
      </c>
      <c r="BD115" t="str">
        <f t="shared" si="103"/>
        <v xml:space="preserve"> </v>
      </c>
      <c r="BE115" t="str">
        <f t="shared" si="104"/>
        <v xml:space="preserve"> </v>
      </c>
      <c r="BF115" t="str">
        <f t="shared" si="124"/>
        <v xml:space="preserve"> </v>
      </c>
      <c r="BG115" t="str">
        <f t="shared" si="105"/>
        <v xml:space="preserve"> </v>
      </c>
      <c r="BH115" t="str">
        <f t="shared" si="106"/>
        <v xml:space="preserve"> </v>
      </c>
      <c r="BI115" t="str">
        <f t="shared" si="125"/>
        <v xml:space="preserve"> </v>
      </c>
      <c r="BJ115" t="str">
        <f t="shared" si="107"/>
        <v xml:space="preserve"> </v>
      </c>
      <c r="BK115" t="str">
        <f t="shared" si="108"/>
        <v xml:space="preserve"> </v>
      </c>
      <c r="BL115" t="str">
        <f t="shared" si="126"/>
        <v xml:space="preserve"> </v>
      </c>
      <c r="BM115" t="str">
        <f t="shared" si="109"/>
        <v xml:space="preserve"> </v>
      </c>
      <c r="BN115" t="str">
        <f t="shared" si="110"/>
        <v xml:space="preserve"> </v>
      </c>
      <c r="BO115" t="str">
        <f t="shared" si="127"/>
        <v xml:space="preserve"> </v>
      </c>
    </row>
    <row r="116" spans="2:67" x14ac:dyDescent="0.25">
      <c r="B116">
        <v>-137.349222</v>
      </c>
      <c r="C116">
        <v>-28.058147000000002</v>
      </c>
      <c r="D116">
        <v>5.1592440000000002</v>
      </c>
      <c r="E116">
        <v>-4.0785900000000002</v>
      </c>
      <c r="F116">
        <v>-6.1045999999999996</v>
      </c>
      <c r="G116">
        <v>-2.624466</v>
      </c>
      <c r="H116">
        <v>2.7793760000000001</v>
      </c>
      <c r="I116">
        <v>773.486267</v>
      </c>
      <c r="J116">
        <v>17.611098999999999</v>
      </c>
      <c r="K116" t="s">
        <v>35</v>
      </c>
      <c r="S116">
        <v>1</v>
      </c>
      <c r="T116" t="str">
        <f t="shared" si="111"/>
        <v xml:space="preserve"> </v>
      </c>
      <c r="U116" t="str">
        <f t="shared" si="112"/>
        <v xml:space="preserve"> </v>
      </c>
      <c r="V116" t="str">
        <f t="shared" si="80"/>
        <v xml:space="preserve"> </v>
      </c>
      <c r="W116" t="str">
        <f t="shared" si="81"/>
        <v xml:space="preserve"> </v>
      </c>
      <c r="X116" t="str">
        <f t="shared" si="82"/>
        <v xml:space="preserve"> </v>
      </c>
      <c r="Y116" t="str">
        <f t="shared" si="113"/>
        <v xml:space="preserve"> </v>
      </c>
      <c r="Z116" t="str">
        <f t="shared" si="83"/>
        <v xml:space="preserve"> </v>
      </c>
      <c r="AA116" t="str">
        <f t="shared" si="84"/>
        <v xml:space="preserve"> </v>
      </c>
      <c r="AB116" t="str">
        <f t="shared" si="114"/>
        <v xml:space="preserve"> </v>
      </c>
      <c r="AC116" t="str">
        <f t="shared" si="85"/>
        <v xml:space="preserve"> </v>
      </c>
      <c r="AD116" t="str">
        <f t="shared" si="86"/>
        <v xml:space="preserve"> </v>
      </c>
      <c r="AE116" t="str">
        <f t="shared" si="115"/>
        <v xml:space="preserve"> </v>
      </c>
      <c r="AF116" t="str">
        <f t="shared" si="87"/>
        <v xml:space="preserve"> </v>
      </c>
      <c r="AG116" t="str">
        <f t="shared" si="88"/>
        <v xml:space="preserve"> </v>
      </c>
      <c r="AH116" t="str">
        <f t="shared" si="116"/>
        <v xml:space="preserve"> </v>
      </c>
      <c r="AI116" t="str">
        <f t="shared" si="89"/>
        <v xml:space="preserve"> </v>
      </c>
      <c r="AJ116" t="str">
        <f t="shared" si="90"/>
        <v xml:space="preserve"> </v>
      </c>
      <c r="AK116" t="str">
        <f t="shared" si="117"/>
        <v xml:space="preserve"> </v>
      </c>
      <c r="AL116" t="str">
        <f t="shared" si="91"/>
        <v xml:space="preserve"> </v>
      </c>
      <c r="AM116" t="str">
        <f t="shared" si="92"/>
        <v xml:space="preserve"> </v>
      </c>
      <c r="AN116" t="str">
        <f t="shared" si="118"/>
        <v xml:space="preserve"> </v>
      </c>
      <c r="AO116" t="str">
        <f t="shared" si="93"/>
        <v xml:space="preserve"> </v>
      </c>
      <c r="AP116" t="str">
        <f t="shared" si="94"/>
        <v xml:space="preserve"> </v>
      </c>
      <c r="AQ116" t="str">
        <f t="shared" si="119"/>
        <v xml:space="preserve"> </v>
      </c>
      <c r="AR116" t="str">
        <f t="shared" si="95"/>
        <v xml:space="preserve"> </v>
      </c>
      <c r="AS116" t="str">
        <f t="shared" si="96"/>
        <v xml:space="preserve"> </v>
      </c>
      <c r="AT116" t="str">
        <f t="shared" si="120"/>
        <v xml:space="preserve"> </v>
      </c>
      <c r="AU116" t="str">
        <f t="shared" si="97"/>
        <v xml:space="preserve"> </v>
      </c>
      <c r="AV116" t="str">
        <f t="shared" si="98"/>
        <v xml:space="preserve"> </v>
      </c>
      <c r="AW116" t="str">
        <f t="shared" si="121"/>
        <v xml:space="preserve"> </v>
      </c>
      <c r="AX116">
        <f t="shared" si="99"/>
        <v>-137.349222</v>
      </c>
      <c r="AY116">
        <f t="shared" si="100"/>
        <v>-28.058147000000002</v>
      </c>
      <c r="AZ116">
        <f t="shared" si="122"/>
        <v>-4.0785900000000002</v>
      </c>
      <c r="BA116" t="str">
        <f t="shared" si="101"/>
        <v xml:space="preserve"> </v>
      </c>
      <c r="BB116" t="str">
        <f t="shared" si="102"/>
        <v xml:space="preserve"> </v>
      </c>
      <c r="BC116" t="str">
        <f t="shared" si="123"/>
        <v xml:space="preserve"> </v>
      </c>
      <c r="BD116" t="str">
        <f t="shared" si="103"/>
        <v xml:space="preserve"> </v>
      </c>
      <c r="BE116" t="str">
        <f t="shared" si="104"/>
        <v xml:space="preserve"> </v>
      </c>
      <c r="BF116" t="str">
        <f t="shared" si="124"/>
        <v xml:space="preserve"> </v>
      </c>
      <c r="BG116" t="str">
        <f t="shared" si="105"/>
        <v xml:space="preserve"> </v>
      </c>
      <c r="BH116" t="str">
        <f t="shared" si="106"/>
        <v xml:space="preserve"> </v>
      </c>
      <c r="BI116" t="str">
        <f t="shared" si="125"/>
        <v xml:space="preserve"> </v>
      </c>
      <c r="BJ116" t="str">
        <f t="shared" si="107"/>
        <v xml:space="preserve"> </v>
      </c>
      <c r="BK116" t="str">
        <f t="shared" si="108"/>
        <v xml:space="preserve"> </v>
      </c>
      <c r="BL116" t="str">
        <f t="shared" si="126"/>
        <v xml:space="preserve"> </v>
      </c>
      <c r="BM116" t="str">
        <f t="shared" si="109"/>
        <v xml:space="preserve"> </v>
      </c>
      <c r="BN116" t="str">
        <f t="shared" si="110"/>
        <v xml:space="preserve"> </v>
      </c>
      <c r="BO116" t="str">
        <f t="shared" si="127"/>
        <v xml:space="preserve"> </v>
      </c>
    </row>
    <row r="117" spans="2:67" x14ac:dyDescent="0.25">
      <c r="B117">
        <v>-187.485906</v>
      </c>
      <c r="C117">
        <v>-52.510765999999997</v>
      </c>
      <c r="D117">
        <v>3.7363650000000002</v>
      </c>
      <c r="E117">
        <v>-16.767185000000001</v>
      </c>
      <c r="F117">
        <v>-2.7344010000000001</v>
      </c>
      <c r="G117">
        <v>0.72366799999999998</v>
      </c>
      <c r="H117">
        <v>3.2790330000000001</v>
      </c>
      <c r="I117">
        <v>773.50720200000001</v>
      </c>
      <c r="J117">
        <v>17.661899999999999</v>
      </c>
      <c r="K117" t="s">
        <v>36</v>
      </c>
      <c r="S117">
        <v>0</v>
      </c>
      <c r="T117" t="str">
        <f t="shared" si="111"/>
        <v xml:space="preserve"> </v>
      </c>
      <c r="U117" t="str">
        <f t="shared" si="112"/>
        <v xml:space="preserve"> </v>
      </c>
      <c r="V117" t="str">
        <f t="shared" si="80"/>
        <v xml:space="preserve"> </v>
      </c>
      <c r="W117" t="str">
        <f t="shared" si="81"/>
        <v xml:space="preserve"> </v>
      </c>
      <c r="X117" t="str">
        <f t="shared" si="82"/>
        <v xml:space="preserve"> </v>
      </c>
      <c r="Y117" t="str">
        <f t="shared" si="113"/>
        <v xml:space="preserve"> </v>
      </c>
      <c r="Z117" t="str">
        <f t="shared" si="83"/>
        <v xml:space="preserve"> </v>
      </c>
      <c r="AA117" t="str">
        <f t="shared" si="84"/>
        <v xml:space="preserve"> </v>
      </c>
      <c r="AB117" t="str">
        <f t="shared" si="114"/>
        <v xml:space="preserve"> </v>
      </c>
      <c r="AC117">
        <f t="shared" si="85"/>
        <v>-187.485906</v>
      </c>
      <c r="AD117">
        <f t="shared" si="86"/>
        <v>-52.510765999999997</v>
      </c>
      <c r="AE117">
        <f t="shared" si="115"/>
        <v>-16.767185000000001</v>
      </c>
      <c r="AF117" t="str">
        <f t="shared" si="87"/>
        <v xml:space="preserve"> </v>
      </c>
      <c r="AG117" t="str">
        <f t="shared" si="88"/>
        <v xml:space="preserve"> </v>
      </c>
      <c r="AH117" t="str">
        <f t="shared" si="116"/>
        <v xml:space="preserve"> </v>
      </c>
      <c r="AI117" t="str">
        <f t="shared" si="89"/>
        <v xml:space="preserve"> </v>
      </c>
      <c r="AJ117" t="str">
        <f t="shared" si="90"/>
        <v xml:space="preserve"> </v>
      </c>
      <c r="AK117" t="str">
        <f t="shared" si="117"/>
        <v xml:space="preserve"> </v>
      </c>
      <c r="AL117" t="str">
        <f t="shared" si="91"/>
        <v xml:space="preserve"> </v>
      </c>
      <c r="AM117" t="str">
        <f t="shared" si="92"/>
        <v xml:space="preserve"> </v>
      </c>
      <c r="AN117" t="str">
        <f t="shared" si="118"/>
        <v xml:space="preserve"> </v>
      </c>
      <c r="AO117" t="str">
        <f t="shared" si="93"/>
        <v xml:space="preserve"> </v>
      </c>
      <c r="AP117" t="str">
        <f t="shared" si="94"/>
        <v xml:space="preserve"> </v>
      </c>
      <c r="AQ117" t="str">
        <f t="shared" si="119"/>
        <v xml:space="preserve"> </v>
      </c>
      <c r="AR117" t="str">
        <f t="shared" si="95"/>
        <v xml:space="preserve"> </v>
      </c>
      <c r="AS117" t="str">
        <f t="shared" si="96"/>
        <v xml:space="preserve"> </v>
      </c>
      <c r="AT117" t="str">
        <f t="shared" si="120"/>
        <v xml:space="preserve"> </v>
      </c>
      <c r="AU117" t="str">
        <f t="shared" si="97"/>
        <v xml:space="preserve"> </v>
      </c>
      <c r="AV117" t="str">
        <f t="shared" si="98"/>
        <v xml:space="preserve"> </v>
      </c>
      <c r="AW117" t="str">
        <f t="shared" si="121"/>
        <v xml:space="preserve"> </v>
      </c>
      <c r="AX117" t="str">
        <f t="shared" si="99"/>
        <v xml:space="preserve"> </v>
      </c>
      <c r="AY117" t="str">
        <f t="shared" si="100"/>
        <v xml:space="preserve"> </v>
      </c>
      <c r="AZ117" t="str">
        <f t="shared" si="122"/>
        <v xml:space="preserve"> </v>
      </c>
      <c r="BA117" t="str">
        <f t="shared" si="101"/>
        <v xml:space="preserve"> </v>
      </c>
      <c r="BB117" t="str">
        <f t="shared" si="102"/>
        <v xml:space="preserve"> </v>
      </c>
      <c r="BC117" t="str">
        <f t="shared" si="123"/>
        <v xml:space="preserve"> </v>
      </c>
      <c r="BD117" t="str">
        <f t="shared" si="103"/>
        <v xml:space="preserve"> </v>
      </c>
      <c r="BE117" t="str">
        <f t="shared" si="104"/>
        <v xml:space="preserve"> </v>
      </c>
      <c r="BF117" t="str">
        <f t="shared" si="124"/>
        <v xml:space="preserve"> </v>
      </c>
      <c r="BG117" t="str">
        <f t="shared" si="105"/>
        <v xml:space="preserve"> </v>
      </c>
      <c r="BH117" t="str">
        <f t="shared" si="106"/>
        <v xml:space="preserve"> </v>
      </c>
      <c r="BI117" t="str">
        <f t="shared" si="125"/>
        <v xml:space="preserve"> </v>
      </c>
      <c r="BJ117" t="str">
        <f t="shared" si="107"/>
        <v xml:space="preserve"> </v>
      </c>
      <c r="BK117" t="str">
        <f t="shared" si="108"/>
        <v xml:space="preserve"> </v>
      </c>
      <c r="BL117" t="str">
        <f t="shared" si="126"/>
        <v xml:space="preserve"> </v>
      </c>
      <c r="BM117" t="str">
        <f t="shared" si="109"/>
        <v xml:space="preserve"> </v>
      </c>
      <c r="BN117" t="str">
        <f t="shared" si="110"/>
        <v xml:space="preserve"> </v>
      </c>
      <c r="BO117" t="str">
        <f t="shared" si="127"/>
        <v xml:space="preserve"> </v>
      </c>
    </row>
    <row r="118" spans="2:67" x14ac:dyDescent="0.25">
      <c r="B118">
        <v>-218.60703100000001</v>
      </c>
      <c r="C118">
        <v>-37.656531000000001</v>
      </c>
      <c r="D118">
        <v>7.1544470000000002</v>
      </c>
      <c r="E118">
        <v>-12.840021</v>
      </c>
      <c r="F118">
        <v>-7.5550879999999996</v>
      </c>
      <c r="G118">
        <v>-1.4659249999999999</v>
      </c>
      <c r="H118">
        <v>3.279074</v>
      </c>
      <c r="I118">
        <v>773.503601</v>
      </c>
      <c r="J118">
        <v>17.677199999999999</v>
      </c>
      <c r="K118" t="s">
        <v>36</v>
      </c>
      <c r="S118">
        <v>1</v>
      </c>
      <c r="T118" t="str">
        <f t="shared" si="111"/>
        <v xml:space="preserve"> </v>
      </c>
      <c r="U118" t="str">
        <f t="shared" si="112"/>
        <v xml:space="preserve"> </v>
      </c>
      <c r="V118" t="str">
        <f t="shared" si="80"/>
        <v xml:space="preserve"> </v>
      </c>
      <c r="W118" t="str">
        <f t="shared" si="81"/>
        <v xml:space="preserve"> </v>
      </c>
      <c r="X118" t="str">
        <f t="shared" si="82"/>
        <v xml:space="preserve"> </v>
      </c>
      <c r="Y118" t="str">
        <f t="shared" si="113"/>
        <v xml:space="preserve"> </v>
      </c>
      <c r="Z118" t="str">
        <f t="shared" si="83"/>
        <v xml:space="preserve"> </v>
      </c>
      <c r="AA118" t="str">
        <f t="shared" si="84"/>
        <v xml:space="preserve"> </v>
      </c>
      <c r="AB118" t="str">
        <f t="shared" si="114"/>
        <v xml:space="preserve"> </v>
      </c>
      <c r="AC118" t="str">
        <f t="shared" si="85"/>
        <v xml:space="preserve"> </v>
      </c>
      <c r="AD118" t="str">
        <f t="shared" si="86"/>
        <v xml:space="preserve"> </v>
      </c>
      <c r="AE118" t="str">
        <f t="shared" si="115"/>
        <v xml:space="preserve"> </v>
      </c>
      <c r="AF118" t="str">
        <f t="shared" si="87"/>
        <v xml:space="preserve"> </v>
      </c>
      <c r="AG118" t="str">
        <f t="shared" si="88"/>
        <v xml:space="preserve"> </v>
      </c>
      <c r="AH118" t="str">
        <f t="shared" si="116"/>
        <v xml:space="preserve"> </v>
      </c>
      <c r="AI118" t="str">
        <f t="shared" si="89"/>
        <v xml:space="preserve"> </v>
      </c>
      <c r="AJ118" t="str">
        <f t="shared" si="90"/>
        <v xml:space="preserve"> </v>
      </c>
      <c r="AK118" t="str">
        <f t="shared" si="117"/>
        <v xml:space="preserve"> </v>
      </c>
      <c r="AL118" t="str">
        <f t="shared" si="91"/>
        <v xml:space="preserve"> </v>
      </c>
      <c r="AM118" t="str">
        <f t="shared" si="92"/>
        <v xml:space="preserve"> </v>
      </c>
      <c r="AN118" t="str">
        <f t="shared" si="118"/>
        <v xml:space="preserve"> </v>
      </c>
      <c r="AO118" t="str">
        <f t="shared" si="93"/>
        <v xml:space="preserve"> </v>
      </c>
      <c r="AP118" t="str">
        <f t="shared" si="94"/>
        <v xml:space="preserve"> </v>
      </c>
      <c r="AQ118" t="str">
        <f t="shared" si="119"/>
        <v xml:space="preserve"> </v>
      </c>
      <c r="AR118" t="str">
        <f t="shared" si="95"/>
        <v xml:space="preserve"> </v>
      </c>
      <c r="AS118" t="str">
        <f t="shared" si="96"/>
        <v xml:space="preserve"> </v>
      </c>
      <c r="AT118" t="str">
        <f t="shared" si="120"/>
        <v xml:space="preserve"> </v>
      </c>
      <c r="AU118" t="str">
        <f t="shared" si="97"/>
        <v xml:space="preserve"> </v>
      </c>
      <c r="AV118" t="str">
        <f t="shared" si="98"/>
        <v xml:space="preserve"> </v>
      </c>
      <c r="AW118" t="str">
        <f t="shared" si="121"/>
        <v xml:space="preserve"> </v>
      </c>
      <c r="AX118" t="str">
        <f t="shared" si="99"/>
        <v xml:space="preserve"> </v>
      </c>
      <c r="AY118" t="str">
        <f t="shared" si="100"/>
        <v xml:space="preserve"> </v>
      </c>
      <c r="AZ118" t="str">
        <f t="shared" si="122"/>
        <v xml:space="preserve"> </v>
      </c>
      <c r="BA118">
        <f t="shared" si="101"/>
        <v>-218.60703100000001</v>
      </c>
      <c r="BB118">
        <f t="shared" si="102"/>
        <v>-37.656531000000001</v>
      </c>
      <c r="BC118">
        <f t="shared" si="123"/>
        <v>-12.840021</v>
      </c>
      <c r="BD118" t="str">
        <f t="shared" si="103"/>
        <v xml:space="preserve"> </v>
      </c>
      <c r="BE118" t="str">
        <f t="shared" si="104"/>
        <v xml:space="preserve"> </v>
      </c>
      <c r="BF118" t="str">
        <f t="shared" si="124"/>
        <v xml:space="preserve"> </v>
      </c>
      <c r="BG118" t="str">
        <f t="shared" si="105"/>
        <v xml:space="preserve"> </v>
      </c>
      <c r="BH118" t="str">
        <f t="shared" si="106"/>
        <v xml:space="preserve"> </v>
      </c>
      <c r="BI118" t="str">
        <f t="shared" si="125"/>
        <v xml:space="preserve"> </v>
      </c>
      <c r="BJ118" t="str">
        <f t="shared" si="107"/>
        <v xml:space="preserve"> </v>
      </c>
      <c r="BK118" t="str">
        <f t="shared" si="108"/>
        <v xml:space="preserve"> </v>
      </c>
      <c r="BL118" t="str">
        <f t="shared" si="126"/>
        <v xml:space="preserve"> </v>
      </c>
      <c r="BM118" t="str">
        <f t="shared" si="109"/>
        <v xml:space="preserve"> </v>
      </c>
      <c r="BN118" t="str">
        <f t="shared" si="110"/>
        <v xml:space="preserve"> </v>
      </c>
      <c r="BO118" t="str">
        <f t="shared" si="127"/>
        <v xml:space="preserve"> </v>
      </c>
    </row>
    <row r="119" spans="2:67" x14ac:dyDescent="0.25">
      <c r="B119">
        <v>-215.870678</v>
      </c>
      <c r="C119">
        <v>-37.166955000000002</v>
      </c>
      <c r="D119">
        <v>7.5332780000000001</v>
      </c>
      <c r="E119">
        <v>-12.57222</v>
      </c>
      <c r="F119">
        <v>-8.3335399999999993</v>
      </c>
      <c r="G119">
        <v>-1.8029360000000001</v>
      </c>
      <c r="H119">
        <v>3.2790659999999998</v>
      </c>
      <c r="I119">
        <v>773.51080300000001</v>
      </c>
      <c r="J119">
        <v>17.695298999999999</v>
      </c>
      <c r="K119" t="s">
        <v>36</v>
      </c>
      <c r="S119">
        <v>1</v>
      </c>
      <c r="T119" t="str">
        <f t="shared" si="111"/>
        <v xml:space="preserve"> </v>
      </c>
      <c r="U119" t="str">
        <f t="shared" si="112"/>
        <v xml:space="preserve"> </v>
      </c>
      <c r="V119" t="str">
        <f t="shared" si="80"/>
        <v xml:space="preserve"> </v>
      </c>
      <c r="W119" t="str">
        <f t="shared" ref="W119:W150" si="128">IF($S119=0,IF($K119=CONCATENATE(W$22," degrees"),$B119," ")," ")</f>
        <v xml:space="preserve"> </v>
      </c>
      <c r="X119" t="str">
        <f t="shared" ref="X119:X150" si="129">IF($S119=0,IF($K119=CONCATENATE(W$22," degrees"),$C119," ")," ")</f>
        <v xml:space="preserve"> </v>
      </c>
      <c r="Y119" t="str">
        <f t="shared" si="113"/>
        <v xml:space="preserve"> </v>
      </c>
      <c r="Z119" t="str">
        <f t="shared" ref="Z119:Z150" si="130">IF($S119=0,IF($K119=CONCATENATE(Z$22," degrees"),$B119," ")," ")</f>
        <v xml:space="preserve"> </v>
      </c>
      <c r="AA119" t="str">
        <f t="shared" ref="AA119:AA150" si="131">IF($S119=0,IF($K119=CONCATENATE(Z$22," degrees"),$C119," ")," ")</f>
        <v xml:space="preserve"> </v>
      </c>
      <c r="AB119" t="str">
        <f t="shared" si="114"/>
        <v xml:space="preserve"> </v>
      </c>
      <c r="AC119" t="str">
        <f t="shared" ref="AC119:AC150" si="132">IF($S119=0,IF($K119=CONCATENATE(AC$22," degrees"),$B119," ")," ")</f>
        <v xml:space="preserve"> </v>
      </c>
      <c r="AD119" t="str">
        <f t="shared" ref="AD119:AD150" si="133">IF($S119=0,IF($K119=CONCATENATE(AC$22," degrees"),$C119," ")," ")</f>
        <v xml:space="preserve"> </v>
      </c>
      <c r="AE119" t="str">
        <f t="shared" si="115"/>
        <v xml:space="preserve"> </v>
      </c>
      <c r="AF119" t="str">
        <f t="shared" ref="AF119:AF150" si="134">IF($S119=0,IF($K119=CONCATENATE(AF$22," degrees"),$B119," ")," ")</f>
        <v xml:space="preserve"> </v>
      </c>
      <c r="AG119" t="str">
        <f t="shared" ref="AG119:AG150" si="135">IF($S119=0,IF($K119=CONCATENATE(AF$22," degrees"),$C119," ")," ")</f>
        <v xml:space="preserve"> </v>
      </c>
      <c r="AH119" t="str">
        <f t="shared" si="116"/>
        <v xml:space="preserve"> </v>
      </c>
      <c r="AI119" t="str">
        <f t="shared" ref="AI119:AI150" si="136">IF($S119=0,IF($K119=CONCATENATE(AI$22," degrees"),$B119," ")," ")</f>
        <v xml:space="preserve"> </v>
      </c>
      <c r="AJ119" t="str">
        <f t="shared" ref="AJ119:AJ150" si="137">IF($S119=0,IF($K119=CONCATENATE(AI$22," degrees"),$C119," ")," ")</f>
        <v xml:space="preserve"> </v>
      </c>
      <c r="AK119" t="str">
        <f t="shared" si="117"/>
        <v xml:space="preserve"> </v>
      </c>
      <c r="AL119" t="str">
        <f t="shared" ref="AL119:AL150" si="138">IF($S119=0,IF($K119=CONCATENATE(AL$22," degrees"),$B119," ")," ")</f>
        <v xml:space="preserve"> </v>
      </c>
      <c r="AM119" t="str">
        <f t="shared" ref="AM119:AM150" si="139">IF($S119=0,IF($K119=CONCATENATE(AL$22," degrees"),$C119," ")," ")</f>
        <v xml:space="preserve"> </v>
      </c>
      <c r="AN119" t="str">
        <f t="shared" si="118"/>
        <v xml:space="preserve"> </v>
      </c>
      <c r="AO119" t="str">
        <f t="shared" ref="AO119:AO150" si="140">IF($S119=0,IF($K119=CONCATENATE(AO$22," degrees"),$B119," ")," ")</f>
        <v xml:space="preserve"> </v>
      </c>
      <c r="AP119" t="str">
        <f t="shared" ref="AP119:AP150" si="141">IF($S119=0,IF($K119=CONCATENATE(AO$22," degrees"),$C119," ")," ")</f>
        <v xml:space="preserve"> </v>
      </c>
      <c r="AQ119" t="str">
        <f t="shared" si="119"/>
        <v xml:space="preserve"> </v>
      </c>
      <c r="AR119" t="str">
        <f t="shared" ref="AR119:AR150" si="142">IF($S119=1,IF($K119=CONCATENATE(AR$22," degrees"),$B119," ")," ")</f>
        <v xml:space="preserve"> </v>
      </c>
      <c r="AS119" t="str">
        <f t="shared" ref="AS119:AS150" si="143">IF($S119=1,IF($K119=CONCATENATE(AR$22," degrees"),$C119," ")," ")</f>
        <v xml:space="preserve"> </v>
      </c>
      <c r="AT119" t="str">
        <f t="shared" si="120"/>
        <v xml:space="preserve"> </v>
      </c>
      <c r="AU119" t="str">
        <f t="shared" ref="AU119:AU150" si="144">IF($S119=1,IF($K119=CONCATENATE(AU$22," degrees"),$B119," ")," ")</f>
        <v xml:space="preserve"> </v>
      </c>
      <c r="AV119" t="str">
        <f t="shared" ref="AV119:AV150" si="145">IF($S119=1,IF($K119=CONCATENATE(AU$22," degrees"),$C119," ")," ")</f>
        <v xml:space="preserve"> </v>
      </c>
      <c r="AW119" t="str">
        <f t="shared" si="121"/>
        <v xml:space="preserve"> </v>
      </c>
      <c r="AX119" t="str">
        <f t="shared" ref="AX119:AX150" si="146">IF($S119=1,IF($K119=CONCATENATE(AX$22," degrees"),$B119," ")," ")</f>
        <v xml:space="preserve"> </v>
      </c>
      <c r="AY119" t="str">
        <f t="shared" ref="AY119:AY150" si="147">IF($S119=1,IF($K119=CONCATENATE(AX$22," degrees"),$C119," ")," ")</f>
        <v xml:space="preserve"> </v>
      </c>
      <c r="AZ119" t="str">
        <f t="shared" si="122"/>
        <v xml:space="preserve"> </v>
      </c>
      <c r="BA119">
        <f t="shared" ref="BA119:BA150" si="148">IF($S119=1,IF($K119=CONCATENATE(BA$22," degrees"),$B119," ")," ")</f>
        <v>-215.870678</v>
      </c>
      <c r="BB119">
        <f t="shared" ref="BB119:BB150" si="149">IF($S119=1,IF($K119=CONCATENATE(BA$22," degrees"),$C119," ")," ")</f>
        <v>-37.166955000000002</v>
      </c>
      <c r="BC119">
        <f t="shared" si="123"/>
        <v>-12.57222</v>
      </c>
      <c r="BD119" t="str">
        <f t="shared" ref="BD119:BD150" si="150">IF($S119=1,IF($K119=CONCATENATE(BD$22," degrees"),$B119," ")," ")</f>
        <v xml:space="preserve"> </v>
      </c>
      <c r="BE119" t="str">
        <f t="shared" ref="BE119:BE150" si="151">IF($S119=1,IF($K119=CONCATENATE(BD$22," degrees"),$C119," ")," ")</f>
        <v xml:space="preserve"> </v>
      </c>
      <c r="BF119" t="str">
        <f t="shared" si="124"/>
        <v xml:space="preserve"> </v>
      </c>
      <c r="BG119" t="str">
        <f t="shared" ref="BG119:BG150" si="152">IF($S119=1,IF($K119=CONCATENATE(BG$22," degrees"),$B119," ")," ")</f>
        <v xml:space="preserve"> </v>
      </c>
      <c r="BH119" t="str">
        <f t="shared" ref="BH119:BH150" si="153">IF($S119=1,IF($K119=CONCATENATE(BG$22," degrees"),$C119," ")," ")</f>
        <v xml:space="preserve"> </v>
      </c>
      <c r="BI119" t="str">
        <f t="shared" si="125"/>
        <v xml:space="preserve"> </v>
      </c>
      <c r="BJ119" t="str">
        <f t="shared" ref="BJ119:BJ150" si="154">IF($S119=1,IF($K119=CONCATENATE(BJ$22," degrees"),$B119," ")," ")</f>
        <v xml:space="preserve"> </v>
      </c>
      <c r="BK119" t="str">
        <f t="shared" ref="BK119:BK150" si="155">IF($S119=1,IF($K119=CONCATENATE(BJ$22," degrees"),$C119," ")," ")</f>
        <v xml:space="preserve"> </v>
      </c>
      <c r="BL119" t="str">
        <f t="shared" si="126"/>
        <v xml:space="preserve"> </v>
      </c>
      <c r="BM119" t="str">
        <f t="shared" ref="BM119:BM150" si="156">IF($S119=1,IF($K119=CONCATENATE(BM$22," degrees"),$B119," ")," ")</f>
        <v xml:space="preserve"> </v>
      </c>
      <c r="BN119" t="str">
        <f t="shared" ref="BN119:BN150" si="157">IF($S119=1,IF($K119=CONCATENATE(BM$22," degrees"),$C119," ")," ")</f>
        <v xml:space="preserve"> </v>
      </c>
      <c r="BO119" t="str">
        <f t="shared" si="127"/>
        <v xml:space="preserve"> </v>
      </c>
    </row>
    <row r="120" spans="2:67" x14ac:dyDescent="0.25">
      <c r="B120">
        <v>-203.662251</v>
      </c>
      <c r="C120">
        <v>-68.395373000000006</v>
      </c>
      <c r="D120">
        <v>4.5825440000000004</v>
      </c>
      <c r="E120">
        <v>-39.022691000000002</v>
      </c>
      <c r="F120">
        <v>-1.8497729999999999</v>
      </c>
      <c r="G120">
        <v>0.69188300000000003</v>
      </c>
      <c r="H120">
        <v>3.7818209999999999</v>
      </c>
      <c r="I120">
        <v>773.48614499999996</v>
      </c>
      <c r="J120">
        <v>17.739598999999998</v>
      </c>
      <c r="K120" t="s">
        <v>37</v>
      </c>
      <c r="S120">
        <v>0</v>
      </c>
      <c r="T120" t="str">
        <f t="shared" si="111"/>
        <v xml:space="preserve"> </v>
      </c>
      <c r="U120" t="str">
        <f t="shared" si="112"/>
        <v xml:space="preserve"> </v>
      </c>
      <c r="V120" t="str">
        <f t="shared" si="80"/>
        <v xml:space="preserve"> </v>
      </c>
      <c r="W120" t="str">
        <f t="shared" si="128"/>
        <v xml:space="preserve"> </v>
      </c>
      <c r="X120" t="str">
        <f t="shared" si="129"/>
        <v xml:space="preserve"> </v>
      </c>
      <c r="Y120" t="str">
        <f t="shared" si="113"/>
        <v xml:space="preserve"> </v>
      </c>
      <c r="Z120" t="str">
        <f t="shared" si="130"/>
        <v xml:space="preserve"> </v>
      </c>
      <c r="AA120" t="str">
        <f t="shared" si="131"/>
        <v xml:space="preserve"> </v>
      </c>
      <c r="AB120" t="str">
        <f t="shared" si="114"/>
        <v xml:space="preserve"> </v>
      </c>
      <c r="AC120" t="str">
        <f t="shared" si="132"/>
        <v xml:space="preserve"> </v>
      </c>
      <c r="AD120" t="str">
        <f t="shared" si="133"/>
        <v xml:space="preserve"> </v>
      </c>
      <c r="AE120" t="str">
        <f t="shared" si="115"/>
        <v xml:space="preserve"> </v>
      </c>
      <c r="AF120">
        <f t="shared" si="134"/>
        <v>-203.662251</v>
      </c>
      <c r="AG120">
        <f t="shared" si="135"/>
        <v>-68.395373000000006</v>
      </c>
      <c r="AH120">
        <f t="shared" si="116"/>
        <v>-39.022691000000002</v>
      </c>
      <c r="AI120" t="str">
        <f t="shared" si="136"/>
        <v xml:space="preserve"> </v>
      </c>
      <c r="AJ120" t="str">
        <f t="shared" si="137"/>
        <v xml:space="preserve"> </v>
      </c>
      <c r="AK120" t="str">
        <f t="shared" si="117"/>
        <v xml:space="preserve"> </v>
      </c>
      <c r="AL120" t="str">
        <f t="shared" si="138"/>
        <v xml:space="preserve"> </v>
      </c>
      <c r="AM120" t="str">
        <f t="shared" si="139"/>
        <v xml:space="preserve"> </v>
      </c>
      <c r="AN120" t="str">
        <f t="shared" si="118"/>
        <v xml:space="preserve"> </v>
      </c>
      <c r="AO120" t="str">
        <f t="shared" si="140"/>
        <v xml:space="preserve"> </v>
      </c>
      <c r="AP120" t="str">
        <f t="shared" si="141"/>
        <v xml:space="preserve"> </v>
      </c>
      <c r="AQ120" t="str">
        <f t="shared" si="119"/>
        <v xml:space="preserve"> </v>
      </c>
      <c r="AR120" t="str">
        <f t="shared" si="142"/>
        <v xml:space="preserve"> </v>
      </c>
      <c r="AS120" t="str">
        <f t="shared" si="143"/>
        <v xml:space="preserve"> </v>
      </c>
      <c r="AT120" t="str">
        <f t="shared" si="120"/>
        <v xml:space="preserve"> </v>
      </c>
      <c r="AU120" t="str">
        <f t="shared" si="144"/>
        <v xml:space="preserve"> </v>
      </c>
      <c r="AV120" t="str">
        <f t="shared" si="145"/>
        <v xml:space="preserve"> </v>
      </c>
      <c r="AW120" t="str">
        <f t="shared" si="121"/>
        <v xml:space="preserve"> </v>
      </c>
      <c r="AX120" t="str">
        <f t="shared" si="146"/>
        <v xml:space="preserve"> </v>
      </c>
      <c r="AY120" t="str">
        <f t="shared" si="147"/>
        <v xml:space="preserve"> </v>
      </c>
      <c r="AZ120" t="str">
        <f t="shared" si="122"/>
        <v xml:space="preserve"> </v>
      </c>
      <c r="BA120" t="str">
        <f t="shared" si="148"/>
        <v xml:space="preserve"> </v>
      </c>
      <c r="BB120" t="str">
        <f t="shared" si="149"/>
        <v xml:space="preserve"> </v>
      </c>
      <c r="BC120" t="str">
        <f t="shared" si="123"/>
        <v xml:space="preserve"> </v>
      </c>
      <c r="BD120" t="str">
        <f t="shared" si="150"/>
        <v xml:space="preserve"> </v>
      </c>
      <c r="BE120" t="str">
        <f t="shared" si="151"/>
        <v xml:space="preserve"> </v>
      </c>
      <c r="BF120" t="str">
        <f t="shared" si="124"/>
        <v xml:space="preserve"> </v>
      </c>
      <c r="BG120" t="str">
        <f t="shared" si="152"/>
        <v xml:space="preserve"> </v>
      </c>
      <c r="BH120" t="str">
        <f t="shared" si="153"/>
        <v xml:space="preserve"> </v>
      </c>
      <c r="BI120" t="str">
        <f t="shared" si="125"/>
        <v xml:space="preserve"> </v>
      </c>
      <c r="BJ120" t="str">
        <f t="shared" si="154"/>
        <v xml:space="preserve"> </v>
      </c>
      <c r="BK120" t="str">
        <f t="shared" si="155"/>
        <v xml:space="preserve"> </v>
      </c>
      <c r="BL120" t="str">
        <f t="shared" si="126"/>
        <v xml:space="preserve"> </v>
      </c>
      <c r="BM120" t="str">
        <f t="shared" si="156"/>
        <v xml:space="preserve"> </v>
      </c>
      <c r="BN120" t="str">
        <f t="shared" si="157"/>
        <v xml:space="preserve"> </v>
      </c>
      <c r="BO120" t="str">
        <f t="shared" si="127"/>
        <v xml:space="preserve"> </v>
      </c>
    </row>
    <row r="121" spans="2:67" x14ac:dyDescent="0.25">
      <c r="B121">
        <v>-290.62158599999998</v>
      </c>
      <c r="C121">
        <v>-59.046404000000003</v>
      </c>
      <c r="D121">
        <v>10.980205</v>
      </c>
      <c r="E121">
        <v>-26.345376000000002</v>
      </c>
      <c r="F121">
        <v>-10.871497</v>
      </c>
      <c r="G121">
        <v>0.53672799999999998</v>
      </c>
      <c r="H121">
        <v>3.7818200000000002</v>
      </c>
      <c r="I121">
        <v>773.52716099999998</v>
      </c>
      <c r="J121">
        <v>17.758600000000001</v>
      </c>
      <c r="K121" t="s">
        <v>37</v>
      </c>
      <c r="S121">
        <v>1</v>
      </c>
      <c r="T121" t="str">
        <f t="shared" si="111"/>
        <v xml:space="preserve"> </v>
      </c>
      <c r="U121" t="str">
        <f t="shared" si="112"/>
        <v xml:space="preserve"> </v>
      </c>
      <c r="V121" t="str">
        <f t="shared" si="80"/>
        <v xml:space="preserve"> </v>
      </c>
      <c r="W121" t="str">
        <f t="shared" si="128"/>
        <v xml:space="preserve"> </v>
      </c>
      <c r="X121" t="str">
        <f t="shared" si="129"/>
        <v xml:space="preserve"> </v>
      </c>
      <c r="Y121" t="str">
        <f t="shared" si="113"/>
        <v xml:space="preserve"> </v>
      </c>
      <c r="Z121" t="str">
        <f t="shared" si="130"/>
        <v xml:space="preserve"> </v>
      </c>
      <c r="AA121" t="str">
        <f t="shared" si="131"/>
        <v xml:space="preserve"> </v>
      </c>
      <c r="AB121" t="str">
        <f t="shared" si="114"/>
        <v xml:space="preserve"> </v>
      </c>
      <c r="AC121" t="str">
        <f t="shared" si="132"/>
        <v xml:space="preserve"> </v>
      </c>
      <c r="AD121" t="str">
        <f t="shared" si="133"/>
        <v xml:space="preserve"> </v>
      </c>
      <c r="AE121" t="str">
        <f t="shared" si="115"/>
        <v xml:space="preserve"> </v>
      </c>
      <c r="AF121" t="str">
        <f t="shared" si="134"/>
        <v xml:space="preserve"> </v>
      </c>
      <c r="AG121" t="str">
        <f t="shared" si="135"/>
        <v xml:space="preserve"> </v>
      </c>
      <c r="AH121" t="str">
        <f t="shared" si="116"/>
        <v xml:space="preserve"> </v>
      </c>
      <c r="AI121" t="str">
        <f t="shared" si="136"/>
        <v xml:space="preserve"> </v>
      </c>
      <c r="AJ121" t="str">
        <f t="shared" si="137"/>
        <v xml:space="preserve"> </v>
      </c>
      <c r="AK121" t="str">
        <f t="shared" si="117"/>
        <v xml:space="preserve"> </v>
      </c>
      <c r="AL121" t="str">
        <f t="shared" si="138"/>
        <v xml:space="preserve"> </v>
      </c>
      <c r="AM121" t="str">
        <f t="shared" si="139"/>
        <v xml:space="preserve"> </v>
      </c>
      <c r="AN121" t="str">
        <f t="shared" si="118"/>
        <v xml:space="preserve"> </v>
      </c>
      <c r="AO121" t="str">
        <f t="shared" si="140"/>
        <v xml:space="preserve"> </v>
      </c>
      <c r="AP121" t="str">
        <f t="shared" si="141"/>
        <v xml:space="preserve"> </v>
      </c>
      <c r="AQ121" t="str">
        <f t="shared" si="119"/>
        <v xml:space="preserve"> </v>
      </c>
      <c r="AR121" t="str">
        <f t="shared" si="142"/>
        <v xml:space="preserve"> </v>
      </c>
      <c r="AS121" t="str">
        <f t="shared" si="143"/>
        <v xml:space="preserve"> </v>
      </c>
      <c r="AT121" t="str">
        <f t="shared" si="120"/>
        <v xml:space="preserve"> </v>
      </c>
      <c r="AU121" t="str">
        <f t="shared" si="144"/>
        <v xml:space="preserve"> </v>
      </c>
      <c r="AV121" t="str">
        <f t="shared" si="145"/>
        <v xml:space="preserve"> </v>
      </c>
      <c r="AW121" t="str">
        <f t="shared" si="121"/>
        <v xml:space="preserve"> </v>
      </c>
      <c r="AX121" t="str">
        <f t="shared" si="146"/>
        <v xml:space="preserve"> </v>
      </c>
      <c r="AY121" t="str">
        <f t="shared" si="147"/>
        <v xml:space="preserve"> </v>
      </c>
      <c r="AZ121" t="str">
        <f t="shared" si="122"/>
        <v xml:space="preserve"> </v>
      </c>
      <c r="BA121" t="str">
        <f t="shared" si="148"/>
        <v xml:space="preserve"> </v>
      </c>
      <c r="BB121" t="str">
        <f t="shared" si="149"/>
        <v xml:space="preserve"> </v>
      </c>
      <c r="BC121" t="str">
        <f t="shared" si="123"/>
        <v xml:space="preserve"> </v>
      </c>
      <c r="BD121">
        <f t="shared" si="150"/>
        <v>-290.62158599999998</v>
      </c>
      <c r="BE121">
        <f t="shared" si="151"/>
        <v>-59.046404000000003</v>
      </c>
      <c r="BF121">
        <f t="shared" si="124"/>
        <v>-26.345376000000002</v>
      </c>
      <c r="BG121" t="str">
        <f t="shared" si="152"/>
        <v xml:space="preserve"> </v>
      </c>
      <c r="BH121" t="str">
        <f t="shared" si="153"/>
        <v xml:space="preserve"> </v>
      </c>
      <c r="BI121" t="str">
        <f t="shared" si="125"/>
        <v xml:space="preserve"> </v>
      </c>
      <c r="BJ121" t="str">
        <f t="shared" si="154"/>
        <v xml:space="preserve"> </v>
      </c>
      <c r="BK121" t="str">
        <f t="shared" si="155"/>
        <v xml:space="preserve"> </v>
      </c>
      <c r="BL121" t="str">
        <f t="shared" si="126"/>
        <v xml:space="preserve"> </v>
      </c>
      <c r="BM121" t="str">
        <f t="shared" si="156"/>
        <v xml:space="preserve"> </v>
      </c>
      <c r="BN121" t="str">
        <f t="shared" si="157"/>
        <v xml:space="preserve"> </v>
      </c>
      <c r="BO121" t="str">
        <f t="shared" si="127"/>
        <v xml:space="preserve"> </v>
      </c>
    </row>
    <row r="122" spans="2:67" x14ac:dyDescent="0.25">
      <c r="B122">
        <v>-282.55814299999997</v>
      </c>
      <c r="C122">
        <v>-58.391280999999999</v>
      </c>
      <c r="D122">
        <v>12.382011</v>
      </c>
      <c r="E122">
        <v>-26.402011000000002</v>
      </c>
      <c r="F122">
        <v>-13.042631999999999</v>
      </c>
      <c r="G122">
        <v>0.47963600000000001</v>
      </c>
      <c r="H122">
        <v>3.7818100000000001</v>
      </c>
      <c r="I122">
        <v>773.49377400000003</v>
      </c>
      <c r="J122">
        <v>17.7761</v>
      </c>
      <c r="K122" t="s">
        <v>37</v>
      </c>
      <c r="S122">
        <v>1</v>
      </c>
      <c r="T122" t="str">
        <f t="shared" si="111"/>
        <v xml:space="preserve"> </v>
      </c>
      <c r="U122" t="str">
        <f t="shared" si="112"/>
        <v xml:space="preserve"> </v>
      </c>
      <c r="V122" t="str">
        <f t="shared" si="80"/>
        <v xml:space="preserve"> </v>
      </c>
      <c r="W122" t="str">
        <f t="shared" si="128"/>
        <v xml:space="preserve"> </v>
      </c>
      <c r="X122" t="str">
        <f t="shared" si="129"/>
        <v xml:space="preserve"> </v>
      </c>
      <c r="Y122" t="str">
        <f t="shared" si="113"/>
        <v xml:space="preserve"> </v>
      </c>
      <c r="Z122" t="str">
        <f t="shared" si="130"/>
        <v xml:space="preserve"> </v>
      </c>
      <c r="AA122" t="str">
        <f t="shared" si="131"/>
        <v xml:space="preserve"> </v>
      </c>
      <c r="AB122" t="str">
        <f t="shared" si="114"/>
        <v xml:space="preserve"> </v>
      </c>
      <c r="AC122" t="str">
        <f t="shared" si="132"/>
        <v xml:space="preserve"> </v>
      </c>
      <c r="AD122" t="str">
        <f t="shared" si="133"/>
        <v xml:space="preserve"> </v>
      </c>
      <c r="AE122" t="str">
        <f t="shared" si="115"/>
        <v xml:space="preserve"> </v>
      </c>
      <c r="AF122" t="str">
        <f t="shared" si="134"/>
        <v xml:space="preserve"> </v>
      </c>
      <c r="AG122" t="str">
        <f t="shared" si="135"/>
        <v xml:space="preserve"> </v>
      </c>
      <c r="AH122" t="str">
        <f t="shared" si="116"/>
        <v xml:space="preserve"> </v>
      </c>
      <c r="AI122" t="str">
        <f t="shared" si="136"/>
        <v xml:space="preserve"> </v>
      </c>
      <c r="AJ122" t="str">
        <f t="shared" si="137"/>
        <v xml:space="preserve"> </v>
      </c>
      <c r="AK122" t="str">
        <f t="shared" si="117"/>
        <v xml:space="preserve"> </v>
      </c>
      <c r="AL122" t="str">
        <f t="shared" si="138"/>
        <v xml:space="preserve"> </v>
      </c>
      <c r="AM122" t="str">
        <f t="shared" si="139"/>
        <v xml:space="preserve"> </v>
      </c>
      <c r="AN122" t="str">
        <f t="shared" si="118"/>
        <v xml:space="preserve"> </v>
      </c>
      <c r="AO122" t="str">
        <f t="shared" si="140"/>
        <v xml:space="preserve"> </v>
      </c>
      <c r="AP122" t="str">
        <f t="shared" si="141"/>
        <v xml:space="preserve"> </v>
      </c>
      <c r="AQ122" t="str">
        <f t="shared" si="119"/>
        <v xml:space="preserve"> </v>
      </c>
      <c r="AR122" t="str">
        <f t="shared" si="142"/>
        <v xml:space="preserve"> </v>
      </c>
      <c r="AS122" t="str">
        <f t="shared" si="143"/>
        <v xml:space="preserve"> </v>
      </c>
      <c r="AT122" t="str">
        <f t="shared" si="120"/>
        <v xml:space="preserve"> </v>
      </c>
      <c r="AU122" t="str">
        <f t="shared" si="144"/>
        <v xml:space="preserve"> </v>
      </c>
      <c r="AV122" t="str">
        <f t="shared" si="145"/>
        <v xml:space="preserve"> </v>
      </c>
      <c r="AW122" t="str">
        <f t="shared" si="121"/>
        <v xml:space="preserve"> </v>
      </c>
      <c r="AX122" t="str">
        <f t="shared" si="146"/>
        <v xml:space="preserve"> </v>
      </c>
      <c r="AY122" t="str">
        <f t="shared" si="147"/>
        <v xml:space="preserve"> </v>
      </c>
      <c r="AZ122" t="str">
        <f t="shared" si="122"/>
        <v xml:space="preserve"> </v>
      </c>
      <c r="BA122" t="str">
        <f t="shared" si="148"/>
        <v xml:space="preserve"> </v>
      </c>
      <c r="BB122" t="str">
        <f t="shared" si="149"/>
        <v xml:space="preserve"> </v>
      </c>
      <c r="BC122" t="str">
        <f t="shared" si="123"/>
        <v xml:space="preserve"> </v>
      </c>
      <c r="BD122">
        <f t="shared" si="150"/>
        <v>-282.55814299999997</v>
      </c>
      <c r="BE122">
        <f t="shared" si="151"/>
        <v>-58.391280999999999</v>
      </c>
      <c r="BF122">
        <f t="shared" si="124"/>
        <v>-26.402011000000002</v>
      </c>
      <c r="BG122" t="str">
        <f t="shared" si="152"/>
        <v xml:space="preserve"> </v>
      </c>
      <c r="BH122" t="str">
        <f t="shared" si="153"/>
        <v xml:space="preserve"> </v>
      </c>
      <c r="BI122" t="str">
        <f t="shared" si="125"/>
        <v xml:space="preserve"> </v>
      </c>
      <c r="BJ122" t="str">
        <f t="shared" si="154"/>
        <v xml:space="preserve"> </v>
      </c>
      <c r="BK122" t="str">
        <f t="shared" si="155"/>
        <v xml:space="preserve"> </v>
      </c>
      <c r="BL122" t="str">
        <f t="shared" si="126"/>
        <v xml:space="preserve"> </v>
      </c>
      <c r="BM122" t="str">
        <f t="shared" si="156"/>
        <v xml:space="preserve"> </v>
      </c>
      <c r="BN122" t="str">
        <f t="shared" si="157"/>
        <v xml:space="preserve"> </v>
      </c>
      <c r="BO122" t="str">
        <f t="shared" si="127"/>
        <v xml:space="preserve"> </v>
      </c>
    </row>
    <row r="123" spans="2:67" x14ac:dyDescent="0.25">
      <c r="B123">
        <v>-226.81092899999999</v>
      </c>
      <c r="C123">
        <v>-83.503080999999995</v>
      </c>
      <c r="D123">
        <v>5.1810689999999999</v>
      </c>
      <c r="E123">
        <v>-63.824657000000002</v>
      </c>
      <c r="F123">
        <v>-1.861526</v>
      </c>
      <c r="G123">
        <v>1.2025870000000001</v>
      </c>
      <c r="H123">
        <v>4.2592920000000003</v>
      </c>
      <c r="I123">
        <v>773.506531</v>
      </c>
      <c r="J123">
        <v>17.826401000000001</v>
      </c>
      <c r="K123" t="s">
        <v>38</v>
      </c>
      <c r="S123">
        <v>0</v>
      </c>
      <c r="T123" t="str">
        <f t="shared" si="111"/>
        <v xml:space="preserve"> </v>
      </c>
      <c r="U123" t="str">
        <f t="shared" si="112"/>
        <v xml:space="preserve"> </v>
      </c>
      <c r="V123" t="str">
        <f t="shared" si="80"/>
        <v xml:space="preserve"> </v>
      </c>
      <c r="W123" t="str">
        <f t="shared" si="128"/>
        <v xml:space="preserve"> </v>
      </c>
      <c r="X123" t="str">
        <f t="shared" si="129"/>
        <v xml:space="preserve"> </v>
      </c>
      <c r="Y123" t="str">
        <f t="shared" si="113"/>
        <v xml:space="preserve"> </v>
      </c>
      <c r="Z123" t="str">
        <f t="shared" si="130"/>
        <v xml:space="preserve"> </v>
      </c>
      <c r="AA123" t="str">
        <f t="shared" si="131"/>
        <v xml:space="preserve"> </v>
      </c>
      <c r="AB123" t="str">
        <f t="shared" si="114"/>
        <v xml:space="preserve"> </v>
      </c>
      <c r="AC123" t="str">
        <f t="shared" si="132"/>
        <v xml:space="preserve"> </v>
      </c>
      <c r="AD123" t="str">
        <f t="shared" si="133"/>
        <v xml:space="preserve"> </v>
      </c>
      <c r="AE123" t="str">
        <f t="shared" si="115"/>
        <v xml:space="preserve"> </v>
      </c>
      <c r="AF123" t="str">
        <f t="shared" si="134"/>
        <v xml:space="preserve"> </v>
      </c>
      <c r="AG123" t="str">
        <f t="shared" si="135"/>
        <v xml:space="preserve"> </v>
      </c>
      <c r="AH123" t="str">
        <f t="shared" si="116"/>
        <v xml:space="preserve"> </v>
      </c>
      <c r="AI123">
        <f t="shared" si="136"/>
        <v>-226.81092899999999</v>
      </c>
      <c r="AJ123">
        <f t="shared" si="137"/>
        <v>-83.503080999999995</v>
      </c>
      <c r="AK123">
        <f t="shared" si="117"/>
        <v>-63.824657000000002</v>
      </c>
      <c r="AL123" t="str">
        <f t="shared" si="138"/>
        <v xml:space="preserve"> </v>
      </c>
      <c r="AM123" t="str">
        <f t="shared" si="139"/>
        <v xml:space="preserve"> </v>
      </c>
      <c r="AN123" t="str">
        <f t="shared" si="118"/>
        <v xml:space="preserve"> </v>
      </c>
      <c r="AO123" t="str">
        <f t="shared" si="140"/>
        <v xml:space="preserve"> </v>
      </c>
      <c r="AP123" t="str">
        <f t="shared" si="141"/>
        <v xml:space="preserve"> </v>
      </c>
      <c r="AQ123" t="str">
        <f t="shared" si="119"/>
        <v xml:space="preserve"> </v>
      </c>
      <c r="AR123" t="str">
        <f t="shared" si="142"/>
        <v xml:space="preserve"> </v>
      </c>
      <c r="AS123" t="str">
        <f t="shared" si="143"/>
        <v xml:space="preserve"> </v>
      </c>
      <c r="AT123" t="str">
        <f t="shared" si="120"/>
        <v xml:space="preserve"> </v>
      </c>
      <c r="AU123" t="str">
        <f t="shared" si="144"/>
        <v xml:space="preserve"> </v>
      </c>
      <c r="AV123" t="str">
        <f t="shared" si="145"/>
        <v xml:space="preserve"> </v>
      </c>
      <c r="AW123" t="str">
        <f t="shared" si="121"/>
        <v xml:space="preserve"> </v>
      </c>
      <c r="AX123" t="str">
        <f t="shared" si="146"/>
        <v xml:space="preserve"> </v>
      </c>
      <c r="AY123" t="str">
        <f t="shared" si="147"/>
        <v xml:space="preserve"> </v>
      </c>
      <c r="AZ123" t="str">
        <f t="shared" si="122"/>
        <v xml:space="preserve"> </v>
      </c>
      <c r="BA123" t="str">
        <f t="shared" si="148"/>
        <v xml:space="preserve"> </v>
      </c>
      <c r="BB123" t="str">
        <f t="shared" si="149"/>
        <v xml:space="preserve"> </v>
      </c>
      <c r="BC123" t="str">
        <f t="shared" si="123"/>
        <v xml:space="preserve"> </v>
      </c>
      <c r="BD123" t="str">
        <f t="shared" si="150"/>
        <v xml:space="preserve"> </v>
      </c>
      <c r="BE123" t="str">
        <f t="shared" si="151"/>
        <v xml:space="preserve"> </v>
      </c>
      <c r="BF123" t="str">
        <f t="shared" si="124"/>
        <v xml:space="preserve"> </v>
      </c>
      <c r="BG123" t="str">
        <f t="shared" si="152"/>
        <v xml:space="preserve"> </v>
      </c>
      <c r="BH123" t="str">
        <f t="shared" si="153"/>
        <v xml:space="preserve"> </v>
      </c>
      <c r="BI123" t="str">
        <f t="shared" si="125"/>
        <v xml:space="preserve"> </v>
      </c>
      <c r="BJ123" t="str">
        <f t="shared" si="154"/>
        <v xml:space="preserve"> </v>
      </c>
      <c r="BK123" t="str">
        <f t="shared" si="155"/>
        <v xml:space="preserve"> </v>
      </c>
      <c r="BL123" t="str">
        <f t="shared" si="126"/>
        <v xml:space="preserve"> </v>
      </c>
      <c r="BM123" t="str">
        <f t="shared" si="156"/>
        <v xml:space="preserve"> </v>
      </c>
      <c r="BN123" t="str">
        <f t="shared" si="157"/>
        <v xml:space="preserve"> </v>
      </c>
      <c r="BO123" t="str">
        <f t="shared" si="127"/>
        <v xml:space="preserve"> </v>
      </c>
    </row>
    <row r="124" spans="2:67" x14ac:dyDescent="0.25">
      <c r="T124" t="str">
        <f t="shared" si="111"/>
        <v xml:space="preserve"> </v>
      </c>
      <c r="U124" t="str">
        <f t="shared" si="112"/>
        <v xml:space="preserve"> </v>
      </c>
      <c r="V124" t="str">
        <f t="shared" si="80"/>
        <v xml:space="preserve"> </v>
      </c>
      <c r="W124" t="str">
        <f t="shared" si="128"/>
        <v xml:space="preserve"> </v>
      </c>
      <c r="X124" t="str">
        <f t="shared" si="129"/>
        <v xml:space="preserve"> </v>
      </c>
      <c r="Y124" t="str">
        <f t="shared" si="113"/>
        <v xml:space="preserve"> </v>
      </c>
      <c r="Z124" t="str">
        <f t="shared" si="130"/>
        <v xml:space="preserve"> </v>
      </c>
      <c r="AA124" t="str">
        <f t="shared" si="131"/>
        <v xml:space="preserve"> </v>
      </c>
      <c r="AB124" t="str">
        <f t="shared" si="114"/>
        <v xml:space="preserve"> </v>
      </c>
      <c r="AC124" t="str">
        <f t="shared" si="132"/>
        <v xml:space="preserve"> </v>
      </c>
      <c r="AD124" t="str">
        <f t="shared" si="133"/>
        <v xml:space="preserve"> </v>
      </c>
      <c r="AE124" t="str">
        <f t="shared" si="115"/>
        <v xml:space="preserve"> </v>
      </c>
      <c r="AF124" t="str">
        <f t="shared" si="134"/>
        <v xml:space="preserve"> </v>
      </c>
      <c r="AG124" t="str">
        <f t="shared" si="135"/>
        <v xml:space="preserve"> </v>
      </c>
      <c r="AH124" t="str">
        <f t="shared" si="116"/>
        <v xml:space="preserve"> </v>
      </c>
      <c r="AI124" t="str">
        <f t="shared" si="136"/>
        <v xml:space="preserve"> </v>
      </c>
      <c r="AJ124" t="str">
        <f t="shared" si="137"/>
        <v xml:space="preserve"> </v>
      </c>
      <c r="AK124" t="str">
        <f t="shared" si="117"/>
        <v xml:space="preserve"> </v>
      </c>
      <c r="AL124" t="str">
        <f t="shared" si="138"/>
        <v xml:space="preserve"> </v>
      </c>
      <c r="AM124" t="str">
        <f t="shared" si="139"/>
        <v xml:space="preserve"> </v>
      </c>
      <c r="AN124" t="str">
        <f t="shared" si="118"/>
        <v xml:space="preserve"> </v>
      </c>
      <c r="AO124" t="str">
        <f t="shared" si="140"/>
        <v xml:space="preserve"> </v>
      </c>
      <c r="AP124" t="str">
        <f t="shared" si="141"/>
        <v xml:space="preserve"> </v>
      </c>
      <c r="AQ124" t="str">
        <f t="shared" si="119"/>
        <v xml:space="preserve"> </v>
      </c>
      <c r="AR124" t="str">
        <f t="shared" si="142"/>
        <v xml:space="preserve"> </v>
      </c>
      <c r="AS124" t="str">
        <f t="shared" si="143"/>
        <v xml:space="preserve"> </v>
      </c>
      <c r="AT124" t="str">
        <f t="shared" si="120"/>
        <v xml:space="preserve"> </v>
      </c>
      <c r="AU124" t="str">
        <f t="shared" si="144"/>
        <v xml:space="preserve"> </v>
      </c>
      <c r="AV124" t="str">
        <f t="shared" si="145"/>
        <v xml:space="preserve"> </v>
      </c>
      <c r="AW124" t="str">
        <f t="shared" si="121"/>
        <v xml:space="preserve"> </v>
      </c>
      <c r="AX124" t="str">
        <f t="shared" si="146"/>
        <v xml:space="preserve"> </v>
      </c>
      <c r="AY124" t="str">
        <f t="shared" si="147"/>
        <v xml:space="preserve"> </v>
      </c>
      <c r="AZ124" t="str">
        <f t="shared" si="122"/>
        <v xml:space="preserve"> </v>
      </c>
      <c r="BA124" t="str">
        <f t="shared" si="148"/>
        <v xml:space="preserve"> </v>
      </c>
      <c r="BB124" t="str">
        <f t="shared" si="149"/>
        <v xml:space="preserve"> </v>
      </c>
      <c r="BC124" t="str">
        <f t="shared" si="123"/>
        <v xml:space="preserve"> </v>
      </c>
      <c r="BD124" t="str">
        <f t="shared" si="150"/>
        <v xml:space="preserve"> </v>
      </c>
      <c r="BE124" t="str">
        <f t="shared" si="151"/>
        <v xml:space="preserve"> </v>
      </c>
      <c r="BF124" t="str">
        <f t="shared" si="124"/>
        <v xml:space="preserve"> </v>
      </c>
      <c r="BG124" t="str">
        <f t="shared" si="152"/>
        <v xml:space="preserve"> </v>
      </c>
      <c r="BH124" t="str">
        <f t="shared" si="153"/>
        <v xml:space="preserve"> </v>
      </c>
      <c r="BI124" t="str">
        <f t="shared" si="125"/>
        <v xml:space="preserve"> </v>
      </c>
      <c r="BJ124" t="str">
        <f t="shared" si="154"/>
        <v xml:space="preserve"> </v>
      </c>
      <c r="BK124" t="str">
        <f t="shared" si="155"/>
        <v xml:space="preserve"> </v>
      </c>
      <c r="BL124" t="str">
        <f t="shared" si="126"/>
        <v xml:space="preserve"> </v>
      </c>
      <c r="BM124" t="str">
        <f t="shared" si="156"/>
        <v xml:space="preserve"> </v>
      </c>
      <c r="BN124" t="str">
        <f t="shared" si="157"/>
        <v xml:space="preserve"> </v>
      </c>
      <c r="BO124" t="str">
        <f t="shared" si="127"/>
        <v xml:space="preserve"> </v>
      </c>
    </row>
    <row r="125" spans="2:67" x14ac:dyDescent="0.25">
      <c r="T125" t="str">
        <f t="shared" si="111"/>
        <v xml:space="preserve"> </v>
      </c>
      <c r="U125" t="str">
        <f t="shared" si="112"/>
        <v xml:space="preserve"> </v>
      </c>
      <c r="V125" t="str">
        <f t="shared" si="80"/>
        <v xml:space="preserve"> </v>
      </c>
      <c r="W125" t="str">
        <f t="shared" si="128"/>
        <v xml:space="preserve"> </v>
      </c>
      <c r="X125" t="str">
        <f t="shared" si="129"/>
        <v xml:space="preserve"> </v>
      </c>
      <c r="Y125" t="str">
        <f t="shared" si="113"/>
        <v xml:space="preserve"> </v>
      </c>
      <c r="Z125" t="str">
        <f t="shared" si="130"/>
        <v xml:space="preserve"> </v>
      </c>
      <c r="AA125" t="str">
        <f t="shared" si="131"/>
        <v xml:space="preserve"> </v>
      </c>
      <c r="AB125" t="str">
        <f t="shared" si="114"/>
        <v xml:space="preserve"> </v>
      </c>
      <c r="AC125" t="str">
        <f t="shared" si="132"/>
        <v xml:space="preserve"> </v>
      </c>
      <c r="AD125" t="str">
        <f t="shared" si="133"/>
        <v xml:space="preserve"> </v>
      </c>
      <c r="AE125" t="str">
        <f t="shared" si="115"/>
        <v xml:space="preserve"> </v>
      </c>
      <c r="AF125" t="str">
        <f t="shared" si="134"/>
        <v xml:space="preserve"> </v>
      </c>
      <c r="AG125" t="str">
        <f t="shared" si="135"/>
        <v xml:space="preserve"> </v>
      </c>
      <c r="AH125" t="str">
        <f t="shared" si="116"/>
        <v xml:space="preserve"> </v>
      </c>
      <c r="AI125" t="str">
        <f t="shared" si="136"/>
        <v xml:space="preserve"> </v>
      </c>
      <c r="AJ125" t="str">
        <f t="shared" si="137"/>
        <v xml:space="preserve"> </v>
      </c>
      <c r="AK125" t="str">
        <f t="shared" si="117"/>
        <v xml:space="preserve"> </v>
      </c>
      <c r="AL125" t="str">
        <f t="shared" si="138"/>
        <v xml:space="preserve"> </v>
      </c>
      <c r="AM125" t="str">
        <f t="shared" si="139"/>
        <v xml:space="preserve"> </v>
      </c>
      <c r="AN125" t="str">
        <f t="shared" si="118"/>
        <v xml:space="preserve"> </v>
      </c>
      <c r="AO125" t="str">
        <f t="shared" si="140"/>
        <v xml:space="preserve"> </v>
      </c>
      <c r="AP125" t="str">
        <f t="shared" si="141"/>
        <v xml:space="preserve"> </v>
      </c>
      <c r="AQ125" t="str">
        <f t="shared" si="119"/>
        <v xml:space="preserve"> </v>
      </c>
      <c r="AR125" t="str">
        <f t="shared" si="142"/>
        <v xml:space="preserve"> </v>
      </c>
      <c r="AS125" t="str">
        <f t="shared" si="143"/>
        <v xml:space="preserve"> </v>
      </c>
      <c r="AT125" t="str">
        <f t="shared" si="120"/>
        <v xml:space="preserve"> </v>
      </c>
      <c r="AU125" t="str">
        <f t="shared" si="144"/>
        <v xml:space="preserve"> </v>
      </c>
      <c r="AV125" t="str">
        <f t="shared" si="145"/>
        <v xml:space="preserve"> </v>
      </c>
      <c r="AW125" t="str">
        <f t="shared" si="121"/>
        <v xml:space="preserve"> </v>
      </c>
      <c r="AX125" t="str">
        <f t="shared" si="146"/>
        <v xml:space="preserve"> </v>
      </c>
      <c r="AY125" t="str">
        <f t="shared" si="147"/>
        <v xml:space="preserve"> </v>
      </c>
      <c r="AZ125" t="str">
        <f t="shared" si="122"/>
        <v xml:space="preserve"> </v>
      </c>
      <c r="BA125" t="str">
        <f t="shared" si="148"/>
        <v xml:space="preserve"> </v>
      </c>
      <c r="BB125" t="str">
        <f t="shared" si="149"/>
        <v xml:space="preserve"> </v>
      </c>
      <c r="BC125" t="str">
        <f t="shared" si="123"/>
        <v xml:space="preserve"> </v>
      </c>
      <c r="BD125" t="str">
        <f t="shared" si="150"/>
        <v xml:space="preserve"> </v>
      </c>
      <c r="BE125" t="str">
        <f t="shared" si="151"/>
        <v xml:space="preserve"> </v>
      </c>
      <c r="BF125" t="str">
        <f t="shared" si="124"/>
        <v xml:space="preserve"> </v>
      </c>
      <c r="BG125" t="str">
        <f t="shared" si="152"/>
        <v xml:space="preserve"> </v>
      </c>
      <c r="BH125" t="str">
        <f t="shared" si="153"/>
        <v xml:space="preserve"> </v>
      </c>
      <c r="BI125" t="str">
        <f t="shared" si="125"/>
        <v xml:space="preserve"> </v>
      </c>
      <c r="BJ125" t="str">
        <f t="shared" si="154"/>
        <v xml:space="preserve"> </v>
      </c>
      <c r="BK125" t="str">
        <f t="shared" si="155"/>
        <v xml:space="preserve"> </v>
      </c>
      <c r="BL125" t="str">
        <f t="shared" si="126"/>
        <v xml:space="preserve"> </v>
      </c>
      <c r="BM125" t="str">
        <f t="shared" si="156"/>
        <v xml:space="preserve"> </v>
      </c>
      <c r="BN125" t="str">
        <f t="shared" si="157"/>
        <v xml:space="preserve"> </v>
      </c>
      <c r="BO125" t="str">
        <f t="shared" si="127"/>
        <v xml:space="preserve"> </v>
      </c>
    </row>
    <row r="126" spans="2:67" x14ac:dyDescent="0.25">
      <c r="T126" t="str">
        <f t="shared" si="111"/>
        <v xml:space="preserve"> </v>
      </c>
      <c r="U126" t="str">
        <f t="shared" si="112"/>
        <v xml:space="preserve"> </v>
      </c>
      <c r="V126" t="str">
        <f t="shared" si="80"/>
        <v xml:space="preserve"> </v>
      </c>
      <c r="W126" t="str">
        <f t="shared" si="128"/>
        <v xml:space="preserve"> </v>
      </c>
      <c r="X126" t="str">
        <f t="shared" si="129"/>
        <v xml:space="preserve"> </v>
      </c>
      <c r="Y126" t="str">
        <f t="shared" si="113"/>
        <v xml:space="preserve"> </v>
      </c>
      <c r="Z126" t="str">
        <f t="shared" si="130"/>
        <v xml:space="preserve"> </v>
      </c>
      <c r="AA126" t="str">
        <f t="shared" si="131"/>
        <v xml:space="preserve"> </v>
      </c>
      <c r="AB126" t="str">
        <f t="shared" si="114"/>
        <v xml:space="preserve"> </v>
      </c>
      <c r="AC126" t="str">
        <f t="shared" si="132"/>
        <v xml:space="preserve"> </v>
      </c>
      <c r="AD126" t="str">
        <f t="shared" si="133"/>
        <v xml:space="preserve"> </v>
      </c>
      <c r="AE126" t="str">
        <f t="shared" si="115"/>
        <v xml:space="preserve"> </v>
      </c>
      <c r="AF126" t="str">
        <f t="shared" si="134"/>
        <v xml:space="preserve"> </v>
      </c>
      <c r="AG126" t="str">
        <f t="shared" si="135"/>
        <v xml:space="preserve"> </v>
      </c>
      <c r="AH126" t="str">
        <f t="shared" si="116"/>
        <v xml:space="preserve"> </v>
      </c>
      <c r="AI126" t="str">
        <f t="shared" si="136"/>
        <v xml:space="preserve"> </v>
      </c>
      <c r="AJ126" t="str">
        <f t="shared" si="137"/>
        <v xml:space="preserve"> </v>
      </c>
      <c r="AK126" t="str">
        <f t="shared" si="117"/>
        <v xml:space="preserve"> </v>
      </c>
      <c r="AL126" t="str">
        <f t="shared" si="138"/>
        <v xml:space="preserve"> </v>
      </c>
      <c r="AM126" t="str">
        <f t="shared" si="139"/>
        <v xml:space="preserve"> </v>
      </c>
      <c r="AN126" t="str">
        <f t="shared" si="118"/>
        <v xml:space="preserve"> </v>
      </c>
      <c r="AO126" t="str">
        <f t="shared" si="140"/>
        <v xml:space="preserve"> </v>
      </c>
      <c r="AP126" t="str">
        <f t="shared" si="141"/>
        <v xml:space="preserve"> </v>
      </c>
      <c r="AQ126" t="str">
        <f t="shared" si="119"/>
        <v xml:space="preserve"> </v>
      </c>
      <c r="AR126" t="str">
        <f t="shared" si="142"/>
        <v xml:space="preserve"> </v>
      </c>
      <c r="AS126" t="str">
        <f t="shared" si="143"/>
        <v xml:space="preserve"> </v>
      </c>
      <c r="AT126" t="str">
        <f t="shared" si="120"/>
        <v xml:space="preserve"> </v>
      </c>
      <c r="AU126" t="str">
        <f t="shared" si="144"/>
        <v xml:space="preserve"> </v>
      </c>
      <c r="AV126" t="str">
        <f t="shared" si="145"/>
        <v xml:space="preserve"> </v>
      </c>
      <c r="AW126" t="str">
        <f t="shared" si="121"/>
        <v xml:space="preserve"> </v>
      </c>
      <c r="AX126" t="str">
        <f t="shared" si="146"/>
        <v xml:space="preserve"> </v>
      </c>
      <c r="AY126" t="str">
        <f t="shared" si="147"/>
        <v xml:space="preserve"> </v>
      </c>
      <c r="AZ126" t="str">
        <f t="shared" si="122"/>
        <v xml:space="preserve"> </v>
      </c>
      <c r="BA126" t="str">
        <f t="shared" si="148"/>
        <v xml:space="preserve"> </v>
      </c>
      <c r="BB126" t="str">
        <f t="shared" si="149"/>
        <v xml:space="preserve"> </v>
      </c>
      <c r="BC126" t="str">
        <f t="shared" si="123"/>
        <v xml:space="preserve"> </v>
      </c>
      <c r="BD126" t="str">
        <f t="shared" si="150"/>
        <v xml:space="preserve"> </v>
      </c>
      <c r="BE126" t="str">
        <f t="shared" si="151"/>
        <v xml:space="preserve"> </v>
      </c>
      <c r="BF126" t="str">
        <f t="shared" si="124"/>
        <v xml:space="preserve"> </v>
      </c>
      <c r="BG126" t="str">
        <f t="shared" si="152"/>
        <v xml:space="preserve"> </v>
      </c>
      <c r="BH126" t="str">
        <f t="shared" si="153"/>
        <v xml:space="preserve"> </v>
      </c>
      <c r="BI126" t="str">
        <f t="shared" si="125"/>
        <v xml:space="preserve"> </v>
      </c>
      <c r="BJ126" t="str">
        <f t="shared" si="154"/>
        <v xml:space="preserve"> </v>
      </c>
      <c r="BK126" t="str">
        <f t="shared" si="155"/>
        <v xml:space="preserve"> </v>
      </c>
      <c r="BL126" t="str">
        <f t="shared" si="126"/>
        <v xml:space="preserve"> </v>
      </c>
      <c r="BM126" t="str">
        <f t="shared" si="156"/>
        <v xml:space="preserve"> </v>
      </c>
      <c r="BN126" t="str">
        <f t="shared" si="157"/>
        <v xml:space="preserve"> </v>
      </c>
      <c r="BO126" t="str">
        <f t="shared" si="127"/>
        <v xml:space="preserve"> </v>
      </c>
    </row>
    <row r="127" spans="2:67" x14ac:dyDescent="0.25">
      <c r="T127" t="str">
        <f t="shared" si="111"/>
        <v xml:space="preserve"> </v>
      </c>
      <c r="U127" t="str">
        <f t="shared" si="112"/>
        <v xml:space="preserve"> </v>
      </c>
      <c r="V127" t="str">
        <f t="shared" si="80"/>
        <v xml:space="preserve"> </v>
      </c>
      <c r="W127" t="str">
        <f t="shared" si="128"/>
        <v xml:space="preserve"> </v>
      </c>
      <c r="X127" t="str">
        <f t="shared" si="129"/>
        <v xml:space="preserve"> </v>
      </c>
      <c r="Y127" t="str">
        <f t="shared" si="113"/>
        <v xml:space="preserve"> </v>
      </c>
      <c r="Z127" t="str">
        <f t="shared" si="130"/>
        <v xml:space="preserve"> </v>
      </c>
      <c r="AA127" t="str">
        <f t="shared" si="131"/>
        <v xml:space="preserve"> </v>
      </c>
      <c r="AB127" t="str">
        <f t="shared" si="114"/>
        <v xml:space="preserve"> </v>
      </c>
      <c r="AC127" t="str">
        <f t="shared" si="132"/>
        <v xml:space="preserve"> </v>
      </c>
      <c r="AD127" t="str">
        <f t="shared" si="133"/>
        <v xml:space="preserve"> </v>
      </c>
      <c r="AE127" t="str">
        <f t="shared" si="115"/>
        <v xml:space="preserve"> </v>
      </c>
      <c r="AF127" t="str">
        <f t="shared" si="134"/>
        <v xml:space="preserve"> </v>
      </c>
      <c r="AG127" t="str">
        <f t="shared" si="135"/>
        <v xml:space="preserve"> </v>
      </c>
      <c r="AH127" t="str">
        <f t="shared" si="116"/>
        <v xml:space="preserve"> </v>
      </c>
      <c r="AI127" t="str">
        <f t="shared" si="136"/>
        <v xml:space="preserve"> </v>
      </c>
      <c r="AJ127" t="str">
        <f t="shared" si="137"/>
        <v xml:space="preserve"> </v>
      </c>
      <c r="AK127" t="str">
        <f t="shared" si="117"/>
        <v xml:space="preserve"> </v>
      </c>
      <c r="AL127" t="str">
        <f t="shared" si="138"/>
        <v xml:space="preserve"> </v>
      </c>
      <c r="AM127" t="str">
        <f t="shared" si="139"/>
        <v xml:space="preserve"> </v>
      </c>
      <c r="AN127" t="str">
        <f t="shared" si="118"/>
        <v xml:space="preserve"> </v>
      </c>
      <c r="AO127" t="str">
        <f t="shared" si="140"/>
        <v xml:space="preserve"> </v>
      </c>
      <c r="AP127" t="str">
        <f t="shared" si="141"/>
        <v xml:space="preserve"> </v>
      </c>
      <c r="AQ127" t="str">
        <f t="shared" si="119"/>
        <v xml:space="preserve"> </v>
      </c>
      <c r="AR127" t="str">
        <f t="shared" si="142"/>
        <v xml:space="preserve"> </v>
      </c>
      <c r="AS127" t="str">
        <f t="shared" si="143"/>
        <v xml:space="preserve"> </v>
      </c>
      <c r="AT127" t="str">
        <f t="shared" si="120"/>
        <v xml:space="preserve"> </v>
      </c>
      <c r="AU127" t="str">
        <f t="shared" si="144"/>
        <v xml:space="preserve"> </v>
      </c>
      <c r="AV127" t="str">
        <f t="shared" si="145"/>
        <v xml:space="preserve"> </v>
      </c>
      <c r="AW127" t="str">
        <f t="shared" si="121"/>
        <v xml:space="preserve"> </v>
      </c>
      <c r="AX127" t="str">
        <f t="shared" si="146"/>
        <v xml:space="preserve"> </v>
      </c>
      <c r="AY127" t="str">
        <f t="shared" si="147"/>
        <v xml:space="preserve"> </v>
      </c>
      <c r="AZ127" t="str">
        <f t="shared" si="122"/>
        <v xml:space="preserve"> </v>
      </c>
      <c r="BA127" t="str">
        <f t="shared" si="148"/>
        <v xml:space="preserve"> </v>
      </c>
      <c r="BB127" t="str">
        <f t="shared" si="149"/>
        <v xml:space="preserve"> </v>
      </c>
      <c r="BC127" t="str">
        <f t="shared" si="123"/>
        <v xml:space="preserve"> </v>
      </c>
      <c r="BD127" t="str">
        <f t="shared" si="150"/>
        <v xml:space="preserve"> </v>
      </c>
      <c r="BE127" t="str">
        <f t="shared" si="151"/>
        <v xml:space="preserve"> </v>
      </c>
      <c r="BF127" t="str">
        <f t="shared" si="124"/>
        <v xml:space="preserve"> </v>
      </c>
      <c r="BG127" t="str">
        <f t="shared" si="152"/>
        <v xml:space="preserve"> </v>
      </c>
      <c r="BH127" t="str">
        <f t="shared" si="153"/>
        <v xml:space="preserve"> </v>
      </c>
      <c r="BI127" t="str">
        <f t="shared" si="125"/>
        <v xml:space="preserve"> </v>
      </c>
      <c r="BJ127" t="str">
        <f t="shared" si="154"/>
        <v xml:space="preserve"> </v>
      </c>
      <c r="BK127" t="str">
        <f t="shared" si="155"/>
        <v xml:space="preserve"> </v>
      </c>
      <c r="BL127" t="str">
        <f t="shared" si="126"/>
        <v xml:space="preserve"> </v>
      </c>
      <c r="BM127" t="str">
        <f t="shared" si="156"/>
        <v xml:space="preserve"> </v>
      </c>
      <c r="BN127" t="str">
        <f t="shared" si="157"/>
        <v xml:space="preserve"> </v>
      </c>
      <c r="BO127" t="str">
        <f t="shared" si="127"/>
        <v xml:space="preserve"> </v>
      </c>
    </row>
    <row r="128" spans="2:67" x14ac:dyDescent="0.25">
      <c r="T128" t="str">
        <f t="shared" si="111"/>
        <v xml:space="preserve"> </v>
      </c>
      <c r="U128" t="str">
        <f t="shared" si="112"/>
        <v xml:space="preserve"> </v>
      </c>
      <c r="V128" t="str">
        <f t="shared" si="80"/>
        <v xml:space="preserve"> </v>
      </c>
      <c r="W128" t="str">
        <f t="shared" si="128"/>
        <v xml:space="preserve"> </v>
      </c>
      <c r="X128" t="str">
        <f t="shared" si="129"/>
        <v xml:space="preserve"> </v>
      </c>
      <c r="Y128" t="str">
        <f t="shared" si="113"/>
        <v xml:space="preserve"> </v>
      </c>
      <c r="Z128" t="str">
        <f t="shared" si="130"/>
        <v xml:space="preserve"> </v>
      </c>
      <c r="AA128" t="str">
        <f t="shared" si="131"/>
        <v xml:space="preserve"> </v>
      </c>
      <c r="AB128" t="str">
        <f t="shared" si="114"/>
        <v xml:space="preserve"> </v>
      </c>
      <c r="AC128" t="str">
        <f t="shared" si="132"/>
        <v xml:space="preserve"> </v>
      </c>
      <c r="AD128" t="str">
        <f t="shared" si="133"/>
        <v xml:space="preserve"> </v>
      </c>
      <c r="AE128" t="str">
        <f t="shared" si="115"/>
        <v xml:space="preserve"> </v>
      </c>
      <c r="AF128" t="str">
        <f t="shared" si="134"/>
        <v xml:space="preserve"> </v>
      </c>
      <c r="AG128" t="str">
        <f t="shared" si="135"/>
        <v xml:space="preserve"> </v>
      </c>
      <c r="AH128" t="str">
        <f t="shared" si="116"/>
        <v xml:space="preserve"> </v>
      </c>
      <c r="AI128" t="str">
        <f t="shared" si="136"/>
        <v xml:space="preserve"> </v>
      </c>
      <c r="AJ128" t="str">
        <f t="shared" si="137"/>
        <v xml:space="preserve"> </v>
      </c>
      <c r="AK128" t="str">
        <f t="shared" si="117"/>
        <v xml:space="preserve"> </v>
      </c>
      <c r="AL128" t="str">
        <f t="shared" si="138"/>
        <v xml:space="preserve"> </v>
      </c>
      <c r="AM128" t="str">
        <f t="shared" si="139"/>
        <v xml:space="preserve"> </v>
      </c>
      <c r="AN128" t="str">
        <f t="shared" si="118"/>
        <v xml:space="preserve"> </v>
      </c>
      <c r="AO128" t="str">
        <f t="shared" si="140"/>
        <v xml:space="preserve"> </v>
      </c>
      <c r="AP128" t="str">
        <f t="shared" si="141"/>
        <v xml:space="preserve"> </v>
      </c>
      <c r="AQ128" t="str">
        <f t="shared" si="119"/>
        <v xml:space="preserve"> </v>
      </c>
      <c r="AR128" t="str">
        <f t="shared" si="142"/>
        <v xml:space="preserve"> </v>
      </c>
      <c r="AS128" t="str">
        <f t="shared" si="143"/>
        <v xml:space="preserve"> </v>
      </c>
      <c r="AT128" t="str">
        <f t="shared" si="120"/>
        <v xml:space="preserve"> </v>
      </c>
      <c r="AU128" t="str">
        <f t="shared" si="144"/>
        <v xml:space="preserve"> </v>
      </c>
      <c r="AV128" t="str">
        <f t="shared" si="145"/>
        <v xml:space="preserve"> </v>
      </c>
      <c r="AW128" t="str">
        <f t="shared" si="121"/>
        <v xml:space="preserve"> </v>
      </c>
      <c r="AX128" t="str">
        <f t="shared" si="146"/>
        <v xml:space="preserve"> </v>
      </c>
      <c r="AY128" t="str">
        <f t="shared" si="147"/>
        <v xml:space="preserve"> </v>
      </c>
      <c r="AZ128" t="str">
        <f t="shared" si="122"/>
        <v xml:space="preserve"> </v>
      </c>
      <c r="BA128" t="str">
        <f t="shared" si="148"/>
        <v xml:space="preserve"> </v>
      </c>
      <c r="BB128" t="str">
        <f t="shared" si="149"/>
        <v xml:space="preserve"> </v>
      </c>
      <c r="BC128" t="str">
        <f t="shared" si="123"/>
        <v xml:space="preserve"> </v>
      </c>
      <c r="BD128" t="str">
        <f t="shared" si="150"/>
        <v xml:space="preserve"> </v>
      </c>
      <c r="BE128" t="str">
        <f t="shared" si="151"/>
        <v xml:space="preserve"> </v>
      </c>
      <c r="BF128" t="str">
        <f t="shared" si="124"/>
        <v xml:space="preserve"> </v>
      </c>
      <c r="BG128" t="str">
        <f t="shared" si="152"/>
        <v xml:space="preserve"> </v>
      </c>
      <c r="BH128" t="str">
        <f t="shared" si="153"/>
        <v xml:space="preserve"> </v>
      </c>
      <c r="BI128" t="str">
        <f t="shared" si="125"/>
        <v xml:space="preserve"> </v>
      </c>
      <c r="BJ128" t="str">
        <f t="shared" si="154"/>
        <v xml:space="preserve"> </v>
      </c>
      <c r="BK128" t="str">
        <f t="shared" si="155"/>
        <v xml:space="preserve"> </v>
      </c>
      <c r="BL128" t="str">
        <f t="shared" si="126"/>
        <v xml:space="preserve"> </v>
      </c>
      <c r="BM128" t="str">
        <f t="shared" si="156"/>
        <v xml:space="preserve"> </v>
      </c>
      <c r="BN128" t="str">
        <f t="shared" si="157"/>
        <v xml:space="preserve"> </v>
      </c>
      <c r="BO128" t="str">
        <f t="shared" si="127"/>
        <v xml:space="preserve"> </v>
      </c>
    </row>
    <row r="129" spans="20:67" x14ac:dyDescent="0.25">
      <c r="T129" t="str">
        <f t="shared" si="111"/>
        <v xml:space="preserve"> </v>
      </c>
      <c r="U129" t="str">
        <f t="shared" si="112"/>
        <v xml:space="preserve"> </v>
      </c>
      <c r="V129" t="str">
        <f t="shared" si="80"/>
        <v xml:space="preserve"> </v>
      </c>
      <c r="W129" t="str">
        <f t="shared" si="128"/>
        <v xml:space="preserve"> </v>
      </c>
      <c r="X129" t="str">
        <f t="shared" si="129"/>
        <v xml:space="preserve"> </v>
      </c>
      <c r="Y129" t="str">
        <f t="shared" si="113"/>
        <v xml:space="preserve"> </v>
      </c>
      <c r="Z129" t="str">
        <f t="shared" si="130"/>
        <v xml:space="preserve"> </v>
      </c>
      <c r="AA129" t="str">
        <f t="shared" si="131"/>
        <v xml:space="preserve"> </v>
      </c>
      <c r="AB129" t="str">
        <f t="shared" si="114"/>
        <v xml:space="preserve"> </v>
      </c>
      <c r="AC129" t="str">
        <f t="shared" si="132"/>
        <v xml:space="preserve"> </v>
      </c>
      <c r="AD129" t="str">
        <f t="shared" si="133"/>
        <v xml:space="preserve"> </v>
      </c>
      <c r="AE129" t="str">
        <f t="shared" si="115"/>
        <v xml:space="preserve"> </v>
      </c>
      <c r="AF129" t="str">
        <f t="shared" si="134"/>
        <v xml:space="preserve"> </v>
      </c>
      <c r="AG129" t="str">
        <f t="shared" si="135"/>
        <v xml:space="preserve"> </v>
      </c>
      <c r="AH129" t="str">
        <f t="shared" si="116"/>
        <v xml:space="preserve"> </v>
      </c>
      <c r="AI129" t="str">
        <f t="shared" si="136"/>
        <v xml:space="preserve"> </v>
      </c>
      <c r="AJ129" t="str">
        <f t="shared" si="137"/>
        <v xml:space="preserve"> </v>
      </c>
      <c r="AK129" t="str">
        <f t="shared" si="117"/>
        <v xml:space="preserve"> </v>
      </c>
      <c r="AL129" t="str">
        <f t="shared" si="138"/>
        <v xml:space="preserve"> </v>
      </c>
      <c r="AM129" t="str">
        <f t="shared" si="139"/>
        <v xml:space="preserve"> </v>
      </c>
      <c r="AN129" t="str">
        <f t="shared" si="118"/>
        <v xml:space="preserve"> </v>
      </c>
      <c r="AO129" t="str">
        <f t="shared" si="140"/>
        <v xml:space="preserve"> </v>
      </c>
      <c r="AP129" t="str">
        <f t="shared" si="141"/>
        <v xml:space="preserve"> </v>
      </c>
      <c r="AQ129" t="str">
        <f t="shared" si="119"/>
        <v xml:space="preserve"> </v>
      </c>
      <c r="AR129" t="str">
        <f t="shared" si="142"/>
        <v xml:space="preserve"> </v>
      </c>
      <c r="AS129" t="str">
        <f t="shared" si="143"/>
        <v xml:space="preserve"> </v>
      </c>
      <c r="AT129" t="str">
        <f t="shared" si="120"/>
        <v xml:space="preserve"> </v>
      </c>
      <c r="AU129" t="str">
        <f t="shared" si="144"/>
        <v xml:space="preserve"> </v>
      </c>
      <c r="AV129" t="str">
        <f t="shared" si="145"/>
        <v xml:space="preserve"> </v>
      </c>
      <c r="AW129" t="str">
        <f t="shared" si="121"/>
        <v xml:space="preserve"> </v>
      </c>
      <c r="AX129" t="str">
        <f t="shared" si="146"/>
        <v xml:space="preserve"> </v>
      </c>
      <c r="AY129" t="str">
        <f t="shared" si="147"/>
        <v xml:space="preserve"> </v>
      </c>
      <c r="AZ129" t="str">
        <f t="shared" si="122"/>
        <v xml:space="preserve"> </v>
      </c>
      <c r="BA129" t="str">
        <f t="shared" si="148"/>
        <v xml:space="preserve"> </v>
      </c>
      <c r="BB129" t="str">
        <f t="shared" si="149"/>
        <v xml:space="preserve"> </v>
      </c>
      <c r="BC129" t="str">
        <f t="shared" si="123"/>
        <v xml:space="preserve"> </v>
      </c>
      <c r="BD129" t="str">
        <f t="shared" si="150"/>
        <v xml:space="preserve"> </v>
      </c>
      <c r="BE129" t="str">
        <f t="shared" si="151"/>
        <v xml:space="preserve"> </v>
      </c>
      <c r="BF129" t="str">
        <f t="shared" si="124"/>
        <v xml:space="preserve"> </v>
      </c>
      <c r="BG129" t="str">
        <f t="shared" si="152"/>
        <v xml:space="preserve"> </v>
      </c>
      <c r="BH129" t="str">
        <f t="shared" si="153"/>
        <v xml:space="preserve"> </v>
      </c>
      <c r="BI129" t="str">
        <f t="shared" si="125"/>
        <v xml:space="preserve"> </v>
      </c>
      <c r="BJ129" t="str">
        <f t="shared" si="154"/>
        <v xml:space="preserve"> </v>
      </c>
      <c r="BK129" t="str">
        <f t="shared" si="155"/>
        <v xml:space="preserve"> </v>
      </c>
      <c r="BL129" t="str">
        <f t="shared" si="126"/>
        <v xml:space="preserve"> </v>
      </c>
      <c r="BM129" t="str">
        <f t="shared" si="156"/>
        <v xml:space="preserve"> </v>
      </c>
      <c r="BN129" t="str">
        <f t="shared" si="157"/>
        <v xml:space="preserve"> </v>
      </c>
      <c r="BO129" t="str">
        <f t="shared" si="127"/>
        <v xml:space="preserve"> </v>
      </c>
    </row>
    <row r="130" spans="20:67" x14ac:dyDescent="0.25">
      <c r="T130" t="str">
        <f t="shared" si="111"/>
        <v xml:space="preserve"> </v>
      </c>
      <c r="U130" t="str">
        <f t="shared" si="112"/>
        <v xml:space="preserve"> </v>
      </c>
      <c r="V130" t="str">
        <f t="shared" si="80"/>
        <v xml:space="preserve"> </v>
      </c>
      <c r="W130" t="str">
        <f t="shared" si="128"/>
        <v xml:space="preserve"> </v>
      </c>
      <c r="X130" t="str">
        <f t="shared" si="129"/>
        <v xml:space="preserve"> </v>
      </c>
      <c r="Y130" t="str">
        <f t="shared" si="113"/>
        <v xml:space="preserve"> </v>
      </c>
      <c r="Z130" t="str">
        <f t="shared" si="130"/>
        <v xml:space="preserve"> </v>
      </c>
      <c r="AA130" t="str">
        <f t="shared" si="131"/>
        <v xml:space="preserve"> </v>
      </c>
      <c r="AB130" t="str">
        <f t="shared" si="114"/>
        <v xml:space="preserve"> </v>
      </c>
      <c r="AC130" t="str">
        <f t="shared" si="132"/>
        <v xml:space="preserve"> </v>
      </c>
      <c r="AD130" t="str">
        <f t="shared" si="133"/>
        <v xml:space="preserve"> </v>
      </c>
      <c r="AE130" t="str">
        <f t="shared" si="115"/>
        <v xml:space="preserve"> </v>
      </c>
      <c r="AF130" t="str">
        <f t="shared" si="134"/>
        <v xml:space="preserve"> </v>
      </c>
      <c r="AG130" t="str">
        <f t="shared" si="135"/>
        <v xml:space="preserve"> </v>
      </c>
      <c r="AH130" t="str">
        <f t="shared" si="116"/>
        <v xml:space="preserve"> </v>
      </c>
      <c r="AI130" t="str">
        <f t="shared" si="136"/>
        <v xml:space="preserve"> </v>
      </c>
      <c r="AJ130" t="str">
        <f t="shared" si="137"/>
        <v xml:space="preserve"> </v>
      </c>
      <c r="AK130" t="str">
        <f t="shared" si="117"/>
        <v xml:space="preserve"> </v>
      </c>
      <c r="AL130" t="str">
        <f t="shared" si="138"/>
        <v xml:space="preserve"> </v>
      </c>
      <c r="AM130" t="str">
        <f t="shared" si="139"/>
        <v xml:space="preserve"> </v>
      </c>
      <c r="AN130" t="str">
        <f t="shared" si="118"/>
        <v xml:space="preserve"> </v>
      </c>
      <c r="AO130" t="str">
        <f t="shared" si="140"/>
        <v xml:space="preserve"> </v>
      </c>
      <c r="AP130" t="str">
        <f t="shared" si="141"/>
        <v xml:space="preserve"> </v>
      </c>
      <c r="AQ130" t="str">
        <f t="shared" si="119"/>
        <v xml:space="preserve"> </v>
      </c>
      <c r="AR130" t="str">
        <f t="shared" si="142"/>
        <v xml:space="preserve"> </v>
      </c>
      <c r="AS130" t="str">
        <f t="shared" si="143"/>
        <v xml:space="preserve"> </v>
      </c>
      <c r="AT130" t="str">
        <f t="shared" si="120"/>
        <v xml:space="preserve"> </v>
      </c>
      <c r="AU130" t="str">
        <f t="shared" si="144"/>
        <v xml:space="preserve"> </v>
      </c>
      <c r="AV130" t="str">
        <f t="shared" si="145"/>
        <v xml:space="preserve"> </v>
      </c>
      <c r="AW130" t="str">
        <f t="shared" si="121"/>
        <v xml:space="preserve"> </v>
      </c>
      <c r="AX130" t="str">
        <f t="shared" si="146"/>
        <v xml:space="preserve"> </v>
      </c>
      <c r="AY130" t="str">
        <f t="shared" si="147"/>
        <v xml:space="preserve"> </v>
      </c>
      <c r="AZ130" t="str">
        <f t="shared" si="122"/>
        <v xml:space="preserve"> </v>
      </c>
      <c r="BA130" t="str">
        <f t="shared" si="148"/>
        <v xml:space="preserve"> </v>
      </c>
      <c r="BB130" t="str">
        <f t="shared" si="149"/>
        <v xml:space="preserve"> </v>
      </c>
      <c r="BC130" t="str">
        <f t="shared" si="123"/>
        <v xml:space="preserve"> </v>
      </c>
      <c r="BD130" t="str">
        <f t="shared" si="150"/>
        <v xml:space="preserve"> </v>
      </c>
      <c r="BE130" t="str">
        <f t="shared" si="151"/>
        <v xml:space="preserve"> </v>
      </c>
      <c r="BF130" t="str">
        <f t="shared" si="124"/>
        <v xml:space="preserve"> </v>
      </c>
      <c r="BG130" t="str">
        <f t="shared" si="152"/>
        <v xml:space="preserve"> </v>
      </c>
      <c r="BH130" t="str">
        <f t="shared" si="153"/>
        <v xml:space="preserve"> </v>
      </c>
      <c r="BI130" t="str">
        <f t="shared" si="125"/>
        <v xml:space="preserve"> </v>
      </c>
      <c r="BJ130" t="str">
        <f t="shared" si="154"/>
        <v xml:space="preserve"> </v>
      </c>
      <c r="BK130" t="str">
        <f t="shared" si="155"/>
        <v xml:space="preserve"> </v>
      </c>
      <c r="BL130" t="str">
        <f t="shared" si="126"/>
        <v xml:space="preserve"> </v>
      </c>
      <c r="BM130" t="str">
        <f t="shared" si="156"/>
        <v xml:space="preserve"> </v>
      </c>
      <c r="BN130" t="str">
        <f t="shared" si="157"/>
        <v xml:space="preserve"> </v>
      </c>
      <c r="BO130" t="str">
        <f t="shared" si="127"/>
        <v xml:space="preserve"> </v>
      </c>
    </row>
    <row r="131" spans="20:67" x14ac:dyDescent="0.25">
      <c r="T131" t="str">
        <f t="shared" si="111"/>
        <v xml:space="preserve"> </v>
      </c>
      <c r="U131" t="str">
        <f t="shared" si="112"/>
        <v xml:space="preserve"> </v>
      </c>
      <c r="V131" t="str">
        <f t="shared" si="80"/>
        <v xml:space="preserve"> </v>
      </c>
      <c r="W131" t="str">
        <f t="shared" si="128"/>
        <v xml:space="preserve"> </v>
      </c>
      <c r="X131" t="str">
        <f t="shared" si="129"/>
        <v xml:space="preserve"> </v>
      </c>
      <c r="Y131" t="str">
        <f t="shared" si="113"/>
        <v xml:space="preserve"> </v>
      </c>
      <c r="Z131" t="str">
        <f t="shared" si="130"/>
        <v xml:space="preserve"> </v>
      </c>
      <c r="AA131" t="str">
        <f t="shared" si="131"/>
        <v xml:space="preserve"> </v>
      </c>
      <c r="AB131" t="str">
        <f t="shared" si="114"/>
        <v xml:space="preserve"> </v>
      </c>
      <c r="AC131" t="str">
        <f t="shared" si="132"/>
        <v xml:space="preserve"> </v>
      </c>
      <c r="AD131" t="str">
        <f t="shared" si="133"/>
        <v xml:space="preserve"> </v>
      </c>
      <c r="AE131" t="str">
        <f t="shared" si="115"/>
        <v xml:space="preserve"> </v>
      </c>
      <c r="AF131" t="str">
        <f t="shared" si="134"/>
        <v xml:space="preserve"> </v>
      </c>
      <c r="AG131" t="str">
        <f t="shared" si="135"/>
        <v xml:space="preserve"> </v>
      </c>
      <c r="AH131" t="str">
        <f t="shared" si="116"/>
        <v xml:space="preserve"> </v>
      </c>
      <c r="AI131" t="str">
        <f t="shared" si="136"/>
        <v xml:space="preserve"> </v>
      </c>
      <c r="AJ131" t="str">
        <f t="shared" si="137"/>
        <v xml:space="preserve"> </v>
      </c>
      <c r="AK131" t="str">
        <f t="shared" si="117"/>
        <v xml:space="preserve"> </v>
      </c>
      <c r="AL131" t="str">
        <f t="shared" si="138"/>
        <v xml:space="preserve"> </v>
      </c>
      <c r="AM131" t="str">
        <f t="shared" si="139"/>
        <v xml:space="preserve"> </v>
      </c>
      <c r="AN131" t="str">
        <f t="shared" si="118"/>
        <v xml:space="preserve"> </v>
      </c>
      <c r="AO131" t="str">
        <f t="shared" si="140"/>
        <v xml:space="preserve"> </v>
      </c>
      <c r="AP131" t="str">
        <f t="shared" si="141"/>
        <v xml:space="preserve"> </v>
      </c>
      <c r="AQ131" t="str">
        <f t="shared" si="119"/>
        <v xml:space="preserve"> </v>
      </c>
      <c r="AR131" t="str">
        <f t="shared" si="142"/>
        <v xml:space="preserve"> </v>
      </c>
      <c r="AS131" t="str">
        <f t="shared" si="143"/>
        <v xml:space="preserve"> </v>
      </c>
      <c r="AT131" t="str">
        <f t="shared" si="120"/>
        <v xml:space="preserve"> </v>
      </c>
      <c r="AU131" t="str">
        <f t="shared" si="144"/>
        <v xml:space="preserve"> </v>
      </c>
      <c r="AV131" t="str">
        <f t="shared" si="145"/>
        <v xml:space="preserve"> </v>
      </c>
      <c r="AW131" t="str">
        <f t="shared" si="121"/>
        <v xml:space="preserve"> </v>
      </c>
      <c r="AX131" t="str">
        <f t="shared" si="146"/>
        <v xml:space="preserve"> </v>
      </c>
      <c r="AY131" t="str">
        <f t="shared" si="147"/>
        <v xml:space="preserve"> </v>
      </c>
      <c r="AZ131" t="str">
        <f t="shared" si="122"/>
        <v xml:space="preserve"> </v>
      </c>
      <c r="BA131" t="str">
        <f t="shared" si="148"/>
        <v xml:space="preserve"> </v>
      </c>
      <c r="BB131" t="str">
        <f t="shared" si="149"/>
        <v xml:space="preserve"> </v>
      </c>
      <c r="BC131" t="str">
        <f t="shared" si="123"/>
        <v xml:space="preserve"> </v>
      </c>
      <c r="BD131" t="str">
        <f t="shared" si="150"/>
        <v xml:space="preserve"> </v>
      </c>
      <c r="BE131" t="str">
        <f t="shared" si="151"/>
        <v xml:space="preserve"> </v>
      </c>
      <c r="BF131" t="str">
        <f t="shared" si="124"/>
        <v xml:space="preserve"> </v>
      </c>
      <c r="BG131" t="str">
        <f t="shared" si="152"/>
        <v xml:space="preserve"> </v>
      </c>
      <c r="BH131" t="str">
        <f t="shared" si="153"/>
        <v xml:space="preserve"> </v>
      </c>
      <c r="BI131" t="str">
        <f t="shared" si="125"/>
        <v xml:space="preserve"> </v>
      </c>
      <c r="BJ131" t="str">
        <f t="shared" si="154"/>
        <v xml:space="preserve"> </v>
      </c>
      <c r="BK131" t="str">
        <f t="shared" si="155"/>
        <v xml:space="preserve"> </v>
      </c>
      <c r="BL131" t="str">
        <f t="shared" si="126"/>
        <v xml:space="preserve"> </v>
      </c>
      <c r="BM131" t="str">
        <f t="shared" si="156"/>
        <v xml:space="preserve"> </v>
      </c>
      <c r="BN131" t="str">
        <f t="shared" si="157"/>
        <v xml:space="preserve"> </v>
      </c>
      <c r="BO131" t="str">
        <f t="shared" si="127"/>
        <v xml:space="preserve"> </v>
      </c>
    </row>
    <row r="132" spans="20:67" x14ac:dyDescent="0.25">
      <c r="T132" t="str">
        <f t="shared" si="111"/>
        <v xml:space="preserve"> </v>
      </c>
      <c r="U132" t="str">
        <f t="shared" si="112"/>
        <v xml:space="preserve"> </v>
      </c>
      <c r="V132" t="str">
        <f t="shared" si="80"/>
        <v xml:space="preserve"> </v>
      </c>
      <c r="W132" t="str">
        <f t="shared" si="128"/>
        <v xml:space="preserve"> </v>
      </c>
      <c r="X132" t="str">
        <f t="shared" si="129"/>
        <v xml:space="preserve"> </v>
      </c>
      <c r="Y132" t="str">
        <f t="shared" si="113"/>
        <v xml:space="preserve"> </v>
      </c>
      <c r="Z132" t="str">
        <f t="shared" si="130"/>
        <v xml:space="preserve"> </v>
      </c>
      <c r="AA132" t="str">
        <f t="shared" si="131"/>
        <v xml:space="preserve"> </v>
      </c>
      <c r="AB132" t="str">
        <f t="shared" si="114"/>
        <v xml:space="preserve"> </v>
      </c>
      <c r="AC132" t="str">
        <f t="shared" si="132"/>
        <v xml:space="preserve"> </v>
      </c>
      <c r="AD132" t="str">
        <f t="shared" si="133"/>
        <v xml:space="preserve"> </v>
      </c>
      <c r="AE132" t="str">
        <f t="shared" si="115"/>
        <v xml:space="preserve"> </v>
      </c>
      <c r="AF132" t="str">
        <f t="shared" si="134"/>
        <v xml:space="preserve"> </v>
      </c>
      <c r="AG132" t="str">
        <f t="shared" si="135"/>
        <v xml:space="preserve"> </v>
      </c>
      <c r="AH132" t="str">
        <f t="shared" si="116"/>
        <v xml:space="preserve"> </v>
      </c>
      <c r="AI132" t="str">
        <f t="shared" si="136"/>
        <v xml:space="preserve"> </v>
      </c>
      <c r="AJ132" t="str">
        <f t="shared" si="137"/>
        <v xml:space="preserve"> </v>
      </c>
      <c r="AK132" t="str">
        <f t="shared" si="117"/>
        <v xml:space="preserve"> </v>
      </c>
      <c r="AL132" t="str">
        <f t="shared" si="138"/>
        <v xml:space="preserve"> </v>
      </c>
      <c r="AM132" t="str">
        <f t="shared" si="139"/>
        <v xml:space="preserve"> </v>
      </c>
      <c r="AN132" t="str">
        <f t="shared" si="118"/>
        <v xml:space="preserve"> </v>
      </c>
      <c r="AO132" t="str">
        <f t="shared" si="140"/>
        <v xml:space="preserve"> </v>
      </c>
      <c r="AP132" t="str">
        <f t="shared" si="141"/>
        <v xml:space="preserve"> </v>
      </c>
      <c r="AQ132" t="str">
        <f t="shared" si="119"/>
        <v xml:space="preserve"> </v>
      </c>
      <c r="AR132" t="str">
        <f t="shared" si="142"/>
        <v xml:space="preserve"> </v>
      </c>
      <c r="AS132" t="str">
        <f t="shared" si="143"/>
        <v xml:space="preserve"> </v>
      </c>
      <c r="AT132" t="str">
        <f t="shared" si="120"/>
        <v xml:space="preserve"> </v>
      </c>
      <c r="AU132" t="str">
        <f t="shared" si="144"/>
        <v xml:space="preserve"> </v>
      </c>
      <c r="AV132" t="str">
        <f t="shared" si="145"/>
        <v xml:space="preserve"> </v>
      </c>
      <c r="AW132" t="str">
        <f t="shared" si="121"/>
        <v xml:space="preserve"> </v>
      </c>
      <c r="AX132" t="str">
        <f t="shared" si="146"/>
        <v xml:space="preserve"> </v>
      </c>
      <c r="AY132" t="str">
        <f t="shared" si="147"/>
        <v xml:space="preserve"> </v>
      </c>
      <c r="AZ132" t="str">
        <f t="shared" si="122"/>
        <v xml:space="preserve"> </v>
      </c>
      <c r="BA132" t="str">
        <f t="shared" si="148"/>
        <v xml:space="preserve"> </v>
      </c>
      <c r="BB132" t="str">
        <f t="shared" si="149"/>
        <v xml:space="preserve"> </v>
      </c>
      <c r="BC132" t="str">
        <f t="shared" si="123"/>
        <v xml:space="preserve"> </v>
      </c>
      <c r="BD132" t="str">
        <f t="shared" si="150"/>
        <v xml:space="preserve"> </v>
      </c>
      <c r="BE132" t="str">
        <f t="shared" si="151"/>
        <v xml:space="preserve"> </v>
      </c>
      <c r="BF132" t="str">
        <f t="shared" si="124"/>
        <v xml:space="preserve"> </v>
      </c>
      <c r="BG132" t="str">
        <f t="shared" si="152"/>
        <v xml:space="preserve"> </v>
      </c>
      <c r="BH132" t="str">
        <f t="shared" si="153"/>
        <v xml:space="preserve"> </v>
      </c>
      <c r="BI132" t="str">
        <f t="shared" si="125"/>
        <v xml:space="preserve"> </v>
      </c>
      <c r="BJ132" t="str">
        <f t="shared" si="154"/>
        <v xml:space="preserve"> </v>
      </c>
      <c r="BK132" t="str">
        <f t="shared" si="155"/>
        <v xml:space="preserve"> </v>
      </c>
      <c r="BL132" t="str">
        <f t="shared" si="126"/>
        <v xml:space="preserve"> </v>
      </c>
      <c r="BM132" t="str">
        <f t="shared" si="156"/>
        <v xml:space="preserve"> </v>
      </c>
      <c r="BN132" t="str">
        <f t="shared" si="157"/>
        <v xml:space="preserve"> </v>
      </c>
      <c r="BO132" t="str">
        <f t="shared" si="127"/>
        <v xml:space="preserve"> </v>
      </c>
    </row>
    <row r="133" spans="20:67" x14ac:dyDescent="0.25">
      <c r="T133" t="str">
        <f t="shared" si="111"/>
        <v xml:space="preserve"> </v>
      </c>
      <c r="U133" t="str">
        <f t="shared" si="112"/>
        <v xml:space="preserve"> </v>
      </c>
      <c r="V133" t="str">
        <f t="shared" si="80"/>
        <v xml:space="preserve"> </v>
      </c>
      <c r="W133" t="str">
        <f t="shared" si="128"/>
        <v xml:space="preserve"> </v>
      </c>
      <c r="X133" t="str">
        <f t="shared" si="129"/>
        <v xml:space="preserve"> </v>
      </c>
      <c r="Y133" t="str">
        <f t="shared" si="113"/>
        <v xml:space="preserve"> </v>
      </c>
      <c r="Z133" t="str">
        <f t="shared" si="130"/>
        <v xml:space="preserve"> </v>
      </c>
      <c r="AA133" t="str">
        <f t="shared" si="131"/>
        <v xml:space="preserve"> </v>
      </c>
      <c r="AB133" t="str">
        <f t="shared" si="114"/>
        <v xml:space="preserve"> </v>
      </c>
      <c r="AC133" t="str">
        <f t="shared" si="132"/>
        <v xml:space="preserve"> </v>
      </c>
      <c r="AD133" t="str">
        <f t="shared" si="133"/>
        <v xml:space="preserve"> </v>
      </c>
      <c r="AE133" t="str">
        <f t="shared" si="115"/>
        <v xml:space="preserve"> </v>
      </c>
      <c r="AF133" t="str">
        <f t="shared" si="134"/>
        <v xml:space="preserve"> </v>
      </c>
      <c r="AG133" t="str">
        <f t="shared" si="135"/>
        <v xml:space="preserve"> </v>
      </c>
      <c r="AH133" t="str">
        <f t="shared" si="116"/>
        <v xml:space="preserve"> </v>
      </c>
      <c r="AI133" t="str">
        <f t="shared" si="136"/>
        <v xml:space="preserve"> </v>
      </c>
      <c r="AJ133" t="str">
        <f t="shared" si="137"/>
        <v xml:space="preserve"> </v>
      </c>
      <c r="AK133" t="str">
        <f t="shared" si="117"/>
        <v xml:space="preserve"> </v>
      </c>
      <c r="AL133" t="str">
        <f t="shared" si="138"/>
        <v xml:space="preserve"> </v>
      </c>
      <c r="AM133" t="str">
        <f t="shared" si="139"/>
        <v xml:space="preserve"> </v>
      </c>
      <c r="AN133" t="str">
        <f t="shared" si="118"/>
        <v xml:space="preserve"> </v>
      </c>
      <c r="AO133" t="str">
        <f t="shared" si="140"/>
        <v xml:space="preserve"> </v>
      </c>
      <c r="AP133" t="str">
        <f t="shared" si="141"/>
        <v xml:space="preserve"> </v>
      </c>
      <c r="AQ133" t="str">
        <f t="shared" si="119"/>
        <v xml:space="preserve"> </v>
      </c>
      <c r="AR133" t="str">
        <f t="shared" si="142"/>
        <v xml:space="preserve"> </v>
      </c>
      <c r="AS133" t="str">
        <f t="shared" si="143"/>
        <v xml:space="preserve"> </v>
      </c>
      <c r="AT133" t="str">
        <f t="shared" si="120"/>
        <v xml:space="preserve"> </v>
      </c>
      <c r="AU133" t="str">
        <f t="shared" si="144"/>
        <v xml:space="preserve"> </v>
      </c>
      <c r="AV133" t="str">
        <f t="shared" si="145"/>
        <v xml:space="preserve"> </v>
      </c>
      <c r="AW133" t="str">
        <f t="shared" si="121"/>
        <v xml:space="preserve"> </v>
      </c>
      <c r="AX133" t="str">
        <f t="shared" si="146"/>
        <v xml:space="preserve"> </v>
      </c>
      <c r="AY133" t="str">
        <f t="shared" si="147"/>
        <v xml:space="preserve"> </v>
      </c>
      <c r="AZ133" t="str">
        <f t="shared" si="122"/>
        <v xml:space="preserve"> </v>
      </c>
      <c r="BA133" t="str">
        <f t="shared" si="148"/>
        <v xml:space="preserve"> </v>
      </c>
      <c r="BB133" t="str">
        <f t="shared" si="149"/>
        <v xml:space="preserve"> </v>
      </c>
      <c r="BC133" t="str">
        <f t="shared" si="123"/>
        <v xml:space="preserve"> </v>
      </c>
      <c r="BD133" t="str">
        <f t="shared" si="150"/>
        <v xml:space="preserve"> </v>
      </c>
      <c r="BE133" t="str">
        <f t="shared" si="151"/>
        <v xml:space="preserve"> </v>
      </c>
      <c r="BF133" t="str">
        <f t="shared" si="124"/>
        <v xml:space="preserve"> </v>
      </c>
      <c r="BG133" t="str">
        <f t="shared" si="152"/>
        <v xml:space="preserve"> </v>
      </c>
      <c r="BH133" t="str">
        <f t="shared" si="153"/>
        <v xml:space="preserve"> </v>
      </c>
      <c r="BI133" t="str">
        <f t="shared" si="125"/>
        <v xml:space="preserve"> </v>
      </c>
      <c r="BJ133" t="str">
        <f t="shared" si="154"/>
        <v xml:space="preserve"> </v>
      </c>
      <c r="BK133" t="str">
        <f t="shared" si="155"/>
        <v xml:space="preserve"> </v>
      </c>
      <c r="BL133" t="str">
        <f t="shared" si="126"/>
        <v xml:space="preserve"> </v>
      </c>
      <c r="BM133" t="str">
        <f t="shared" si="156"/>
        <v xml:space="preserve"> </v>
      </c>
      <c r="BN133" t="str">
        <f t="shared" si="157"/>
        <v xml:space="preserve"> </v>
      </c>
      <c r="BO133" t="str">
        <f t="shared" si="127"/>
        <v xml:space="preserve"> </v>
      </c>
    </row>
    <row r="134" spans="20:67" x14ac:dyDescent="0.25">
      <c r="T134" t="str">
        <f t="shared" si="111"/>
        <v xml:space="preserve"> </v>
      </c>
      <c r="U134" t="str">
        <f t="shared" si="112"/>
        <v xml:space="preserve"> </v>
      </c>
      <c r="V134" t="str">
        <f t="shared" ref="V134:V162" si="158">IF($S134=0,IF($K134=CONCATENATE(T$22," degrees"),$E134," ")," ")</f>
        <v xml:space="preserve"> </v>
      </c>
      <c r="W134" t="str">
        <f t="shared" si="128"/>
        <v xml:space="preserve"> </v>
      </c>
      <c r="X134" t="str">
        <f t="shared" si="129"/>
        <v xml:space="preserve"> </v>
      </c>
      <c r="Y134" t="str">
        <f t="shared" si="113"/>
        <v xml:space="preserve"> </v>
      </c>
      <c r="Z134" t="str">
        <f t="shared" si="130"/>
        <v xml:space="preserve"> </v>
      </c>
      <c r="AA134" t="str">
        <f t="shared" si="131"/>
        <v xml:space="preserve"> </v>
      </c>
      <c r="AB134" t="str">
        <f t="shared" si="114"/>
        <v xml:space="preserve"> </v>
      </c>
      <c r="AC134" t="str">
        <f t="shared" si="132"/>
        <v xml:space="preserve"> </v>
      </c>
      <c r="AD134" t="str">
        <f t="shared" si="133"/>
        <v xml:space="preserve"> </v>
      </c>
      <c r="AE134" t="str">
        <f t="shared" si="115"/>
        <v xml:space="preserve"> </v>
      </c>
      <c r="AF134" t="str">
        <f t="shared" si="134"/>
        <v xml:space="preserve"> </v>
      </c>
      <c r="AG134" t="str">
        <f t="shared" si="135"/>
        <v xml:space="preserve"> </v>
      </c>
      <c r="AH134" t="str">
        <f t="shared" si="116"/>
        <v xml:space="preserve"> </v>
      </c>
      <c r="AI134" t="str">
        <f t="shared" si="136"/>
        <v xml:space="preserve"> </v>
      </c>
      <c r="AJ134" t="str">
        <f t="shared" si="137"/>
        <v xml:space="preserve"> </v>
      </c>
      <c r="AK134" t="str">
        <f t="shared" si="117"/>
        <v xml:space="preserve"> </v>
      </c>
      <c r="AL134" t="str">
        <f t="shared" si="138"/>
        <v xml:space="preserve"> </v>
      </c>
      <c r="AM134" t="str">
        <f t="shared" si="139"/>
        <v xml:space="preserve"> </v>
      </c>
      <c r="AN134" t="str">
        <f t="shared" si="118"/>
        <v xml:space="preserve"> </v>
      </c>
      <c r="AO134" t="str">
        <f t="shared" si="140"/>
        <v xml:space="preserve"> </v>
      </c>
      <c r="AP134" t="str">
        <f t="shared" si="141"/>
        <v xml:space="preserve"> </v>
      </c>
      <c r="AQ134" t="str">
        <f t="shared" si="119"/>
        <v xml:space="preserve"> </v>
      </c>
      <c r="AR134" t="str">
        <f t="shared" si="142"/>
        <v xml:space="preserve"> </v>
      </c>
      <c r="AS134" t="str">
        <f t="shared" si="143"/>
        <v xml:space="preserve"> </v>
      </c>
      <c r="AT134" t="str">
        <f t="shared" si="120"/>
        <v xml:space="preserve"> </v>
      </c>
      <c r="AU134" t="str">
        <f t="shared" si="144"/>
        <v xml:space="preserve"> </v>
      </c>
      <c r="AV134" t="str">
        <f t="shared" si="145"/>
        <v xml:space="preserve"> </v>
      </c>
      <c r="AW134" t="str">
        <f t="shared" si="121"/>
        <v xml:space="preserve"> </v>
      </c>
      <c r="AX134" t="str">
        <f t="shared" si="146"/>
        <v xml:space="preserve"> </v>
      </c>
      <c r="AY134" t="str">
        <f t="shared" si="147"/>
        <v xml:space="preserve"> </v>
      </c>
      <c r="AZ134" t="str">
        <f t="shared" si="122"/>
        <v xml:space="preserve"> </v>
      </c>
      <c r="BA134" t="str">
        <f t="shared" si="148"/>
        <v xml:space="preserve"> </v>
      </c>
      <c r="BB134" t="str">
        <f t="shared" si="149"/>
        <v xml:space="preserve"> </v>
      </c>
      <c r="BC134" t="str">
        <f t="shared" si="123"/>
        <v xml:space="preserve"> </v>
      </c>
      <c r="BD134" t="str">
        <f t="shared" si="150"/>
        <v xml:space="preserve"> </v>
      </c>
      <c r="BE134" t="str">
        <f t="shared" si="151"/>
        <v xml:space="preserve"> </v>
      </c>
      <c r="BF134" t="str">
        <f t="shared" si="124"/>
        <v xml:space="preserve"> </v>
      </c>
      <c r="BG134" t="str">
        <f t="shared" si="152"/>
        <v xml:space="preserve"> </v>
      </c>
      <c r="BH134" t="str">
        <f t="shared" si="153"/>
        <v xml:space="preserve"> </v>
      </c>
      <c r="BI134" t="str">
        <f t="shared" si="125"/>
        <v xml:space="preserve"> </v>
      </c>
      <c r="BJ134" t="str">
        <f t="shared" si="154"/>
        <v xml:space="preserve"> </v>
      </c>
      <c r="BK134" t="str">
        <f t="shared" si="155"/>
        <v xml:space="preserve"> </v>
      </c>
      <c r="BL134" t="str">
        <f t="shared" si="126"/>
        <v xml:space="preserve"> </v>
      </c>
      <c r="BM134" t="str">
        <f t="shared" si="156"/>
        <v xml:space="preserve"> </v>
      </c>
      <c r="BN134" t="str">
        <f t="shared" si="157"/>
        <v xml:space="preserve"> </v>
      </c>
      <c r="BO134" t="str">
        <f t="shared" si="127"/>
        <v xml:space="preserve"> </v>
      </c>
    </row>
    <row r="135" spans="20:67" x14ac:dyDescent="0.25">
      <c r="T135" t="str">
        <f t="shared" si="111"/>
        <v xml:space="preserve"> </v>
      </c>
      <c r="U135" t="str">
        <f t="shared" si="112"/>
        <v xml:space="preserve"> </v>
      </c>
      <c r="V135" t="str">
        <f t="shared" si="158"/>
        <v xml:space="preserve"> </v>
      </c>
      <c r="W135" t="str">
        <f t="shared" si="128"/>
        <v xml:space="preserve"> </v>
      </c>
      <c r="X135" t="str">
        <f t="shared" si="129"/>
        <v xml:space="preserve"> </v>
      </c>
      <c r="Y135" t="str">
        <f t="shared" si="113"/>
        <v xml:space="preserve"> </v>
      </c>
      <c r="Z135" t="str">
        <f t="shared" si="130"/>
        <v xml:space="preserve"> </v>
      </c>
      <c r="AA135" t="str">
        <f t="shared" si="131"/>
        <v xml:space="preserve"> </v>
      </c>
      <c r="AB135" t="str">
        <f t="shared" si="114"/>
        <v xml:space="preserve"> </v>
      </c>
      <c r="AC135" t="str">
        <f t="shared" si="132"/>
        <v xml:space="preserve"> </v>
      </c>
      <c r="AD135" t="str">
        <f t="shared" si="133"/>
        <v xml:space="preserve"> </v>
      </c>
      <c r="AE135" t="str">
        <f t="shared" si="115"/>
        <v xml:space="preserve"> </v>
      </c>
      <c r="AF135" t="str">
        <f t="shared" si="134"/>
        <v xml:space="preserve"> </v>
      </c>
      <c r="AG135" t="str">
        <f t="shared" si="135"/>
        <v xml:space="preserve"> </v>
      </c>
      <c r="AH135" t="str">
        <f t="shared" si="116"/>
        <v xml:space="preserve"> </v>
      </c>
      <c r="AI135" t="str">
        <f t="shared" si="136"/>
        <v xml:space="preserve"> </v>
      </c>
      <c r="AJ135" t="str">
        <f t="shared" si="137"/>
        <v xml:space="preserve"> </v>
      </c>
      <c r="AK135" t="str">
        <f t="shared" si="117"/>
        <v xml:space="preserve"> </v>
      </c>
      <c r="AL135" t="str">
        <f t="shared" si="138"/>
        <v xml:space="preserve"> </v>
      </c>
      <c r="AM135" t="str">
        <f t="shared" si="139"/>
        <v xml:space="preserve"> </v>
      </c>
      <c r="AN135" t="str">
        <f t="shared" si="118"/>
        <v xml:space="preserve"> </v>
      </c>
      <c r="AO135" t="str">
        <f t="shared" si="140"/>
        <v xml:space="preserve"> </v>
      </c>
      <c r="AP135" t="str">
        <f t="shared" si="141"/>
        <v xml:space="preserve"> </v>
      </c>
      <c r="AQ135" t="str">
        <f t="shared" si="119"/>
        <v xml:space="preserve"> </v>
      </c>
      <c r="AR135" t="str">
        <f t="shared" si="142"/>
        <v xml:space="preserve"> </v>
      </c>
      <c r="AS135" t="str">
        <f t="shared" si="143"/>
        <v xml:space="preserve"> </v>
      </c>
      <c r="AT135" t="str">
        <f t="shared" si="120"/>
        <v xml:space="preserve"> </v>
      </c>
      <c r="AU135" t="str">
        <f t="shared" si="144"/>
        <v xml:space="preserve"> </v>
      </c>
      <c r="AV135" t="str">
        <f t="shared" si="145"/>
        <v xml:space="preserve"> </v>
      </c>
      <c r="AW135" t="str">
        <f t="shared" si="121"/>
        <v xml:space="preserve"> </v>
      </c>
      <c r="AX135" t="str">
        <f t="shared" si="146"/>
        <v xml:space="preserve"> </v>
      </c>
      <c r="AY135" t="str">
        <f t="shared" si="147"/>
        <v xml:space="preserve"> </v>
      </c>
      <c r="AZ135" t="str">
        <f t="shared" si="122"/>
        <v xml:space="preserve"> </v>
      </c>
      <c r="BA135" t="str">
        <f t="shared" si="148"/>
        <v xml:space="preserve"> </v>
      </c>
      <c r="BB135" t="str">
        <f t="shared" si="149"/>
        <v xml:space="preserve"> </v>
      </c>
      <c r="BC135" t="str">
        <f t="shared" si="123"/>
        <v xml:space="preserve"> </v>
      </c>
      <c r="BD135" t="str">
        <f t="shared" si="150"/>
        <v xml:space="preserve"> </v>
      </c>
      <c r="BE135" t="str">
        <f t="shared" si="151"/>
        <v xml:space="preserve"> </v>
      </c>
      <c r="BF135" t="str">
        <f t="shared" si="124"/>
        <v xml:space="preserve"> </v>
      </c>
      <c r="BG135" t="str">
        <f t="shared" si="152"/>
        <v xml:space="preserve"> </v>
      </c>
      <c r="BH135" t="str">
        <f t="shared" si="153"/>
        <v xml:space="preserve"> </v>
      </c>
      <c r="BI135" t="str">
        <f t="shared" si="125"/>
        <v xml:space="preserve"> </v>
      </c>
      <c r="BJ135" t="str">
        <f t="shared" si="154"/>
        <v xml:space="preserve"> </v>
      </c>
      <c r="BK135" t="str">
        <f t="shared" si="155"/>
        <v xml:space="preserve"> </v>
      </c>
      <c r="BL135" t="str">
        <f t="shared" si="126"/>
        <v xml:space="preserve"> </v>
      </c>
      <c r="BM135" t="str">
        <f t="shared" si="156"/>
        <v xml:space="preserve"> </v>
      </c>
      <c r="BN135" t="str">
        <f t="shared" si="157"/>
        <v xml:space="preserve"> </v>
      </c>
      <c r="BO135" t="str">
        <f t="shared" si="127"/>
        <v xml:space="preserve"> </v>
      </c>
    </row>
    <row r="136" spans="20:67" x14ac:dyDescent="0.25">
      <c r="T136" t="str">
        <f t="shared" si="111"/>
        <v xml:space="preserve"> </v>
      </c>
      <c r="U136" t="str">
        <f t="shared" si="112"/>
        <v xml:space="preserve"> </v>
      </c>
      <c r="V136" t="str">
        <f t="shared" si="158"/>
        <v xml:space="preserve"> </v>
      </c>
      <c r="W136" t="str">
        <f t="shared" si="128"/>
        <v xml:space="preserve"> </v>
      </c>
      <c r="X136" t="str">
        <f t="shared" si="129"/>
        <v xml:space="preserve"> </v>
      </c>
      <c r="Y136" t="str">
        <f t="shared" si="113"/>
        <v xml:space="preserve"> </v>
      </c>
      <c r="Z136" t="str">
        <f t="shared" si="130"/>
        <v xml:space="preserve"> </v>
      </c>
      <c r="AA136" t="str">
        <f t="shared" si="131"/>
        <v xml:space="preserve"> </v>
      </c>
      <c r="AB136" t="str">
        <f t="shared" si="114"/>
        <v xml:space="preserve"> </v>
      </c>
      <c r="AC136" t="str">
        <f t="shared" si="132"/>
        <v xml:space="preserve"> </v>
      </c>
      <c r="AD136" t="str">
        <f t="shared" si="133"/>
        <v xml:space="preserve"> </v>
      </c>
      <c r="AE136" t="str">
        <f t="shared" si="115"/>
        <v xml:space="preserve"> </v>
      </c>
      <c r="AF136" t="str">
        <f t="shared" si="134"/>
        <v xml:space="preserve"> </v>
      </c>
      <c r="AG136" t="str">
        <f t="shared" si="135"/>
        <v xml:space="preserve"> </v>
      </c>
      <c r="AH136" t="str">
        <f t="shared" si="116"/>
        <v xml:space="preserve"> </v>
      </c>
      <c r="AI136" t="str">
        <f t="shared" si="136"/>
        <v xml:space="preserve"> </v>
      </c>
      <c r="AJ136" t="str">
        <f t="shared" si="137"/>
        <v xml:space="preserve"> </v>
      </c>
      <c r="AK136" t="str">
        <f t="shared" si="117"/>
        <v xml:space="preserve"> </v>
      </c>
      <c r="AL136" t="str">
        <f t="shared" si="138"/>
        <v xml:space="preserve"> </v>
      </c>
      <c r="AM136" t="str">
        <f t="shared" si="139"/>
        <v xml:space="preserve"> </v>
      </c>
      <c r="AN136" t="str">
        <f t="shared" si="118"/>
        <v xml:space="preserve"> </v>
      </c>
      <c r="AO136" t="str">
        <f t="shared" si="140"/>
        <v xml:space="preserve"> </v>
      </c>
      <c r="AP136" t="str">
        <f t="shared" si="141"/>
        <v xml:space="preserve"> </v>
      </c>
      <c r="AQ136" t="str">
        <f t="shared" si="119"/>
        <v xml:space="preserve"> </v>
      </c>
      <c r="AR136" t="str">
        <f t="shared" si="142"/>
        <v xml:space="preserve"> </v>
      </c>
      <c r="AS136" t="str">
        <f t="shared" si="143"/>
        <v xml:space="preserve"> </v>
      </c>
      <c r="AT136" t="str">
        <f t="shared" si="120"/>
        <v xml:space="preserve"> </v>
      </c>
      <c r="AU136" t="str">
        <f t="shared" si="144"/>
        <v xml:space="preserve"> </v>
      </c>
      <c r="AV136" t="str">
        <f t="shared" si="145"/>
        <v xml:space="preserve"> </v>
      </c>
      <c r="AW136" t="str">
        <f t="shared" si="121"/>
        <v xml:space="preserve"> </v>
      </c>
      <c r="AX136" t="str">
        <f t="shared" si="146"/>
        <v xml:space="preserve"> </v>
      </c>
      <c r="AY136" t="str">
        <f t="shared" si="147"/>
        <v xml:space="preserve"> </v>
      </c>
      <c r="AZ136" t="str">
        <f t="shared" si="122"/>
        <v xml:space="preserve"> </v>
      </c>
      <c r="BA136" t="str">
        <f t="shared" si="148"/>
        <v xml:space="preserve"> </v>
      </c>
      <c r="BB136" t="str">
        <f t="shared" si="149"/>
        <v xml:space="preserve"> </v>
      </c>
      <c r="BC136" t="str">
        <f t="shared" si="123"/>
        <v xml:space="preserve"> </v>
      </c>
      <c r="BD136" t="str">
        <f t="shared" si="150"/>
        <v xml:space="preserve"> </v>
      </c>
      <c r="BE136" t="str">
        <f t="shared" si="151"/>
        <v xml:space="preserve"> </v>
      </c>
      <c r="BF136" t="str">
        <f t="shared" si="124"/>
        <v xml:space="preserve"> </v>
      </c>
      <c r="BG136" t="str">
        <f t="shared" si="152"/>
        <v xml:space="preserve"> </v>
      </c>
      <c r="BH136" t="str">
        <f t="shared" si="153"/>
        <v xml:space="preserve"> </v>
      </c>
      <c r="BI136" t="str">
        <f t="shared" si="125"/>
        <v xml:space="preserve"> </v>
      </c>
      <c r="BJ136" t="str">
        <f t="shared" si="154"/>
        <v xml:space="preserve"> </v>
      </c>
      <c r="BK136" t="str">
        <f t="shared" si="155"/>
        <v xml:space="preserve"> </v>
      </c>
      <c r="BL136" t="str">
        <f t="shared" si="126"/>
        <v xml:space="preserve"> </v>
      </c>
      <c r="BM136" t="str">
        <f t="shared" si="156"/>
        <v xml:space="preserve"> </v>
      </c>
      <c r="BN136" t="str">
        <f t="shared" si="157"/>
        <v xml:space="preserve"> </v>
      </c>
      <c r="BO136" t="str">
        <f t="shared" si="127"/>
        <v xml:space="preserve"> </v>
      </c>
    </row>
    <row r="137" spans="20:67" x14ac:dyDescent="0.25">
      <c r="T137" t="str">
        <f t="shared" si="111"/>
        <v xml:space="preserve"> </v>
      </c>
      <c r="U137" t="str">
        <f t="shared" si="112"/>
        <v xml:space="preserve"> </v>
      </c>
      <c r="V137" t="str">
        <f t="shared" si="158"/>
        <v xml:space="preserve"> </v>
      </c>
      <c r="W137" t="str">
        <f t="shared" si="128"/>
        <v xml:space="preserve"> </v>
      </c>
      <c r="X137" t="str">
        <f t="shared" si="129"/>
        <v xml:space="preserve"> </v>
      </c>
      <c r="Y137" t="str">
        <f t="shared" si="113"/>
        <v xml:space="preserve"> </v>
      </c>
      <c r="Z137" t="str">
        <f t="shared" si="130"/>
        <v xml:space="preserve"> </v>
      </c>
      <c r="AA137" t="str">
        <f t="shared" si="131"/>
        <v xml:space="preserve"> </v>
      </c>
      <c r="AB137" t="str">
        <f t="shared" si="114"/>
        <v xml:space="preserve"> </v>
      </c>
      <c r="AC137" t="str">
        <f t="shared" si="132"/>
        <v xml:space="preserve"> </v>
      </c>
      <c r="AD137" t="str">
        <f t="shared" si="133"/>
        <v xml:space="preserve"> </v>
      </c>
      <c r="AE137" t="str">
        <f t="shared" si="115"/>
        <v xml:space="preserve"> </v>
      </c>
      <c r="AF137" t="str">
        <f t="shared" si="134"/>
        <v xml:space="preserve"> </v>
      </c>
      <c r="AG137" t="str">
        <f t="shared" si="135"/>
        <v xml:space="preserve"> </v>
      </c>
      <c r="AH137" t="str">
        <f t="shared" si="116"/>
        <v xml:space="preserve"> </v>
      </c>
      <c r="AI137" t="str">
        <f t="shared" si="136"/>
        <v xml:space="preserve"> </v>
      </c>
      <c r="AJ137" t="str">
        <f t="shared" si="137"/>
        <v xml:space="preserve"> </v>
      </c>
      <c r="AK137" t="str">
        <f t="shared" si="117"/>
        <v xml:space="preserve"> </v>
      </c>
      <c r="AL137" t="str">
        <f t="shared" si="138"/>
        <v xml:space="preserve"> </v>
      </c>
      <c r="AM137" t="str">
        <f t="shared" si="139"/>
        <v xml:space="preserve"> </v>
      </c>
      <c r="AN137" t="str">
        <f t="shared" si="118"/>
        <v xml:space="preserve"> </v>
      </c>
      <c r="AO137" t="str">
        <f t="shared" si="140"/>
        <v xml:space="preserve"> </v>
      </c>
      <c r="AP137" t="str">
        <f t="shared" si="141"/>
        <v xml:space="preserve"> </v>
      </c>
      <c r="AQ137" t="str">
        <f t="shared" si="119"/>
        <v xml:space="preserve"> </v>
      </c>
      <c r="AR137" t="str">
        <f t="shared" si="142"/>
        <v xml:space="preserve"> </v>
      </c>
      <c r="AS137" t="str">
        <f t="shared" si="143"/>
        <v xml:space="preserve"> </v>
      </c>
      <c r="AT137" t="str">
        <f t="shared" si="120"/>
        <v xml:space="preserve"> </v>
      </c>
      <c r="AU137" t="str">
        <f t="shared" si="144"/>
        <v xml:space="preserve"> </v>
      </c>
      <c r="AV137" t="str">
        <f t="shared" si="145"/>
        <v xml:space="preserve"> </v>
      </c>
      <c r="AW137" t="str">
        <f t="shared" si="121"/>
        <v xml:space="preserve"> </v>
      </c>
      <c r="AX137" t="str">
        <f t="shared" si="146"/>
        <v xml:space="preserve"> </v>
      </c>
      <c r="AY137" t="str">
        <f t="shared" si="147"/>
        <v xml:space="preserve"> </v>
      </c>
      <c r="AZ137" t="str">
        <f t="shared" si="122"/>
        <v xml:space="preserve"> </v>
      </c>
      <c r="BA137" t="str">
        <f t="shared" si="148"/>
        <v xml:space="preserve"> </v>
      </c>
      <c r="BB137" t="str">
        <f t="shared" si="149"/>
        <v xml:space="preserve"> </v>
      </c>
      <c r="BC137" t="str">
        <f t="shared" si="123"/>
        <v xml:space="preserve"> </v>
      </c>
      <c r="BD137" t="str">
        <f t="shared" si="150"/>
        <v xml:space="preserve"> </v>
      </c>
      <c r="BE137" t="str">
        <f t="shared" si="151"/>
        <v xml:space="preserve"> </v>
      </c>
      <c r="BF137" t="str">
        <f t="shared" si="124"/>
        <v xml:space="preserve"> </v>
      </c>
      <c r="BG137" t="str">
        <f t="shared" si="152"/>
        <v xml:space="preserve"> </v>
      </c>
      <c r="BH137" t="str">
        <f t="shared" si="153"/>
        <v xml:space="preserve"> </v>
      </c>
      <c r="BI137" t="str">
        <f t="shared" si="125"/>
        <v xml:space="preserve"> </v>
      </c>
      <c r="BJ137" t="str">
        <f t="shared" si="154"/>
        <v xml:space="preserve"> </v>
      </c>
      <c r="BK137" t="str">
        <f t="shared" si="155"/>
        <v xml:space="preserve"> </v>
      </c>
      <c r="BL137" t="str">
        <f t="shared" si="126"/>
        <v xml:space="preserve"> </v>
      </c>
      <c r="BM137" t="str">
        <f t="shared" si="156"/>
        <v xml:space="preserve"> </v>
      </c>
      <c r="BN137" t="str">
        <f t="shared" si="157"/>
        <v xml:space="preserve"> </v>
      </c>
      <c r="BO137" t="str">
        <f t="shared" si="127"/>
        <v xml:space="preserve"> </v>
      </c>
    </row>
    <row r="138" spans="20:67" x14ac:dyDescent="0.25">
      <c r="T138" t="str">
        <f t="shared" si="111"/>
        <v xml:space="preserve"> </v>
      </c>
      <c r="U138" t="str">
        <f t="shared" si="112"/>
        <v xml:space="preserve"> </v>
      </c>
      <c r="V138" t="str">
        <f t="shared" si="158"/>
        <v xml:space="preserve"> </v>
      </c>
      <c r="W138" t="str">
        <f t="shared" si="128"/>
        <v xml:space="preserve"> </v>
      </c>
      <c r="X138" t="str">
        <f t="shared" si="129"/>
        <v xml:space="preserve"> </v>
      </c>
      <c r="Y138" t="str">
        <f t="shared" si="113"/>
        <v xml:space="preserve"> </v>
      </c>
      <c r="Z138" t="str">
        <f t="shared" si="130"/>
        <v xml:space="preserve"> </v>
      </c>
      <c r="AA138" t="str">
        <f t="shared" si="131"/>
        <v xml:space="preserve"> </v>
      </c>
      <c r="AB138" t="str">
        <f t="shared" si="114"/>
        <v xml:space="preserve"> </v>
      </c>
      <c r="AC138" t="str">
        <f t="shared" si="132"/>
        <v xml:space="preserve"> </v>
      </c>
      <c r="AD138" t="str">
        <f t="shared" si="133"/>
        <v xml:space="preserve"> </v>
      </c>
      <c r="AE138" t="str">
        <f t="shared" si="115"/>
        <v xml:space="preserve"> </v>
      </c>
      <c r="AF138" t="str">
        <f t="shared" si="134"/>
        <v xml:space="preserve"> </v>
      </c>
      <c r="AG138" t="str">
        <f t="shared" si="135"/>
        <v xml:space="preserve"> </v>
      </c>
      <c r="AH138" t="str">
        <f t="shared" si="116"/>
        <v xml:space="preserve"> </v>
      </c>
      <c r="AI138" t="str">
        <f t="shared" si="136"/>
        <v xml:space="preserve"> </v>
      </c>
      <c r="AJ138" t="str">
        <f t="shared" si="137"/>
        <v xml:space="preserve"> </v>
      </c>
      <c r="AK138" t="str">
        <f t="shared" si="117"/>
        <v xml:space="preserve"> </v>
      </c>
      <c r="AL138" t="str">
        <f t="shared" si="138"/>
        <v xml:space="preserve"> </v>
      </c>
      <c r="AM138" t="str">
        <f t="shared" si="139"/>
        <v xml:space="preserve"> </v>
      </c>
      <c r="AN138" t="str">
        <f t="shared" si="118"/>
        <v xml:space="preserve"> </v>
      </c>
      <c r="AO138" t="str">
        <f t="shared" si="140"/>
        <v xml:space="preserve"> </v>
      </c>
      <c r="AP138" t="str">
        <f t="shared" si="141"/>
        <v xml:space="preserve"> </v>
      </c>
      <c r="AQ138" t="str">
        <f t="shared" si="119"/>
        <v xml:space="preserve"> </v>
      </c>
      <c r="AR138" t="str">
        <f t="shared" si="142"/>
        <v xml:space="preserve"> </v>
      </c>
      <c r="AS138" t="str">
        <f t="shared" si="143"/>
        <v xml:space="preserve"> </v>
      </c>
      <c r="AT138" t="str">
        <f t="shared" si="120"/>
        <v xml:space="preserve"> </v>
      </c>
      <c r="AU138" t="str">
        <f t="shared" si="144"/>
        <v xml:space="preserve"> </v>
      </c>
      <c r="AV138" t="str">
        <f t="shared" si="145"/>
        <v xml:space="preserve"> </v>
      </c>
      <c r="AW138" t="str">
        <f t="shared" si="121"/>
        <v xml:space="preserve"> </v>
      </c>
      <c r="AX138" t="str">
        <f t="shared" si="146"/>
        <v xml:space="preserve"> </v>
      </c>
      <c r="AY138" t="str">
        <f t="shared" si="147"/>
        <v xml:space="preserve"> </v>
      </c>
      <c r="AZ138" t="str">
        <f t="shared" si="122"/>
        <v xml:space="preserve"> </v>
      </c>
      <c r="BA138" t="str">
        <f t="shared" si="148"/>
        <v xml:space="preserve"> </v>
      </c>
      <c r="BB138" t="str">
        <f t="shared" si="149"/>
        <v xml:space="preserve"> </v>
      </c>
      <c r="BC138" t="str">
        <f t="shared" si="123"/>
        <v xml:space="preserve"> </v>
      </c>
      <c r="BD138" t="str">
        <f t="shared" si="150"/>
        <v xml:space="preserve"> </v>
      </c>
      <c r="BE138" t="str">
        <f t="shared" si="151"/>
        <v xml:space="preserve"> </v>
      </c>
      <c r="BF138" t="str">
        <f t="shared" si="124"/>
        <v xml:space="preserve"> </v>
      </c>
      <c r="BG138" t="str">
        <f t="shared" si="152"/>
        <v xml:space="preserve"> </v>
      </c>
      <c r="BH138" t="str">
        <f t="shared" si="153"/>
        <v xml:space="preserve"> </v>
      </c>
      <c r="BI138" t="str">
        <f t="shared" si="125"/>
        <v xml:space="preserve"> </v>
      </c>
      <c r="BJ138" t="str">
        <f t="shared" si="154"/>
        <v xml:space="preserve"> </v>
      </c>
      <c r="BK138" t="str">
        <f t="shared" si="155"/>
        <v xml:space="preserve"> </v>
      </c>
      <c r="BL138" t="str">
        <f t="shared" si="126"/>
        <v xml:space="preserve"> </v>
      </c>
      <c r="BM138" t="str">
        <f t="shared" si="156"/>
        <v xml:space="preserve"> </v>
      </c>
      <c r="BN138" t="str">
        <f t="shared" si="157"/>
        <v xml:space="preserve"> </v>
      </c>
      <c r="BO138" t="str">
        <f t="shared" si="127"/>
        <v xml:space="preserve"> </v>
      </c>
    </row>
    <row r="139" spans="20:67" x14ac:dyDescent="0.25">
      <c r="T139" t="str">
        <f t="shared" si="111"/>
        <v xml:space="preserve"> </v>
      </c>
      <c r="U139" t="str">
        <f t="shared" si="112"/>
        <v xml:space="preserve"> </v>
      </c>
      <c r="V139" t="str">
        <f t="shared" si="158"/>
        <v xml:space="preserve"> </v>
      </c>
      <c r="W139" t="str">
        <f t="shared" si="128"/>
        <v xml:space="preserve"> </v>
      </c>
      <c r="X139" t="str">
        <f t="shared" si="129"/>
        <v xml:space="preserve"> </v>
      </c>
      <c r="Y139" t="str">
        <f t="shared" si="113"/>
        <v xml:space="preserve"> </v>
      </c>
      <c r="Z139" t="str">
        <f t="shared" si="130"/>
        <v xml:space="preserve"> </v>
      </c>
      <c r="AA139" t="str">
        <f t="shared" si="131"/>
        <v xml:space="preserve"> </v>
      </c>
      <c r="AB139" t="str">
        <f t="shared" si="114"/>
        <v xml:space="preserve"> </v>
      </c>
      <c r="AC139" t="str">
        <f t="shared" si="132"/>
        <v xml:space="preserve"> </v>
      </c>
      <c r="AD139" t="str">
        <f t="shared" si="133"/>
        <v xml:space="preserve"> </v>
      </c>
      <c r="AE139" t="str">
        <f t="shared" si="115"/>
        <v xml:space="preserve"> </v>
      </c>
      <c r="AF139" t="str">
        <f t="shared" si="134"/>
        <v xml:space="preserve"> </v>
      </c>
      <c r="AG139" t="str">
        <f t="shared" si="135"/>
        <v xml:space="preserve"> </v>
      </c>
      <c r="AH139" t="str">
        <f t="shared" si="116"/>
        <v xml:space="preserve"> </v>
      </c>
      <c r="AI139" t="str">
        <f t="shared" si="136"/>
        <v xml:space="preserve"> </v>
      </c>
      <c r="AJ139" t="str">
        <f t="shared" si="137"/>
        <v xml:space="preserve"> </v>
      </c>
      <c r="AK139" t="str">
        <f t="shared" si="117"/>
        <v xml:space="preserve"> </v>
      </c>
      <c r="AL139" t="str">
        <f t="shared" si="138"/>
        <v xml:space="preserve"> </v>
      </c>
      <c r="AM139" t="str">
        <f t="shared" si="139"/>
        <v xml:space="preserve"> </v>
      </c>
      <c r="AN139" t="str">
        <f t="shared" si="118"/>
        <v xml:space="preserve"> </v>
      </c>
      <c r="AO139" t="str">
        <f t="shared" si="140"/>
        <v xml:space="preserve"> </v>
      </c>
      <c r="AP139" t="str">
        <f t="shared" si="141"/>
        <v xml:space="preserve"> </v>
      </c>
      <c r="AQ139" t="str">
        <f t="shared" si="119"/>
        <v xml:space="preserve"> </v>
      </c>
      <c r="AR139" t="str">
        <f t="shared" si="142"/>
        <v xml:space="preserve"> </v>
      </c>
      <c r="AS139" t="str">
        <f t="shared" si="143"/>
        <v xml:space="preserve"> </v>
      </c>
      <c r="AT139" t="str">
        <f t="shared" si="120"/>
        <v xml:space="preserve"> </v>
      </c>
      <c r="AU139" t="str">
        <f t="shared" si="144"/>
        <v xml:space="preserve"> </v>
      </c>
      <c r="AV139" t="str">
        <f t="shared" si="145"/>
        <v xml:space="preserve"> </v>
      </c>
      <c r="AW139" t="str">
        <f t="shared" si="121"/>
        <v xml:space="preserve"> </v>
      </c>
      <c r="AX139" t="str">
        <f t="shared" si="146"/>
        <v xml:space="preserve"> </v>
      </c>
      <c r="AY139" t="str">
        <f t="shared" si="147"/>
        <v xml:space="preserve"> </v>
      </c>
      <c r="AZ139" t="str">
        <f t="shared" si="122"/>
        <v xml:space="preserve"> </v>
      </c>
      <c r="BA139" t="str">
        <f t="shared" si="148"/>
        <v xml:space="preserve"> </v>
      </c>
      <c r="BB139" t="str">
        <f t="shared" si="149"/>
        <v xml:space="preserve"> </v>
      </c>
      <c r="BC139" t="str">
        <f t="shared" si="123"/>
        <v xml:space="preserve"> </v>
      </c>
      <c r="BD139" t="str">
        <f t="shared" si="150"/>
        <v xml:space="preserve"> </v>
      </c>
      <c r="BE139" t="str">
        <f t="shared" si="151"/>
        <v xml:space="preserve"> </v>
      </c>
      <c r="BF139" t="str">
        <f t="shared" si="124"/>
        <v xml:space="preserve"> </v>
      </c>
      <c r="BG139" t="str">
        <f t="shared" si="152"/>
        <v xml:space="preserve"> </v>
      </c>
      <c r="BH139" t="str">
        <f t="shared" si="153"/>
        <v xml:space="preserve"> </v>
      </c>
      <c r="BI139" t="str">
        <f t="shared" si="125"/>
        <v xml:space="preserve"> </v>
      </c>
      <c r="BJ139" t="str">
        <f t="shared" si="154"/>
        <v xml:space="preserve"> </v>
      </c>
      <c r="BK139" t="str">
        <f t="shared" si="155"/>
        <v xml:space="preserve"> </v>
      </c>
      <c r="BL139" t="str">
        <f t="shared" si="126"/>
        <v xml:space="preserve"> </v>
      </c>
      <c r="BM139" t="str">
        <f t="shared" si="156"/>
        <v xml:space="preserve"> </v>
      </c>
      <c r="BN139" t="str">
        <f t="shared" si="157"/>
        <v xml:space="preserve"> </v>
      </c>
      <c r="BO139" t="str">
        <f t="shared" si="127"/>
        <v xml:space="preserve"> </v>
      </c>
    </row>
    <row r="140" spans="20:67" x14ac:dyDescent="0.25">
      <c r="T140" t="str">
        <f t="shared" si="111"/>
        <v xml:space="preserve"> </v>
      </c>
      <c r="U140" t="str">
        <f t="shared" si="112"/>
        <v xml:space="preserve"> </v>
      </c>
      <c r="V140" t="str">
        <f t="shared" si="158"/>
        <v xml:space="preserve"> </v>
      </c>
      <c r="W140" t="str">
        <f t="shared" si="128"/>
        <v xml:space="preserve"> </v>
      </c>
      <c r="X140" t="str">
        <f t="shared" si="129"/>
        <v xml:space="preserve"> </v>
      </c>
      <c r="Y140" t="str">
        <f t="shared" si="113"/>
        <v xml:space="preserve"> </v>
      </c>
      <c r="Z140" t="str">
        <f t="shared" si="130"/>
        <v xml:space="preserve"> </v>
      </c>
      <c r="AA140" t="str">
        <f t="shared" si="131"/>
        <v xml:space="preserve"> </v>
      </c>
      <c r="AB140" t="str">
        <f t="shared" si="114"/>
        <v xml:space="preserve"> </v>
      </c>
      <c r="AC140" t="str">
        <f t="shared" si="132"/>
        <v xml:space="preserve"> </v>
      </c>
      <c r="AD140" t="str">
        <f t="shared" si="133"/>
        <v xml:space="preserve"> </v>
      </c>
      <c r="AE140" t="str">
        <f t="shared" si="115"/>
        <v xml:space="preserve"> </v>
      </c>
      <c r="AF140" t="str">
        <f t="shared" si="134"/>
        <v xml:space="preserve"> </v>
      </c>
      <c r="AG140" t="str">
        <f t="shared" si="135"/>
        <v xml:space="preserve"> </v>
      </c>
      <c r="AH140" t="str">
        <f t="shared" si="116"/>
        <v xml:space="preserve"> </v>
      </c>
      <c r="AI140" t="str">
        <f t="shared" si="136"/>
        <v xml:space="preserve"> </v>
      </c>
      <c r="AJ140" t="str">
        <f t="shared" si="137"/>
        <v xml:space="preserve"> </v>
      </c>
      <c r="AK140" t="str">
        <f t="shared" si="117"/>
        <v xml:space="preserve"> </v>
      </c>
      <c r="AL140" t="str">
        <f t="shared" si="138"/>
        <v xml:space="preserve"> </v>
      </c>
      <c r="AM140" t="str">
        <f t="shared" si="139"/>
        <v xml:space="preserve"> </v>
      </c>
      <c r="AN140" t="str">
        <f t="shared" si="118"/>
        <v xml:space="preserve"> </v>
      </c>
      <c r="AO140" t="str">
        <f t="shared" si="140"/>
        <v xml:space="preserve"> </v>
      </c>
      <c r="AP140" t="str">
        <f t="shared" si="141"/>
        <v xml:space="preserve"> </v>
      </c>
      <c r="AQ140" t="str">
        <f t="shared" si="119"/>
        <v xml:space="preserve"> </v>
      </c>
      <c r="AR140" t="str">
        <f t="shared" si="142"/>
        <v xml:space="preserve"> </v>
      </c>
      <c r="AS140" t="str">
        <f t="shared" si="143"/>
        <v xml:space="preserve"> </v>
      </c>
      <c r="AT140" t="str">
        <f t="shared" si="120"/>
        <v xml:space="preserve"> </v>
      </c>
      <c r="AU140" t="str">
        <f t="shared" si="144"/>
        <v xml:space="preserve"> </v>
      </c>
      <c r="AV140" t="str">
        <f t="shared" si="145"/>
        <v xml:space="preserve"> </v>
      </c>
      <c r="AW140" t="str">
        <f t="shared" si="121"/>
        <v xml:space="preserve"> </v>
      </c>
      <c r="AX140" t="str">
        <f t="shared" si="146"/>
        <v xml:space="preserve"> </v>
      </c>
      <c r="AY140" t="str">
        <f t="shared" si="147"/>
        <v xml:space="preserve"> </v>
      </c>
      <c r="AZ140" t="str">
        <f t="shared" si="122"/>
        <v xml:space="preserve"> </v>
      </c>
      <c r="BA140" t="str">
        <f t="shared" si="148"/>
        <v xml:space="preserve"> </v>
      </c>
      <c r="BB140" t="str">
        <f t="shared" si="149"/>
        <v xml:space="preserve"> </v>
      </c>
      <c r="BC140" t="str">
        <f t="shared" si="123"/>
        <v xml:space="preserve"> </v>
      </c>
      <c r="BD140" t="str">
        <f t="shared" si="150"/>
        <v xml:space="preserve"> </v>
      </c>
      <c r="BE140" t="str">
        <f t="shared" si="151"/>
        <v xml:space="preserve"> </v>
      </c>
      <c r="BF140" t="str">
        <f t="shared" si="124"/>
        <v xml:space="preserve"> </v>
      </c>
      <c r="BG140" t="str">
        <f t="shared" si="152"/>
        <v xml:space="preserve"> </v>
      </c>
      <c r="BH140" t="str">
        <f t="shared" si="153"/>
        <v xml:space="preserve"> </v>
      </c>
      <c r="BI140" t="str">
        <f t="shared" si="125"/>
        <v xml:space="preserve"> </v>
      </c>
      <c r="BJ140" t="str">
        <f t="shared" si="154"/>
        <v xml:space="preserve"> </v>
      </c>
      <c r="BK140" t="str">
        <f t="shared" si="155"/>
        <v xml:space="preserve"> </v>
      </c>
      <c r="BL140" t="str">
        <f t="shared" si="126"/>
        <v xml:space="preserve"> </v>
      </c>
      <c r="BM140" t="str">
        <f t="shared" si="156"/>
        <v xml:space="preserve"> </v>
      </c>
      <c r="BN140" t="str">
        <f t="shared" si="157"/>
        <v xml:space="preserve"> </v>
      </c>
      <c r="BO140" t="str">
        <f t="shared" si="127"/>
        <v xml:space="preserve"> </v>
      </c>
    </row>
    <row r="141" spans="20:67" x14ac:dyDescent="0.25">
      <c r="T141" t="str">
        <f t="shared" si="111"/>
        <v xml:space="preserve"> </v>
      </c>
      <c r="U141" t="str">
        <f t="shared" si="112"/>
        <v xml:space="preserve"> </v>
      </c>
      <c r="V141" t="str">
        <f t="shared" si="158"/>
        <v xml:space="preserve"> </v>
      </c>
      <c r="W141" t="str">
        <f t="shared" si="128"/>
        <v xml:space="preserve"> </v>
      </c>
      <c r="X141" t="str">
        <f t="shared" si="129"/>
        <v xml:space="preserve"> </v>
      </c>
      <c r="Y141" t="str">
        <f t="shared" si="113"/>
        <v xml:space="preserve"> </v>
      </c>
      <c r="Z141" t="str">
        <f t="shared" si="130"/>
        <v xml:space="preserve"> </v>
      </c>
      <c r="AA141" t="str">
        <f t="shared" si="131"/>
        <v xml:space="preserve"> </v>
      </c>
      <c r="AB141" t="str">
        <f t="shared" si="114"/>
        <v xml:space="preserve"> </v>
      </c>
      <c r="AC141" t="str">
        <f t="shared" si="132"/>
        <v xml:space="preserve"> </v>
      </c>
      <c r="AD141" t="str">
        <f t="shared" si="133"/>
        <v xml:space="preserve"> </v>
      </c>
      <c r="AE141" t="str">
        <f t="shared" si="115"/>
        <v xml:space="preserve"> </v>
      </c>
      <c r="AF141" t="str">
        <f t="shared" si="134"/>
        <v xml:space="preserve"> </v>
      </c>
      <c r="AG141" t="str">
        <f t="shared" si="135"/>
        <v xml:space="preserve"> </v>
      </c>
      <c r="AH141" t="str">
        <f t="shared" si="116"/>
        <v xml:space="preserve"> </v>
      </c>
      <c r="AI141" t="str">
        <f t="shared" si="136"/>
        <v xml:space="preserve"> </v>
      </c>
      <c r="AJ141" t="str">
        <f t="shared" si="137"/>
        <v xml:space="preserve"> </v>
      </c>
      <c r="AK141" t="str">
        <f t="shared" si="117"/>
        <v xml:space="preserve"> </v>
      </c>
      <c r="AL141" t="str">
        <f t="shared" si="138"/>
        <v xml:space="preserve"> </v>
      </c>
      <c r="AM141" t="str">
        <f t="shared" si="139"/>
        <v xml:space="preserve"> </v>
      </c>
      <c r="AN141" t="str">
        <f t="shared" si="118"/>
        <v xml:space="preserve"> </v>
      </c>
      <c r="AO141" t="str">
        <f t="shared" si="140"/>
        <v xml:space="preserve"> </v>
      </c>
      <c r="AP141" t="str">
        <f t="shared" si="141"/>
        <v xml:space="preserve"> </v>
      </c>
      <c r="AQ141" t="str">
        <f t="shared" si="119"/>
        <v xml:space="preserve"> </v>
      </c>
      <c r="AR141" t="str">
        <f t="shared" si="142"/>
        <v xml:space="preserve"> </v>
      </c>
      <c r="AS141" t="str">
        <f t="shared" si="143"/>
        <v xml:space="preserve"> </v>
      </c>
      <c r="AT141" t="str">
        <f t="shared" si="120"/>
        <v xml:space="preserve"> </v>
      </c>
      <c r="AU141" t="str">
        <f t="shared" si="144"/>
        <v xml:space="preserve"> </v>
      </c>
      <c r="AV141" t="str">
        <f t="shared" si="145"/>
        <v xml:space="preserve"> </v>
      </c>
      <c r="AW141" t="str">
        <f t="shared" si="121"/>
        <v xml:space="preserve"> </v>
      </c>
      <c r="AX141" t="str">
        <f t="shared" si="146"/>
        <v xml:space="preserve"> </v>
      </c>
      <c r="AY141" t="str">
        <f t="shared" si="147"/>
        <v xml:space="preserve"> </v>
      </c>
      <c r="AZ141" t="str">
        <f t="shared" si="122"/>
        <v xml:space="preserve"> </v>
      </c>
      <c r="BA141" t="str">
        <f t="shared" si="148"/>
        <v xml:space="preserve"> </v>
      </c>
      <c r="BB141" t="str">
        <f t="shared" si="149"/>
        <v xml:space="preserve"> </v>
      </c>
      <c r="BC141" t="str">
        <f t="shared" si="123"/>
        <v xml:space="preserve"> </v>
      </c>
      <c r="BD141" t="str">
        <f t="shared" si="150"/>
        <v xml:space="preserve"> </v>
      </c>
      <c r="BE141" t="str">
        <f t="shared" si="151"/>
        <v xml:space="preserve"> </v>
      </c>
      <c r="BF141" t="str">
        <f t="shared" si="124"/>
        <v xml:space="preserve"> </v>
      </c>
      <c r="BG141" t="str">
        <f t="shared" si="152"/>
        <v xml:space="preserve"> </v>
      </c>
      <c r="BH141" t="str">
        <f t="shared" si="153"/>
        <v xml:space="preserve"> </v>
      </c>
      <c r="BI141" t="str">
        <f t="shared" si="125"/>
        <v xml:space="preserve"> </v>
      </c>
      <c r="BJ141" t="str">
        <f t="shared" si="154"/>
        <v xml:space="preserve"> </v>
      </c>
      <c r="BK141" t="str">
        <f t="shared" si="155"/>
        <v xml:space="preserve"> </v>
      </c>
      <c r="BL141" t="str">
        <f t="shared" si="126"/>
        <v xml:space="preserve"> </v>
      </c>
      <c r="BM141" t="str">
        <f t="shared" si="156"/>
        <v xml:space="preserve"> </v>
      </c>
      <c r="BN141" t="str">
        <f t="shared" si="157"/>
        <v xml:space="preserve"> </v>
      </c>
      <c r="BO141" t="str">
        <f t="shared" si="127"/>
        <v xml:space="preserve"> </v>
      </c>
    </row>
    <row r="142" spans="20:67" x14ac:dyDescent="0.25">
      <c r="T142" t="str">
        <f t="shared" si="111"/>
        <v xml:space="preserve"> </v>
      </c>
      <c r="U142" t="str">
        <f t="shared" si="112"/>
        <v xml:space="preserve"> </v>
      </c>
      <c r="V142" t="str">
        <f t="shared" si="158"/>
        <v xml:space="preserve"> </v>
      </c>
      <c r="W142" t="str">
        <f t="shared" si="128"/>
        <v xml:space="preserve"> </v>
      </c>
      <c r="X142" t="str">
        <f t="shared" si="129"/>
        <v xml:space="preserve"> </v>
      </c>
      <c r="Y142" t="str">
        <f t="shared" si="113"/>
        <v xml:space="preserve"> </v>
      </c>
      <c r="Z142" t="str">
        <f t="shared" si="130"/>
        <v xml:space="preserve"> </v>
      </c>
      <c r="AA142" t="str">
        <f t="shared" si="131"/>
        <v xml:space="preserve"> </v>
      </c>
      <c r="AB142" t="str">
        <f t="shared" si="114"/>
        <v xml:space="preserve"> </v>
      </c>
      <c r="AC142" t="str">
        <f t="shared" si="132"/>
        <v xml:space="preserve"> </v>
      </c>
      <c r="AD142" t="str">
        <f t="shared" si="133"/>
        <v xml:space="preserve"> </v>
      </c>
      <c r="AE142" t="str">
        <f t="shared" si="115"/>
        <v xml:space="preserve"> </v>
      </c>
      <c r="AF142" t="str">
        <f t="shared" si="134"/>
        <v xml:space="preserve"> </v>
      </c>
      <c r="AG142" t="str">
        <f t="shared" si="135"/>
        <v xml:space="preserve"> </v>
      </c>
      <c r="AH142" t="str">
        <f t="shared" si="116"/>
        <v xml:space="preserve"> </v>
      </c>
      <c r="AI142" t="str">
        <f t="shared" si="136"/>
        <v xml:space="preserve"> </v>
      </c>
      <c r="AJ142" t="str">
        <f t="shared" si="137"/>
        <v xml:space="preserve"> </v>
      </c>
      <c r="AK142" t="str">
        <f t="shared" si="117"/>
        <v xml:space="preserve"> </v>
      </c>
      <c r="AL142" t="str">
        <f t="shared" si="138"/>
        <v xml:space="preserve"> </v>
      </c>
      <c r="AM142" t="str">
        <f t="shared" si="139"/>
        <v xml:space="preserve"> </v>
      </c>
      <c r="AN142" t="str">
        <f t="shared" si="118"/>
        <v xml:space="preserve"> </v>
      </c>
      <c r="AO142" t="str">
        <f t="shared" si="140"/>
        <v xml:space="preserve"> </v>
      </c>
      <c r="AP142" t="str">
        <f t="shared" si="141"/>
        <v xml:space="preserve"> </v>
      </c>
      <c r="AQ142" t="str">
        <f t="shared" si="119"/>
        <v xml:space="preserve"> </v>
      </c>
      <c r="AR142" t="str">
        <f t="shared" si="142"/>
        <v xml:space="preserve"> </v>
      </c>
      <c r="AS142" t="str">
        <f t="shared" si="143"/>
        <v xml:space="preserve"> </v>
      </c>
      <c r="AT142" t="str">
        <f t="shared" si="120"/>
        <v xml:space="preserve"> </v>
      </c>
      <c r="AU142" t="str">
        <f t="shared" si="144"/>
        <v xml:space="preserve"> </v>
      </c>
      <c r="AV142" t="str">
        <f t="shared" si="145"/>
        <v xml:space="preserve"> </v>
      </c>
      <c r="AW142" t="str">
        <f t="shared" si="121"/>
        <v xml:space="preserve"> </v>
      </c>
      <c r="AX142" t="str">
        <f t="shared" si="146"/>
        <v xml:space="preserve"> </v>
      </c>
      <c r="AY142" t="str">
        <f t="shared" si="147"/>
        <v xml:space="preserve"> </v>
      </c>
      <c r="AZ142" t="str">
        <f t="shared" si="122"/>
        <v xml:space="preserve"> </v>
      </c>
      <c r="BA142" t="str">
        <f t="shared" si="148"/>
        <v xml:space="preserve"> </v>
      </c>
      <c r="BB142" t="str">
        <f t="shared" si="149"/>
        <v xml:space="preserve"> </v>
      </c>
      <c r="BC142" t="str">
        <f t="shared" si="123"/>
        <v xml:space="preserve"> </v>
      </c>
      <c r="BD142" t="str">
        <f t="shared" si="150"/>
        <v xml:space="preserve"> </v>
      </c>
      <c r="BE142" t="str">
        <f t="shared" si="151"/>
        <v xml:space="preserve"> </v>
      </c>
      <c r="BF142" t="str">
        <f t="shared" si="124"/>
        <v xml:space="preserve"> </v>
      </c>
      <c r="BG142" t="str">
        <f t="shared" si="152"/>
        <v xml:space="preserve"> </v>
      </c>
      <c r="BH142" t="str">
        <f t="shared" si="153"/>
        <v xml:space="preserve"> </v>
      </c>
      <c r="BI142" t="str">
        <f t="shared" si="125"/>
        <v xml:space="preserve"> </v>
      </c>
      <c r="BJ142" t="str">
        <f t="shared" si="154"/>
        <v xml:space="preserve"> </v>
      </c>
      <c r="BK142" t="str">
        <f t="shared" si="155"/>
        <v xml:space="preserve"> </v>
      </c>
      <c r="BL142" t="str">
        <f t="shared" si="126"/>
        <v xml:space="preserve"> </v>
      </c>
      <c r="BM142" t="str">
        <f t="shared" si="156"/>
        <v xml:space="preserve"> </v>
      </c>
      <c r="BN142" t="str">
        <f t="shared" si="157"/>
        <v xml:space="preserve"> </v>
      </c>
      <c r="BO142" t="str">
        <f t="shared" si="127"/>
        <v xml:space="preserve"> </v>
      </c>
    </row>
    <row r="143" spans="20:67" x14ac:dyDescent="0.25">
      <c r="T143" t="str">
        <f t="shared" si="111"/>
        <v xml:space="preserve"> </v>
      </c>
      <c r="U143" t="str">
        <f t="shared" si="112"/>
        <v xml:space="preserve"> </v>
      </c>
      <c r="V143" t="str">
        <f t="shared" si="158"/>
        <v xml:space="preserve"> </v>
      </c>
      <c r="W143" t="str">
        <f t="shared" si="128"/>
        <v xml:space="preserve"> </v>
      </c>
      <c r="X143" t="str">
        <f t="shared" si="129"/>
        <v xml:space="preserve"> </v>
      </c>
      <c r="Y143" t="str">
        <f t="shared" si="113"/>
        <v xml:space="preserve"> </v>
      </c>
      <c r="Z143" t="str">
        <f t="shared" si="130"/>
        <v xml:space="preserve"> </v>
      </c>
      <c r="AA143" t="str">
        <f t="shared" si="131"/>
        <v xml:space="preserve"> </v>
      </c>
      <c r="AB143" t="str">
        <f t="shared" si="114"/>
        <v xml:space="preserve"> </v>
      </c>
      <c r="AC143" t="str">
        <f t="shared" si="132"/>
        <v xml:space="preserve"> </v>
      </c>
      <c r="AD143" t="str">
        <f t="shared" si="133"/>
        <v xml:space="preserve"> </v>
      </c>
      <c r="AE143" t="str">
        <f t="shared" si="115"/>
        <v xml:space="preserve"> </v>
      </c>
      <c r="AF143" t="str">
        <f t="shared" si="134"/>
        <v xml:space="preserve"> </v>
      </c>
      <c r="AG143" t="str">
        <f t="shared" si="135"/>
        <v xml:space="preserve"> </v>
      </c>
      <c r="AH143" t="str">
        <f t="shared" si="116"/>
        <v xml:space="preserve"> </v>
      </c>
      <c r="AI143" t="str">
        <f t="shared" si="136"/>
        <v xml:space="preserve"> </v>
      </c>
      <c r="AJ143" t="str">
        <f t="shared" si="137"/>
        <v xml:space="preserve"> </v>
      </c>
      <c r="AK143" t="str">
        <f t="shared" si="117"/>
        <v xml:space="preserve"> </v>
      </c>
      <c r="AL143" t="str">
        <f t="shared" si="138"/>
        <v xml:space="preserve"> </v>
      </c>
      <c r="AM143" t="str">
        <f t="shared" si="139"/>
        <v xml:space="preserve"> </v>
      </c>
      <c r="AN143" t="str">
        <f t="shared" si="118"/>
        <v xml:space="preserve"> </v>
      </c>
      <c r="AO143" t="str">
        <f t="shared" si="140"/>
        <v xml:space="preserve"> </v>
      </c>
      <c r="AP143" t="str">
        <f t="shared" si="141"/>
        <v xml:space="preserve"> </v>
      </c>
      <c r="AQ143" t="str">
        <f t="shared" si="119"/>
        <v xml:space="preserve"> </v>
      </c>
      <c r="AR143" t="str">
        <f t="shared" si="142"/>
        <v xml:space="preserve"> </v>
      </c>
      <c r="AS143" t="str">
        <f t="shared" si="143"/>
        <v xml:space="preserve"> </v>
      </c>
      <c r="AT143" t="str">
        <f t="shared" si="120"/>
        <v xml:space="preserve"> </v>
      </c>
      <c r="AU143" t="str">
        <f t="shared" si="144"/>
        <v xml:space="preserve"> </v>
      </c>
      <c r="AV143" t="str">
        <f t="shared" si="145"/>
        <v xml:space="preserve"> </v>
      </c>
      <c r="AW143" t="str">
        <f t="shared" si="121"/>
        <v xml:space="preserve"> </v>
      </c>
      <c r="AX143" t="str">
        <f t="shared" si="146"/>
        <v xml:space="preserve"> </v>
      </c>
      <c r="AY143" t="str">
        <f t="shared" si="147"/>
        <v xml:space="preserve"> </v>
      </c>
      <c r="AZ143" t="str">
        <f t="shared" si="122"/>
        <v xml:space="preserve"> </v>
      </c>
      <c r="BA143" t="str">
        <f t="shared" si="148"/>
        <v xml:space="preserve"> </v>
      </c>
      <c r="BB143" t="str">
        <f t="shared" si="149"/>
        <v xml:space="preserve"> </v>
      </c>
      <c r="BC143" t="str">
        <f t="shared" si="123"/>
        <v xml:space="preserve"> </v>
      </c>
      <c r="BD143" t="str">
        <f t="shared" si="150"/>
        <v xml:space="preserve"> </v>
      </c>
      <c r="BE143" t="str">
        <f t="shared" si="151"/>
        <v xml:space="preserve"> </v>
      </c>
      <c r="BF143" t="str">
        <f t="shared" si="124"/>
        <v xml:space="preserve"> </v>
      </c>
      <c r="BG143" t="str">
        <f t="shared" si="152"/>
        <v xml:space="preserve"> </v>
      </c>
      <c r="BH143" t="str">
        <f t="shared" si="153"/>
        <v xml:space="preserve"> </v>
      </c>
      <c r="BI143" t="str">
        <f t="shared" si="125"/>
        <v xml:space="preserve"> </v>
      </c>
      <c r="BJ143" t="str">
        <f t="shared" si="154"/>
        <v xml:space="preserve"> </v>
      </c>
      <c r="BK143" t="str">
        <f t="shared" si="155"/>
        <v xml:space="preserve"> </v>
      </c>
      <c r="BL143" t="str">
        <f t="shared" si="126"/>
        <v xml:space="preserve"> </v>
      </c>
      <c r="BM143" t="str">
        <f t="shared" si="156"/>
        <v xml:space="preserve"> </v>
      </c>
      <c r="BN143" t="str">
        <f t="shared" si="157"/>
        <v xml:space="preserve"> </v>
      </c>
      <c r="BO143" t="str">
        <f t="shared" si="127"/>
        <v xml:space="preserve"> </v>
      </c>
    </row>
    <row r="144" spans="20:67" x14ac:dyDescent="0.25">
      <c r="T144" t="str">
        <f t="shared" si="111"/>
        <v xml:space="preserve"> </v>
      </c>
      <c r="U144" t="str">
        <f t="shared" si="112"/>
        <v xml:space="preserve"> </v>
      </c>
      <c r="V144" t="str">
        <f t="shared" si="158"/>
        <v xml:space="preserve"> </v>
      </c>
      <c r="W144" t="str">
        <f t="shared" si="128"/>
        <v xml:space="preserve"> </v>
      </c>
      <c r="X144" t="str">
        <f t="shared" si="129"/>
        <v xml:space="preserve"> </v>
      </c>
      <c r="Y144" t="str">
        <f t="shared" si="113"/>
        <v xml:space="preserve"> </v>
      </c>
      <c r="Z144" t="str">
        <f t="shared" si="130"/>
        <v xml:space="preserve"> </v>
      </c>
      <c r="AA144" t="str">
        <f t="shared" si="131"/>
        <v xml:space="preserve"> </v>
      </c>
      <c r="AB144" t="str">
        <f t="shared" si="114"/>
        <v xml:space="preserve"> </v>
      </c>
      <c r="AC144" t="str">
        <f t="shared" si="132"/>
        <v xml:space="preserve"> </v>
      </c>
      <c r="AD144" t="str">
        <f t="shared" si="133"/>
        <v xml:space="preserve"> </v>
      </c>
      <c r="AE144" t="str">
        <f t="shared" si="115"/>
        <v xml:space="preserve"> </v>
      </c>
      <c r="AF144" t="str">
        <f t="shared" si="134"/>
        <v xml:space="preserve"> </v>
      </c>
      <c r="AG144" t="str">
        <f t="shared" si="135"/>
        <v xml:space="preserve"> </v>
      </c>
      <c r="AH144" t="str">
        <f t="shared" si="116"/>
        <v xml:space="preserve"> </v>
      </c>
      <c r="AI144" t="str">
        <f t="shared" si="136"/>
        <v xml:space="preserve"> </v>
      </c>
      <c r="AJ144" t="str">
        <f t="shared" si="137"/>
        <v xml:space="preserve"> </v>
      </c>
      <c r="AK144" t="str">
        <f t="shared" si="117"/>
        <v xml:space="preserve"> </v>
      </c>
      <c r="AL144" t="str">
        <f t="shared" si="138"/>
        <v xml:space="preserve"> </v>
      </c>
      <c r="AM144" t="str">
        <f t="shared" si="139"/>
        <v xml:space="preserve"> </v>
      </c>
      <c r="AN144" t="str">
        <f t="shared" si="118"/>
        <v xml:space="preserve"> </v>
      </c>
      <c r="AO144" t="str">
        <f t="shared" si="140"/>
        <v xml:space="preserve"> </v>
      </c>
      <c r="AP144" t="str">
        <f t="shared" si="141"/>
        <v xml:space="preserve"> </v>
      </c>
      <c r="AQ144" t="str">
        <f t="shared" si="119"/>
        <v xml:space="preserve"> </v>
      </c>
      <c r="AR144" t="str">
        <f t="shared" si="142"/>
        <v xml:space="preserve"> </v>
      </c>
      <c r="AS144" t="str">
        <f t="shared" si="143"/>
        <v xml:space="preserve"> </v>
      </c>
      <c r="AT144" t="str">
        <f t="shared" si="120"/>
        <v xml:space="preserve"> </v>
      </c>
      <c r="AU144" t="str">
        <f t="shared" si="144"/>
        <v xml:space="preserve"> </v>
      </c>
      <c r="AV144" t="str">
        <f t="shared" si="145"/>
        <v xml:space="preserve"> </v>
      </c>
      <c r="AW144" t="str">
        <f t="shared" si="121"/>
        <v xml:space="preserve"> </v>
      </c>
      <c r="AX144" t="str">
        <f t="shared" si="146"/>
        <v xml:space="preserve"> </v>
      </c>
      <c r="AY144" t="str">
        <f t="shared" si="147"/>
        <v xml:space="preserve"> </v>
      </c>
      <c r="AZ144" t="str">
        <f t="shared" si="122"/>
        <v xml:space="preserve"> </v>
      </c>
      <c r="BA144" t="str">
        <f t="shared" si="148"/>
        <v xml:space="preserve"> </v>
      </c>
      <c r="BB144" t="str">
        <f t="shared" si="149"/>
        <v xml:space="preserve"> </v>
      </c>
      <c r="BC144" t="str">
        <f t="shared" si="123"/>
        <v xml:space="preserve"> </v>
      </c>
      <c r="BD144" t="str">
        <f t="shared" si="150"/>
        <v xml:space="preserve"> </v>
      </c>
      <c r="BE144" t="str">
        <f t="shared" si="151"/>
        <v xml:space="preserve"> </v>
      </c>
      <c r="BF144" t="str">
        <f t="shared" si="124"/>
        <v xml:space="preserve"> </v>
      </c>
      <c r="BG144" t="str">
        <f t="shared" si="152"/>
        <v xml:space="preserve"> </v>
      </c>
      <c r="BH144" t="str">
        <f t="shared" si="153"/>
        <v xml:space="preserve"> </v>
      </c>
      <c r="BI144" t="str">
        <f t="shared" si="125"/>
        <v xml:space="preserve"> </v>
      </c>
      <c r="BJ144" t="str">
        <f t="shared" si="154"/>
        <v xml:space="preserve"> </v>
      </c>
      <c r="BK144" t="str">
        <f t="shared" si="155"/>
        <v xml:space="preserve"> </v>
      </c>
      <c r="BL144" t="str">
        <f t="shared" si="126"/>
        <v xml:space="preserve"> </v>
      </c>
      <c r="BM144" t="str">
        <f t="shared" si="156"/>
        <v xml:space="preserve"> </v>
      </c>
      <c r="BN144" t="str">
        <f t="shared" si="157"/>
        <v xml:space="preserve"> </v>
      </c>
      <c r="BO144" t="str">
        <f t="shared" si="127"/>
        <v xml:space="preserve"> </v>
      </c>
    </row>
    <row r="145" spans="20:67" x14ac:dyDescent="0.25">
      <c r="T145" t="str">
        <f t="shared" si="111"/>
        <v xml:space="preserve"> </v>
      </c>
      <c r="U145" t="str">
        <f t="shared" si="112"/>
        <v xml:space="preserve"> </v>
      </c>
      <c r="V145" t="str">
        <f t="shared" si="158"/>
        <v xml:space="preserve"> </v>
      </c>
      <c r="W145" t="str">
        <f t="shared" si="128"/>
        <v xml:space="preserve"> </v>
      </c>
      <c r="X145" t="str">
        <f t="shared" si="129"/>
        <v xml:space="preserve"> </v>
      </c>
      <c r="Y145" t="str">
        <f t="shared" si="113"/>
        <v xml:space="preserve"> </v>
      </c>
      <c r="Z145" t="str">
        <f t="shared" si="130"/>
        <v xml:space="preserve"> </v>
      </c>
      <c r="AA145" t="str">
        <f t="shared" si="131"/>
        <v xml:space="preserve"> </v>
      </c>
      <c r="AB145" t="str">
        <f t="shared" si="114"/>
        <v xml:space="preserve"> </v>
      </c>
      <c r="AC145" t="str">
        <f t="shared" si="132"/>
        <v xml:space="preserve"> </v>
      </c>
      <c r="AD145" t="str">
        <f t="shared" si="133"/>
        <v xml:space="preserve"> </v>
      </c>
      <c r="AE145" t="str">
        <f t="shared" si="115"/>
        <v xml:space="preserve"> </v>
      </c>
      <c r="AF145" t="str">
        <f t="shared" si="134"/>
        <v xml:space="preserve"> </v>
      </c>
      <c r="AG145" t="str">
        <f t="shared" si="135"/>
        <v xml:space="preserve"> </v>
      </c>
      <c r="AH145" t="str">
        <f t="shared" si="116"/>
        <v xml:space="preserve"> </v>
      </c>
      <c r="AI145" t="str">
        <f t="shared" si="136"/>
        <v xml:space="preserve"> </v>
      </c>
      <c r="AJ145" t="str">
        <f t="shared" si="137"/>
        <v xml:space="preserve"> </v>
      </c>
      <c r="AK145" t="str">
        <f t="shared" si="117"/>
        <v xml:space="preserve"> </v>
      </c>
      <c r="AL145" t="str">
        <f t="shared" si="138"/>
        <v xml:space="preserve"> </v>
      </c>
      <c r="AM145" t="str">
        <f t="shared" si="139"/>
        <v xml:space="preserve"> </v>
      </c>
      <c r="AN145" t="str">
        <f t="shared" si="118"/>
        <v xml:space="preserve"> </v>
      </c>
      <c r="AO145" t="str">
        <f t="shared" si="140"/>
        <v xml:space="preserve"> </v>
      </c>
      <c r="AP145" t="str">
        <f t="shared" si="141"/>
        <v xml:space="preserve"> </v>
      </c>
      <c r="AQ145" t="str">
        <f t="shared" si="119"/>
        <v xml:space="preserve"> </v>
      </c>
      <c r="AR145" t="str">
        <f t="shared" si="142"/>
        <v xml:space="preserve"> </v>
      </c>
      <c r="AS145" t="str">
        <f t="shared" si="143"/>
        <v xml:space="preserve"> </v>
      </c>
      <c r="AT145" t="str">
        <f t="shared" si="120"/>
        <v xml:space="preserve"> </v>
      </c>
      <c r="AU145" t="str">
        <f t="shared" si="144"/>
        <v xml:space="preserve"> </v>
      </c>
      <c r="AV145" t="str">
        <f t="shared" si="145"/>
        <v xml:space="preserve"> </v>
      </c>
      <c r="AW145" t="str">
        <f t="shared" si="121"/>
        <v xml:space="preserve"> </v>
      </c>
      <c r="AX145" t="str">
        <f t="shared" si="146"/>
        <v xml:space="preserve"> </v>
      </c>
      <c r="AY145" t="str">
        <f t="shared" si="147"/>
        <v xml:space="preserve"> </v>
      </c>
      <c r="AZ145" t="str">
        <f t="shared" si="122"/>
        <v xml:space="preserve"> </v>
      </c>
      <c r="BA145" t="str">
        <f t="shared" si="148"/>
        <v xml:space="preserve"> </v>
      </c>
      <c r="BB145" t="str">
        <f t="shared" si="149"/>
        <v xml:space="preserve"> </v>
      </c>
      <c r="BC145" t="str">
        <f t="shared" si="123"/>
        <v xml:space="preserve"> </v>
      </c>
      <c r="BD145" t="str">
        <f t="shared" si="150"/>
        <v xml:space="preserve"> </v>
      </c>
      <c r="BE145" t="str">
        <f t="shared" si="151"/>
        <v xml:space="preserve"> </v>
      </c>
      <c r="BF145" t="str">
        <f t="shared" si="124"/>
        <v xml:space="preserve"> </v>
      </c>
      <c r="BG145" t="str">
        <f t="shared" si="152"/>
        <v xml:space="preserve"> </v>
      </c>
      <c r="BH145" t="str">
        <f t="shared" si="153"/>
        <v xml:space="preserve"> </v>
      </c>
      <c r="BI145" t="str">
        <f t="shared" si="125"/>
        <v xml:space="preserve"> </v>
      </c>
      <c r="BJ145" t="str">
        <f t="shared" si="154"/>
        <v xml:space="preserve"> </v>
      </c>
      <c r="BK145" t="str">
        <f t="shared" si="155"/>
        <v xml:space="preserve"> </v>
      </c>
      <c r="BL145" t="str">
        <f t="shared" si="126"/>
        <v xml:space="preserve"> </v>
      </c>
      <c r="BM145" t="str">
        <f t="shared" si="156"/>
        <v xml:space="preserve"> </v>
      </c>
      <c r="BN145" t="str">
        <f t="shared" si="157"/>
        <v xml:space="preserve"> </v>
      </c>
      <c r="BO145" t="str">
        <f t="shared" si="127"/>
        <v xml:space="preserve"> </v>
      </c>
    </row>
    <row r="146" spans="20:67" x14ac:dyDescent="0.25">
      <c r="T146" t="str">
        <f t="shared" si="111"/>
        <v xml:space="preserve"> </v>
      </c>
      <c r="U146" t="str">
        <f t="shared" si="112"/>
        <v xml:space="preserve"> </v>
      </c>
      <c r="V146" t="str">
        <f t="shared" si="158"/>
        <v xml:space="preserve"> </v>
      </c>
      <c r="W146" t="str">
        <f t="shared" si="128"/>
        <v xml:space="preserve"> </v>
      </c>
      <c r="X146" t="str">
        <f t="shared" si="129"/>
        <v xml:space="preserve"> </v>
      </c>
      <c r="Y146" t="str">
        <f t="shared" si="113"/>
        <v xml:space="preserve"> </v>
      </c>
      <c r="Z146" t="str">
        <f t="shared" si="130"/>
        <v xml:space="preserve"> </v>
      </c>
      <c r="AA146" t="str">
        <f t="shared" si="131"/>
        <v xml:space="preserve"> </v>
      </c>
      <c r="AB146" t="str">
        <f t="shared" si="114"/>
        <v xml:space="preserve"> </v>
      </c>
      <c r="AC146" t="str">
        <f t="shared" si="132"/>
        <v xml:space="preserve"> </v>
      </c>
      <c r="AD146" t="str">
        <f t="shared" si="133"/>
        <v xml:space="preserve"> </v>
      </c>
      <c r="AE146" t="str">
        <f t="shared" si="115"/>
        <v xml:space="preserve"> </v>
      </c>
      <c r="AF146" t="str">
        <f t="shared" si="134"/>
        <v xml:space="preserve"> </v>
      </c>
      <c r="AG146" t="str">
        <f t="shared" si="135"/>
        <v xml:space="preserve"> </v>
      </c>
      <c r="AH146" t="str">
        <f t="shared" si="116"/>
        <v xml:space="preserve"> </v>
      </c>
      <c r="AI146" t="str">
        <f t="shared" si="136"/>
        <v xml:space="preserve"> </v>
      </c>
      <c r="AJ146" t="str">
        <f t="shared" si="137"/>
        <v xml:space="preserve"> </v>
      </c>
      <c r="AK146" t="str">
        <f t="shared" si="117"/>
        <v xml:space="preserve"> </v>
      </c>
      <c r="AL146" t="str">
        <f t="shared" si="138"/>
        <v xml:space="preserve"> </v>
      </c>
      <c r="AM146" t="str">
        <f t="shared" si="139"/>
        <v xml:space="preserve"> </v>
      </c>
      <c r="AN146" t="str">
        <f t="shared" si="118"/>
        <v xml:space="preserve"> </v>
      </c>
      <c r="AO146" t="str">
        <f t="shared" si="140"/>
        <v xml:space="preserve"> </v>
      </c>
      <c r="AP146" t="str">
        <f t="shared" si="141"/>
        <v xml:space="preserve"> </v>
      </c>
      <c r="AQ146" t="str">
        <f t="shared" si="119"/>
        <v xml:space="preserve"> </v>
      </c>
      <c r="AR146" t="str">
        <f t="shared" si="142"/>
        <v xml:space="preserve"> </v>
      </c>
      <c r="AS146" t="str">
        <f t="shared" si="143"/>
        <v xml:space="preserve"> </v>
      </c>
      <c r="AT146" t="str">
        <f t="shared" si="120"/>
        <v xml:space="preserve"> </v>
      </c>
      <c r="AU146" t="str">
        <f t="shared" si="144"/>
        <v xml:space="preserve"> </v>
      </c>
      <c r="AV146" t="str">
        <f t="shared" si="145"/>
        <v xml:space="preserve"> </v>
      </c>
      <c r="AW146" t="str">
        <f t="shared" si="121"/>
        <v xml:space="preserve"> </v>
      </c>
      <c r="AX146" t="str">
        <f t="shared" si="146"/>
        <v xml:space="preserve"> </v>
      </c>
      <c r="AY146" t="str">
        <f t="shared" si="147"/>
        <v xml:space="preserve"> </v>
      </c>
      <c r="AZ146" t="str">
        <f t="shared" si="122"/>
        <v xml:space="preserve"> </v>
      </c>
      <c r="BA146" t="str">
        <f t="shared" si="148"/>
        <v xml:space="preserve"> </v>
      </c>
      <c r="BB146" t="str">
        <f t="shared" si="149"/>
        <v xml:space="preserve"> </v>
      </c>
      <c r="BC146" t="str">
        <f t="shared" si="123"/>
        <v xml:space="preserve"> </v>
      </c>
      <c r="BD146" t="str">
        <f t="shared" si="150"/>
        <v xml:space="preserve"> </v>
      </c>
      <c r="BE146" t="str">
        <f t="shared" si="151"/>
        <v xml:space="preserve"> </v>
      </c>
      <c r="BF146" t="str">
        <f t="shared" si="124"/>
        <v xml:space="preserve"> </v>
      </c>
      <c r="BG146" t="str">
        <f t="shared" si="152"/>
        <v xml:space="preserve"> </v>
      </c>
      <c r="BH146" t="str">
        <f t="shared" si="153"/>
        <v xml:space="preserve"> </v>
      </c>
      <c r="BI146" t="str">
        <f t="shared" si="125"/>
        <v xml:space="preserve"> </v>
      </c>
      <c r="BJ146" t="str">
        <f t="shared" si="154"/>
        <v xml:space="preserve"> </v>
      </c>
      <c r="BK146" t="str">
        <f t="shared" si="155"/>
        <v xml:space="preserve"> </v>
      </c>
      <c r="BL146" t="str">
        <f t="shared" si="126"/>
        <v xml:space="preserve"> </v>
      </c>
      <c r="BM146" t="str">
        <f t="shared" si="156"/>
        <v xml:space="preserve"> </v>
      </c>
      <c r="BN146" t="str">
        <f t="shared" si="157"/>
        <v xml:space="preserve"> </v>
      </c>
      <c r="BO146" t="str">
        <f t="shared" si="127"/>
        <v xml:space="preserve"> </v>
      </c>
    </row>
    <row r="147" spans="20:67" x14ac:dyDescent="0.25">
      <c r="T147" t="str">
        <f t="shared" si="111"/>
        <v xml:space="preserve"> </v>
      </c>
      <c r="U147" t="str">
        <f t="shared" si="112"/>
        <v xml:space="preserve"> </v>
      </c>
      <c r="V147" t="str">
        <f t="shared" si="158"/>
        <v xml:space="preserve"> </v>
      </c>
      <c r="W147" t="str">
        <f t="shared" si="128"/>
        <v xml:space="preserve"> </v>
      </c>
      <c r="X147" t="str">
        <f t="shared" si="129"/>
        <v xml:space="preserve"> </v>
      </c>
      <c r="Y147" t="str">
        <f t="shared" si="113"/>
        <v xml:space="preserve"> </v>
      </c>
      <c r="Z147" t="str">
        <f t="shared" si="130"/>
        <v xml:space="preserve"> </v>
      </c>
      <c r="AA147" t="str">
        <f t="shared" si="131"/>
        <v xml:space="preserve"> </v>
      </c>
      <c r="AB147" t="str">
        <f t="shared" si="114"/>
        <v xml:space="preserve"> </v>
      </c>
      <c r="AC147" t="str">
        <f t="shared" si="132"/>
        <v xml:space="preserve"> </v>
      </c>
      <c r="AD147" t="str">
        <f t="shared" si="133"/>
        <v xml:space="preserve"> </v>
      </c>
      <c r="AE147" t="str">
        <f t="shared" si="115"/>
        <v xml:space="preserve"> </v>
      </c>
      <c r="AF147" t="str">
        <f t="shared" si="134"/>
        <v xml:space="preserve"> </v>
      </c>
      <c r="AG147" t="str">
        <f t="shared" si="135"/>
        <v xml:space="preserve"> </v>
      </c>
      <c r="AH147" t="str">
        <f t="shared" si="116"/>
        <v xml:space="preserve"> </v>
      </c>
      <c r="AI147" t="str">
        <f t="shared" si="136"/>
        <v xml:space="preserve"> </v>
      </c>
      <c r="AJ147" t="str">
        <f t="shared" si="137"/>
        <v xml:space="preserve"> </v>
      </c>
      <c r="AK147" t="str">
        <f t="shared" si="117"/>
        <v xml:space="preserve"> </v>
      </c>
      <c r="AL147" t="str">
        <f t="shared" si="138"/>
        <v xml:space="preserve"> </v>
      </c>
      <c r="AM147" t="str">
        <f t="shared" si="139"/>
        <v xml:space="preserve"> </v>
      </c>
      <c r="AN147" t="str">
        <f t="shared" si="118"/>
        <v xml:space="preserve"> </v>
      </c>
      <c r="AO147" t="str">
        <f t="shared" si="140"/>
        <v xml:space="preserve"> </v>
      </c>
      <c r="AP147" t="str">
        <f t="shared" si="141"/>
        <v xml:space="preserve"> </v>
      </c>
      <c r="AQ147" t="str">
        <f t="shared" si="119"/>
        <v xml:space="preserve"> </v>
      </c>
      <c r="AR147" t="str">
        <f t="shared" si="142"/>
        <v xml:space="preserve"> </v>
      </c>
      <c r="AS147" t="str">
        <f t="shared" si="143"/>
        <v xml:space="preserve"> </v>
      </c>
      <c r="AT147" t="str">
        <f t="shared" si="120"/>
        <v xml:space="preserve"> </v>
      </c>
      <c r="AU147" t="str">
        <f t="shared" si="144"/>
        <v xml:space="preserve"> </v>
      </c>
      <c r="AV147" t="str">
        <f t="shared" si="145"/>
        <v xml:space="preserve"> </v>
      </c>
      <c r="AW147" t="str">
        <f t="shared" si="121"/>
        <v xml:space="preserve"> </v>
      </c>
      <c r="AX147" t="str">
        <f t="shared" si="146"/>
        <v xml:space="preserve"> </v>
      </c>
      <c r="AY147" t="str">
        <f t="shared" si="147"/>
        <v xml:space="preserve"> </v>
      </c>
      <c r="AZ147" t="str">
        <f t="shared" si="122"/>
        <v xml:space="preserve"> </v>
      </c>
      <c r="BA147" t="str">
        <f t="shared" si="148"/>
        <v xml:space="preserve"> </v>
      </c>
      <c r="BB147" t="str">
        <f t="shared" si="149"/>
        <v xml:space="preserve"> </v>
      </c>
      <c r="BC147" t="str">
        <f t="shared" si="123"/>
        <v xml:space="preserve"> </v>
      </c>
      <c r="BD147" t="str">
        <f t="shared" si="150"/>
        <v xml:space="preserve"> </v>
      </c>
      <c r="BE147" t="str">
        <f t="shared" si="151"/>
        <v xml:space="preserve"> </v>
      </c>
      <c r="BF147" t="str">
        <f t="shared" si="124"/>
        <v xml:space="preserve"> </v>
      </c>
      <c r="BG147" t="str">
        <f t="shared" si="152"/>
        <v xml:space="preserve"> </v>
      </c>
      <c r="BH147" t="str">
        <f t="shared" si="153"/>
        <v xml:space="preserve"> </v>
      </c>
      <c r="BI147" t="str">
        <f t="shared" si="125"/>
        <v xml:space="preserve"> </v>
      </c>
      <c r="BJ147" t="str">
        <f t="shared" si="154"/>
        <v xml:space="preserve"> </v>
      </c>
      <c r="BK147" t="str">
        <f t="shared" si="155"/>
        <v xml:space="preserve"> </v>
      </c>
      <c r="BL147" t="str">
        <f t="shared" si="126"/>
        <v xml:space="preserve"> </v>
      </c>
      <c r="BM147" t="str">
        <f t="shared" si="156"/>
        <v xml:space="preserve"> </v>
      </c>
      <c r="BN147" t="str">
        <f t="shared" si="157"/>
        <v xml:space="preserve"> </v>
      </c>
      <c r="BO147" t="str">
        <f t="shared" si="127"/>
        <v xml:space="preserve"> </v>
      </c>
    </row>
    <row r="148" spans="20:67" x14ac:dyDescent="0.25">
      <c r="T148" t="str">
        <f t="shared" si="111"/>
        <v xml:space="preserve"> </v>
      </c>
      <c r="U148" t="str">
        <f t="shared" si="112"/>
        <v xml:space="preserve"> </v>
      </c>
      <c r="V148" t="str">
        <f t="shared" si="158"/>
        <v xml:space="preserve"> </v>
      </c>
      <c r="W148" t="str">
        <f t="shared" si="128"/>
        <v xml:space="preserve"> </v>
      </c>
      <c r="X148" t="str">
        <f t="shared" si="129"/>
        <v xml:space="preserve"> </v>
      </c>
      <c r="Y148" t="str">
        <f t="shared" si="113"/>
        <v xml:space="preserve"> </v>
      </c>
      <c r="Z148" t="str">
        <f t="shared" si="130"/>
        <v xml:space="preserve"> </v>
      </c>
      <c r="AA148" t="str">
        <f t="shared" si="131"/>
        <v xml:space="preserve"> </v>
      </c>
      <c r="AB148" t="str">
        <f t="shared" si="114"/>
        <v xml:space="preserve"> </v>
      </c>
      <c r="AC148" t="str">
        <f t="shared" si="132"/>
        <v xml:space="preserve"> </v>
      </c>
      <c r="AD148" t="str">
        <f t="shared" si="133"/>
        <v xml:space="preserve"> </v>
      </c>
      <c r="AE148" t="str">
        <f t="shared" si="115"/>
        <v xml:space="preserve"> </v>
      </c>
      <c r="AF148" t="str">
        <f t="shared" si="134"/>
        <v xml:space="preserve"> </v>
      </c>
      <c r="AG148" t="str">
        <f t="shared" si="135"/>
        <v xml:space="preserve"> </v>
      </c>
      <c r="AH148" t="str">
        <f t="shared" si="116"/>
        <v xml:space="preserve"> </v>
      </c>
      <c r="AI148" t="str">
        <f t="shared" si="136"/>
        <v xml:space="preserve"> </v>
      </c>
      <c r="AJ148" t="str">
        <f t="shared" si="137"/>
        <v xml:space="preserve"> </v>
      </c>
      <c r="AK148" t="str">
        <f t="shared" si="117"/>
        <v xml:space="preserve"> </v>
      </c>
      <c r="AL148" t="str">
        <f t="shared" si="138"/>
        <v xml:space="preserve"> </v>
      </c>
      <c r="AM148" t="str">
        <f t="shared" si="139"/>
        <v xml:space="preserve"> </v>
      </c>
      <c r="AN148" t="str">
        <f t="shared" si="118"/>
        <v xml:space="preserve"> </v>
      </c>
      <c r="AO148" t="str">
        <f t="shared" si="140"/>
        <v xml:space="preserve"> </v>
      </c>
      <c r="AP148" t="str">
        <f t="shared" si="141"/>
        <v xml:space="preserve"> </v>
      </c>
      <c r="AQ148" t="str">
        <f t="shared" si="119"/>
        <v xml:space="preserve"> </v>
      </c>
      <c r="AR148" t="str">
        <f t="shared" si="142"/>
        <v xml:space="preserve"> </v>
      </c>
      <c r="AS148" t="str">
        <f t="shared" si="143"/>
        <v xml:space="preserve"> </v>
      </c>
      <c r="AT148" t="str">
        <f t="shared" si="120"/>
        <v xml:space="preserve"> </v>
      </c>
      <c r="AU148" t="str">
        <f t="shared" si="144"/>
        <v xml:space="preserve"> </v>
      </c>
      <c r="AV148" t="str">
        <f t="shared" si="145"/>
        <v xml:space="preserve"> </v>
      </c>
      <c r="AW148" t="str">
        <f t="shared" si="121"/>
        <v xml:space="preserve"> </v>
      </c>
      <c r="AX148" t="str">
        <f t="shared" si="146"/>
        <v xml:space="preserve"> </v>
      </c>
      <c r="AY148" t="str">
        <f t="shared" si="147"/>
        <v xml:space="preserve"> </v>
      </c>
      <c r="AZ148" t="str">
        <f t="shared" si="122"/>
        <v xml:space="preserve"> </v>
      </c>
      <c r="BA148" t="str">
        <f t="shared" si="148"/>
        <v xml:space="preserve"> </v>
      </c>
      <c r="BB148" t="str">
        <f t="shared" si="149"/>
        <v xml:space="preserve"> </v>
      </c>
      <c r="BC148" t="str">
        <f t="shared" si="123"/>
        <v xml:space="preserve"> </v>
      </c>
      <c r="BD148" t="str">
        <f t="shared" si="150"/>
        <v xml:space="preserve"> </v>
      </c>
      <c r="BE148" t="str">
        <f t="shared" si="151"/>
        <v xml:space="preserve"> </v>
      </c>
      <c r="BF148" t="str">
        <f t="shared" si="124"/>
        <v xml:space="preserve"> </v>
      </c>
      <c r="BG148" t="str">
        <f t="shared" si="152"/>
        <v xml:space="preserve"> </v>
      </c>
      <c r="BH148" t="str">
        <f t="shared" si="153"/>
        <v xml:space="preserve"> </v>
      </c>
      <c r="BI148" t="str">
        <f t="shared" si="125"/>
        <v xml:space="preserve"> </v>
      </c>
      <c r="BJ148" t="str">
        <f t="shared" si="154"/>
        <v xml:space="preserve"> </v>
      </c>
      <c r="BK148" t="str">
        <f t="shared" si="155"/>
        <v xml:space="preserve"> </v>
      </c>
      <c r="BL148" t="str">
        <f t="shared" si="126"/>
        <v xml:space="preserve"> </v>
      </c>
      <c r="BM148" t="str">
        <f t="shared" si="156"/>
        <v xml:space="preserve"> </v>
      </c>
      <c r="BN148" t="str">
        <f t="shared" si="157"/>
        <v xml:space="preserve"> </v>
      </c>
      <c r="BO148" t="str">
        <f t="shared" si="127"/>
        <v xml:space="preserve"> </v>
      </c>
    </row>
    <row r="149" spans="20:67" x14ac:dyDescent="0.25">
      <c r="T149" t="str">
        <f t="shared" si="111"/>
        <v xml:space="preserve"> </v>
      </c>
      <c r="U149" t="str">
        <f t="shared" si="112"/>
        <v xml:space="preserve"> </v>
      </c>
      <c r="V149" t="str">
        <f t="shared" si="158"/>
        <v xml:space="preserve"> </v>
      </c>
      <c r="W149" t="str">
        <f t="shared" si="128"/>
        <v xml:space="preserve"> </v>
      </c>
      <c r="X149" t="str">
        <f t="shared" si="129"/>
        <v xml:space="preserve"> </v>
      </c>
      <c r="Y149" t="str">
        <f t="shared" si="113"/>
        <v xml:space="preserve"> </v>
      </c>
      <c r="Z149" t="str">
        <f t="shared" si="130"/>
        <v xml:space="preserve"> </v>
      </c>
      <c r="AA149" t="str">
        <f t="shared" si="131"/>
        <v xml:space="preserve"> </v>
      </c>
      <c r="AB149" t="str">
        <f t="shared" si="114"/>
        <v xml:space="preserve"> </v>
      </c>
      <c r="AC149" t="str">
        <f t="shared" si="132"/>
        <v xml:space="preserve"> </v>
      </c>
      <c r="AD149" t="str">
        <f t="shared" si="133"/>
        <v xml:space="preserve"> </v>
      </c>
      <c r="AE149" t="str">
        <f t="shared" si="115"/>
        <v xml:space="preserve"> </v>
      </c>
      <c r="AF149" t="str">
        <f t="shared" si="134"/>
        <v xml:space="preserve"> </v>
      </c>
      <c r="AG149" t="str">
        <f t="shared" si="135"/>
        <v xml:space="preserve"> </v>
      </c>
      <c r="AH149" t="str">
        <f t="shared" si="116"/>
        <v xml:space="preserve"> </v>
      </c>
      <c r="AI149" t="str">
        <f t="shared" si="136"/>
        <v xml:space="preserve"> </v>
      </c>
      <c r="AJ149" t="str">
        <f t="shared" si="137"/>
        <v xml:space="preserve"> </v>
      </c>
      <c r="AK149" t="str">
        <f t="shared" si="117"/>
        <v xml:space="preserve"> </v>
      </c>
      <c r="AL149" t="str">
        <f t="shared" si="138"/>
        <v xml:space="preserve"> </v>
      </c>
      <c r="AM149" t="str">
        <f t="shared" si="139"/>
        <v xml:space="preserve"> </v>
      </c>
      <c r="AN149" t="str">
        <f t="shared" si="118"/>
        <v xml:space="preserve"> </v>
      </c>
      <c r="AO149" t="str">
        <f t="shared" si="140"/>
        <v xml:space="preserve"> </v>
      </c>
      <c r="AP149" t="str">
        <f t="shared" si="141"/>
        <v xml:space="preserve"> </v>
      </c>
      <c r="AQ149" t="str">
        <f t="shared" si="119"/>
        <v xml:space="preserve"> </v>
      </c>
      <c r="AR149" t="str">
        <f t="shared" si="142"/>
        <v xml:space="preserve"> </v>
      </c>
      <c r="AS149" t="str">
        <f t="shared" si="143"/>
        <v xml:space="preserve"> </v>
      </c>
      <c r="AT149" t="str">
        <f t="shared" si="120"/>
        <v xml:space="preserve"> </v>
      </c>
      <c r="AU149" t="str">
        <f t="shared" si="144"/>
        <v xml:space="preserve"> </v>
      </c>
      <c r="AV149" t="str">
        <f t="shared" si="145"/>
        <v xml:space="preserve"> </v>
      </c>
      <c r="AW149" t="str">
        <f t="shared" si="121"/>
        <v xml:space="preserve"> </v>
      </c>
      <c r="AX149" t="str">
        <f t="shared" si="146"/>
        <v xml:space="preserve"> </v>
      </c>
      <c r="AY149" t="str">
        <f t="shared" si="147"/>
        <v xml:space="preserve"> </v>
      </c>
      <c r="AZ149" t="str">
        <f t="shared" si="122"/>
        <v xml:space="preserve"> </v>
      </c>
      <c r="BA149" t="str">
        <f t="shared" si="148"/>
        <v xml:space="preserve"> </v>
      </c>
      <c r="BB149" t="str">
        <f t="shared" si="149"/>
        <v xml:space="preserve"> </v>
      </c>
      <c r="BC149" t="str">
        <f t="shared" si="123"/>
        <v xml:space="preserve"> </v>
      </c>
      <c r="BD149" t="str">
        <f t="shared" si="150"/>
        <v xml:space="preserve"> </v>
      </c>
      <c r="BE149" t="str">
        <f t="shared" si="151"/>
        <v xml:space="preserve"> </v>
      </c>
      <c r="BF149" t="str">
        <f t="shared" si="124"/>
        <v xml:space="preserve"> </v>
      </c>
      <c r="BG149" t="str">
        <f t="shared" si="152"/>
        <v xml:space="preserve"> </v>
      </c>
      <c r="BH149" t="str">
        <f t="shared" si="153"/>
        <v xml:space="preserve"> </v>
      </c>
      <c r="BI149" t="str">
        <f t="shared" si="125"/>
        <v xml:space="preserve"> </v>
      </c>
      <c r="BJ149" t="str">
        <f t="shared" si="154"/>
        <v xml:space="preserve"> </v>
      </c>
      <c r="BK149" t="str">
        <f t="shared" si="155"/>
        <v xml:space="preserve"> </v>
      </c>
      <c r="BL149" t="str">
        <f t="shared" si="126"/>
        <v xml:space="preserve"> </v>
      </c>
      <c r="BM149" t="str">
        <f t="shared" si="156"/>
        <v xml:space="preserve"> </v>
      </c>
      <c r="BN149" t="str">
        <f t="shared" si="157"/>
        <v xml:space="preserve"> </v>
      </c>
      <c r="BO149" t="str">
        <f t="shared" si="127"/>
        <v xml:space="preserve"> </v>
      </c>
    </row>
    <row r="150" spans="20:67" x14ac:dyDescent="0.25">
      <c r="T150" t="str">
        <f t="shared" si="111"/>
        <v xml:space="preserve"> </v>
      </c>
      <c r="U150" t="str">
        <f t="shared" si="112"/>
        <v xml:space="preserve"> </v>
      </c>
      <c r="V150" t="str">
        <f t="shared" si="158"/>
        <v xml:space="preserve"> </v>
      </c>
      <c r="W150" t="str">
        <f t="shared" si="128"/>
        <v xml:space="preserve"> </v>
      </c>
      <c r="X150" t="str">
        <f t="shared" si="129"/>
        <v xml:space="preserve"> </v>
      </c>
      <c r="Y150" t="str">
        <f t="shared" si="113"/>
        <v xml:space="preserve"> </v>
      </c>
      <c r="Z150" t="str">
        <f t="shared" si="130"/>
        <v xml:space="preserve"> </v>
      </c>
      <c r="AA150" t="str">
        <f t="shared" si="131"/>
        <v xml:space="preserve"> </v>
      </c>
      <c r="AB150" t="str">
        <f t="shared" si="114"/>
        <v xml:space="preserve"> </v>
      </c>
      <c r="AC150" t="str">
        <f t="shared" si="132"/>
        <v xml:space="preserve"> </v>
      </c>
      <c r="AD150" t="str">
        <f t="shared" si="133"/>
        <v xml:space="preserve"> </v>
      </c>
      <c r="AE150" t="str">
        <f t="shared" si="115"/>
        <v xml:space="preserve"> </v>
      </c>
      <c r="AF150" t="str">
        <f t="shared" si="134"/>
        <v xml:space="preserve"> </v>
      </c>
      <c r="AG150" t="str">
        <f t="shared" si="135"/>
        <v xml:space="preserve"> </v>
      </c>
      <c r="AH150" t="str">
        <f t="shared" si="116"/>
        <v xml:space="preserve"> </v>
      </c>
      <c r="AI150" t="str">
        <f t="shared" si="136"/>
        <v xml:space="preserve"> </v>
      </c>
      <c r="AJ150" t="str">
        <f t="shared" si="137"/>
        <v xml:space="preserve"> </v>
      </c>
      <c r="AK150" t="str">
        <f t="shared" si="117"/>
        <v xml:space="preserve"> </v>
      </c>
      <c r="AL150" t="str">
        <f t="shared" si="138"/>
        <v xml:space="preserve"> </v>
      </c>
      <c r="AM150" t="str">
        <f t="shared" si="139"/>
        <v xml:space="preserve"> </v>
      </c>
      <c r="AN150" t="str">
        <f t="shared" si="118"/>
        <v xml:space="preserve"> </v>
      </c>
      <c r="AO150" t="str">
        <f t="shared" si="140"/>
        <v xml:space="preserve"> </v>
      </c>
      <c r="AP150" t="str">
        <f t="shared" si="141"/>
        <v xml:space="preserve"> </v>
      </c>
      <c r="AQ150" t="str">
        <f t="shared" si="119"/>
        <v xml:space="preserve"> </v>
      </c>
      <c r="AR150" t="str">
        <f t="shared" si="142"/>
        <v xml:space="preserve"> </v>
      </c>
      <c r="AS150" t="str">
        <f t="shared" si="143"/>
        <v xml:space="preserve"> </v>
      </c>
      <c r="AT150" t="str">
        <f t="shared" si="120"/>
        <v xml:space="preserve"> </v>
      </c>
      <c r="AU150" t="str">
        <f t="shared" si="144"/>
        <v xml:space="preserve"> </v>
      </c>
      <c r="AV150" t="str">
        <f t="shared" si="145"/>
        <v xml:space="preserve"> </v>
      </c>
      <c r="AW150" t="str">
        <f t="shared" si="121"/>
        <v xml:space="preserve"> </v>
      </c>
      <c r="AX150" t="str">
        <f t="shared" si="146"/>
        <v xml:space="preserve"> </v>
      </c>
      <c r="AY150" t="str">
        <f t="shared" si="147"/>
        <v xml:space="preserve"> </v>
      </c>
      <c r="AZ150" t="str">
        <f t="shared" si="122"/>
        <v xml:space="preserve"> </v>
      </c>
      <c r="BA150" t="str">
        <f t="shared" si="148"/>
        <v xml:space="preserve"> </v>
      </c>
      <c r="BB150" t="str">
        <f t="shared" si="149"/>
        <v xml:space="preserve"> </v>
      </c>
      <c r="BC150" t="str">
        <f t="shared" si="123"/>
        <v xml:space="preserve"> </v>
      </c>
      <c r="BD150" t="str">
        <f t="shared" si="150"/>
        <v xml:space="preserve"> </v>
      </c>
      <c r="BE150" t="str">
        <f t="shared" si="151"/>
        <v xml:space="preserve"> </v>
      </c>
      <c r="BF150" t="str">
        <f t="shared" si="124"/>
        <v xml:space="preserve"> </v>
      </c>
      <c r="BG150" t="str">
        <f t="shared" si="152"/>
        <v xml:space="preserve"> </v>
      </c>
      <c r="BH150" t="str">
        <f t="shared" si="153"/>
        <v xml:space="preserve"> </v>
      </c>
      <c r="BI150" t="str">
        <f t="shared" si="125"/>
        <v xml:space="preserve"> </v>
      </c>
      <c r="BJ150" t="str">
        <f t="shared" si="154"/>
        <v xml:space="preserve"> </v>
      </c>
      <c r="BK150" t="str">
        <f t="shared" si="155"/>
        <v xml:space="preserve"> </v>
      </c>
      <c r="BL150" t="str">
        <f t="shared" si="126"/>
        <v xml:space="preserve"> </v>
      </c>
      <c r="BM150" t="str">
        <f t="shared" si="156"/>
        <v xml:space="preserve"> </v>
      </c>
      <c r="BN150" t="str">
        <f t="shared" si="157"/>
        <v xml:space="preserve"> </v>
      </c>
      <c r="BO150" t="str">
        <f t="shared" si="127"/>
        <v xml:space="preserve"> </v>
      </c>
    </row>
    <row r="151" spans="20:67" x14ac:dyDescent="0.25">
      <c r="T151" t="str">
        <f t="shared" si="111"/>
        <v xml:space="preserve"> </v>
      </c>
      <c r="U151" t="str">
        <f t="shared" si="112"/>
        <v xml:space="preserve"> </v>
      </c>
      <c r="V151" t="str">
        <f t="shared" si="158"/>
        <v xml:space="preserve"> </v>
      </c>
      <c r="W151" t="str">
        <f t="shared" ref="W151:W162" si="159">IF($S151=0,IF($K151=CONCATENATE(W$22," degrees"),$B151," ")," ")</f>
        <v xml:space="preserve"> </v>
      </c>
      <c r="X151" t="str">
        <f t="shared" ref="X151:X162" si="160">IF($S151=0,IF($K151=CONCATENATE(W$22," degrees"),$C151," ")," ")</f>
        <v xml:space="preserve"> </v>
      </c>
      <c r="Y151" t="str">
        <f t="shared" si="113"/>
        <v xml:space="preserve"> </v>
      </c>
      <c r="Z151" t="str">
        <f t="shared" ref="Z151:Z162" si="161">IF($S151=0,IF($K151=CONCATENATE(Z$22," degrees"),$B151," ")," ")</f>
        <v xml:space="preserve"> </v>
      </c>
      <c r="AA151" t="str">
        <f t="shared" ref="AA151:AA162" si="162">IF($S151=0,IF($K151=CONCATENATE(Z$22," degrees"),$C151," ")," ")</f>
        <v xml:space="preserve"> </v>
      </c>
      <c r="AB151" t="str">
        <f t="shared" si="114"/>
        <v xml:space="preserve"> </v>
      </c>
      <c r="AC151" t="str">
        <f t="shared" ref="AC151:AC162" si="163">IF($S151=0,IF($K151=CONCATENATE(AC$22," degrees"),$B151," ")," ")</f>
        <v xml:space="preserve"> </v>
      </c>
      <c r="AD151" t="str">
        <f t="shared" ref="AD151:AD162" si="164">IF($S151=0,IF($K151=CONCATENATE(AC$22," degrees"),$C151," ")," ")</f>
        <v xml:space="preserve"> </v>
      </c>
      <c r="AE151" t="str">
        <f t="shared" si="115"/>
        <v xml:space="preserve"> </v>
      </c>
      <c r="AF151" t="str">
        <f t="shared" ref="AF151:AF162" si="165">IF($S151=0,IF($K151=CONCATENATE(AF$22," degrees"),$B151," ")," ")</f>
        <v xml:space="preserve"> </v>
      </c>
      <c r="AG151" t="str">
        <f t="shared" ref="AG151:AG162" si="166">IF($S151=0,IF($K151=CONCATENATE(AF$22," degrees"),$C151," ")," ")</f>
        <v xml:space="preserve"> </v>
      </c>
      <c r="AH151" t="str">
        <f t="shared" si="116"/>
        <v xml:space="preserve"> </v>
      </c>
      <c r="AI151" t="str">
        <f t="shared" ref="AI151:AI162" si="167">IF($S151=0,IF($K151=CONCATENATE(AI$22," degrees"),$B151," ")," ")</f>
        <v xml:space="preserve"> </v>
      </c>
      <c r="AJ151" t="str">
        <f t="shared" ref="AJ151:AJ162" si="168">IF($S151=0,IF($K151=CONCATENATE(AI$22," degrees"),$C151," ")," ")</f>
        <v xml:space="preserve"> </v>
      </c>
      <c r="AK151" t="str">
        <f t="shared" si="117"/>
        <v xml:space="preserve"> </v>
      </c>
      <c r="AL151" t="str">
        <f t="shared" ref="AL151:AL162" si="169">IF($S151=0,IF($K151=CONCATENATE(AL$22," degrees"),$B151," ")," ")</f>
        <v xml:space="preserve"> </v>
      </c>
      <c r="AM151" t="str">
        <f t="shared" ref="AM151:AM162" si="170">IF($S151=0,IF($K151=CONCATENATE(AL$22," degrees"),$C151," ")," ")</f>
        <v xml:space="preserve"> </v>
      </c>
      <c r="AN151" t="str">
        <f t="shared" si="118"/>
        <v xml:space="preserve"> </v>
      </c>
      <c r="AO151" t="str">
        <f t="shared" ref="AO151:AO162" si="171">IF($S151=0,IF($K151=CONCATENATE(AO$22," degrees"),$B151," ")," ")</f>
        <v xml:space="preserve"> </v>
      </c>
      <c r="AP151" t="str">
        <f t="shared" ref="AP151:AP162" si="172">IF($S151=0,IF($K151=CONCATENATE(AO$22," degrees"),$C151," ")," ")</f>
        <v xml:space="preserve"> </v>
      </c>
      <c r="AQ151" t="str">
        <f t="shared" si="119"/>
        <v xml:space="preserve"> </v>
      </c>
      <c r="AR151" t="str">
        <f t="shared" ref="AR151:AR162" si="173">IF($S151=1,IF($K151=CONCATENATE(AR$22," degrees"),$B151," ")," ")</f>
        <v xml:space="preserve"> </v>
      </c>
      <c r="AS151" t="str">
        <f t="shared" ref="AS151:AS162" si="174">IF($S151=1,IF($K151=CONCATENATE(AR$22," degrees"),$C151," ")," ")</f>
        <v xml:space="preserve"> </v>
      </c>
      <c r="AT151" t="str">
        <f t="shared" si="120"/>
        <v xml:space="preserve"> </v>
      </c>
      <c r="AU151" t="str">
        <f t="shared" ref="AU151:AU162" si="175">IF($S151=1,IF($K151=CONCATENATE(AU$22," degrees"),$B151," ")," ")</f>
        <v xml:space="preserve"> </v>
      </c>
      <c r="AV151" t="str">
        <f t="shared" ref="AV151:AV162" si="176">IF($S151=1,IF($K151=CONCATENATE(AU$22," degrees"),$C151," ")," ")</f>
        <v xml:space="preserve"> </v>
      </c>
      <c r="AW151" t="str">
        <f t="shared" si="121"/>
        <v xml:space="preserve"> </v>
      </c>
      <c r="AX151" t="str">
        <f t="shared" ref="AX151:AX162" si="177">IF($S151=1,IF($K151=CONCATENATE(AX$22," degrees"),$B151," ")," ")</f>
        <v xml:space="preserve"> </v>
      </c>
      <c r="AY151" t="str">
        <f t="shared" ref="AY151:AY162" si="178">IF($S151=1,IF($K151=CONCATENATE(AX$22," degrees"),$C151," ")," ")</f>
        <v xml:space="preserve"> </v>
      </c>
      <c r="AZ151" t="str">
        <f t="shared" si="122"/>
        <v xml:space="preserve"> </v>
      </c>
      <c r="BA151" t="str">
        <f t="shared" ref="BA151:BA162" si="179">IF($S151=1,IF($K151=CONCATENATE(BA$22," degrees"),$B151," ")," ")</f>
        <v xml:space="preserve"> </v>
      </c>
      <c r="BB151" t="str">
        <f t="shared" ref="BB151:BB162" si="180">IF($S151=1,IF($K151=CONCATENATE(BA$22," degrees"),$C151," ")," ")</f>
        <v xml:space="preserve"> </v>
      </c>
      <c r="BC151" t="str">
        <f t="shared" si="123"/>
        <v xml:space="preserve"> </v>
      </c>
      <c r="BD151" t="str">
        <f t="shared" ref="BD151:BD162" si="181">IF($S151=1,IF($K151=CONCATENATE(BD$22," degrees"),$B151," ")," ")</f>
        <v xml:space="preserve"> </v>
      </c>
      <c r="BE151" t="str">
        <f t="shared" ref="BE151:BE162" si="182">IF($S151=1,IF($K151=CONCATENATE(BD$22," degrees"),$C151," ")," ")</f>
        <v xml:space="preserve"> </v>
      </c>
      <c r="BF151" t="str">
        <f t="shared" si="124"/>
        <v xml:space="preserve"> </v>
      </c>
      <c r="BG151" t="str">
        <f t="shared" ref="BG151:BG162" si="183">IF($S151=1,IF($K151=CONCATENATE(BG$22," degrees"),$B151," ")," ")</f>
        <v xml:space="preserve"> </v>
      </c>
      <c r="BH151" t="str">
        <f t="shared" ref="BH151:BH162" si="184">IF($S151=1,IF($K151=CONCATENATE(BG$22," degrees"),$C151," ")," ")</f>
        <v xml:space="preserve"> </v>
      </c>
      <c r="BI151" t="str">
        <f t="shared" si="125"/>
        <v xml:space="preserve"> </v>
      </c>
      <c r="BJ151" t="str">
        <f t="shared" ref="BJ151:BJ162" si="185">IF($S151=1,IF($K151=CONCATENATE(BJ$22," degrees"),$B151," ")," ")</f>
        <v xml:space="preserve"> </v>
      </c>
      <c r="BK151" t="str">
        <f t="shared" ref="BK151:BK162" si="186">IF($S151=1,IF($K151=CONCATENATE(BJ$22," degrees"),$C151," ")," ")</f>
        <v xml:space="preserve"> </v>
      </c>
      <c r="BL151" t="str">
        <f t="shared" si="126"/>
        <v xml:space="preserve"> </v>
      </c>
      <c r="BM151" t="str">
        <f t="shared" ref="BM151:BM162" si="187">IF($S151=1,IF($K151=CONCATENATE(BM$22," degrees"),$B151," ")," ")</f>
        <v xml:space="preserve"> </v>
      </c>
      <c r="BN151" t="str">
        <f t="shared" ref="BN151:BN162" si="188">IF($S151=1,IF($K151=CONCATENATE(BM$22," degrees"),$C151," ")," ")</f>
        <v xml:space="preserve"> </v>
      </c>
      <c r="BO151" t="str">
        <f t="shared" si="127"/>
        <v xml:space="preserve"> </v>
      </c>
    </row>
    <row r="152" spans="20:67" x14ac:dyDescent="0.25">
      <c r="T152" t="str">
        <f t="shared" ref="T152:T162" si="189">IF($S152=0,IF($K152=CONCATENATE(T$22," degrees"),$B152," ")," ")</f>
        <v xml:space="preserve"> </v>
      </c>
      <c r="U152" t="str">
        <f t="shared" ref="U152:U162" si="190">IF($S152=0,IF($K152=CONCATENATE(T$22," degrees"),$C152," ")," ")</f>
        <v xml:space="preserve"> </v>
      </c>
      <c r="V152" t="str">
        <f t="shared" si="158"/>
        <v xml:space="preserve"> </v>
      </c>
      <c r="W152" t="str">
        <f t="shared" si="159"/>
        <v xml:space="preserve"> </v>
      </c>
      <c r="X152" t="str">
        <f t="shared" si="160"/>
        <v xml:space="preserve"> </v>
      </c>
      <c r="Y152" t="str">
        <f t="shared" ref="Y152:Y162" si="191">IF($S152=0,IF($K152=CONCATENATE(W$22," degrees"),$E152," ")," ")</f>
        <v xml:space="preserve"> </v>
      </c>
      <c r="Z152" t="str">
        <f t="shared" si="161"/>
        <v xml:space="preserve"> </v>
      </c>
      <c r="AA152" t="str">
        <f t="shared" si="162"/>
        <v xml:space="preserve"> </v>
      </c>
      <c r="AB152" t="str">
        <f t="shared" ref="AB152:AB162" si="192">IF($S152=0,IF($K152=CONCATENATE(Z$22," degrees"),$E152," ")," ")</f>
        <v xml:space="preserve"> </v>
      </c>
      <c r="AC152" t="str">
        <f t="shared" si="163"/>
        <v xml:space="preserve"> </v>
      </c>
      <c r="AD152" t="str">
        <f t="shared" si="164"/>
        <v xml:space="preserve"> </v>
      </c>
      <c r="AE152" t="str">
        <f t="shared" ref="AE152:AE162" si="193">IF($S152=0,IF($K152=CONCATENATE(AC$22," degrees"),$E152," ")," ")</f>
        <v xml:space="preserve"> </v>
      </c>
      <c r="AF152" t="str">
        <f t="shared" si="165"/>
        <v xml:space="preserve"> </v>
      </c>
      <c r="AG152" t="str">
        <f t="shared" si="166"/>
        <v xml:space="preserve"> </v>
      </c>
      <c r="AH152" t="str">
        <f t="shared" ref="AH152:AH162" si="194">IF($S152=0,IF($K152=CONCATENATE(AF$22," degrees"),$E152," ")," ")</f>
        <v xml:space="preserve"> </v>
      </c>
      <c r="AI152" t="str">
        <f t="shared" si="167"/>
        <v xml:space="preserve"> </v>
      </c>
      <c r="AJ152" t="str">
        <f t="shared" si="168"/>
        <v xml:space="preserve"> </v>
      </c>
      <c r="AK152" t="str">
        <f t="shared" ref="AK152:AK162" si="195">IF($S152=0,IF($K152=CONCATENATE(AI$22," degrees"),$E152," ")," ")</f>
        <v xml:space="preserve"> </v>
      </c>
      <c r="AL152" t="str">
        <f t="shared" si="169"/>
        <v xml:space="preserve"> </v>
      </c>
      <c r="AM152" t="str">
        <f t="shared" si="170"/>
        <v xml:space="preserve"> </v>
      </c>
      <c r="AN152" t="str">
        <f t="shared" ref="AN152:AN162" si="196">IF($S152=0,IF($K152=CONCATENATE(AL$22," degrees"),$E152," ")," ")</f>
        <v xml:space="preserve"> </v>
      </c>
      <c r="AO152" t="str">
        <f t="shared" si="171"/>
        <v xml:space="preserve"> </v>
      </c>
      <c r="AP152" t="str">
        <f t="shared" si="172"/>
        <v xml:space="preserve"> </v>
      </c>
      <c r="AQ152" t="str">
        <f t="shared" ref="AQ152:AQ162" si="197">IF($S152=0,IF($K152=CONCATENATE(AO$22," degrees"),$E152," ")," ")</f>
        <v xml:space="preserve"> </v>
      </c>
      <c r="AR152" t="str">
        <f t="shared" si="173"/>
        <v xml:space="preserve"> </v>
      </c>
      <c r="AS152" t="str">
        <f t="shared" si="174"/>
        <v xml:space="preserve"> </v>
      </c>
      <c r="AT152" t="str">
        <f t="shared" ref="AT152:AT162" si="198">IF($S152=1,IF($K152=CONCATENATE(AR$22," degrees"),$E152," ")," ")</f>
        <v xml:space="preserve"> </v>
      </c>
      <c r="AU152" t="str">
        <f t="shared" si="175"/>
        <v xml:space="preserve"> </v>
      </c>
      <c r="AV152" t="str">
        <f t="shared" si="176"/>
        <v xml:space="preserve"> </v>
      </c>
      <c r="AW152" t="str">
        <f t="shared" ref="AW152:AW162" si="199">IF($S152=1,IF($K152=CONCATENATE(AU$22," degrees"),$E152," ")," ")</f>
        <v xml:space="preserve"> </v>
      </c>
      <c r="AX152" t="str">
        <f t="shared" si="177"/>
        <v xml:space="preserve"> </v>
      </c>
      <c r="AY152" t="str">
        <f t="shared" si="178"/>
        <v xml:space="preserve"> </v>
      </c>
      <c r="AZ152" t="str">
        <f t="shared" ref="AZ152:AZ162" si="200">IF($S152=1,IF($K152=CONCATENATE(AX$22," degrees"),$E152," ")," ")</f>
        <v xml:space="preserve"> </v>
      </c>
      <c r="BA152" t="str">
        <f t="shared" si="179"/>
        <v xml:space="preserve"> </v>
      </c>
      <c r="BB152" t="str">
        <f t="shared" si="180"/>
        <v xml:space="preserve"> </v>
      </c>
      <c r="BC152" t="str">
        <f t="shared" ref="BC152:BC162" si="201">IF($S152=1,IF($K152=CONCATENATE(BA$22," degrees"),$E152," ")," ")</f>
        <v xml:space="preserve"> </v>
      </c>
      <c r="BD152" t="str">
        <f t="shared" si="181"/>
        <v xml:space="preserve"> </v>
      </c>
      <c r="BE152" t="str">
        <f t="shared" si="182"/>
        <v xml:space="preserve"> </v>
      </c>
      <c r="BF152" t="str">
        <f t="shared" ref="BF152:BF162" si="202">IF($S152=1,IF($K152=CONCATENATE(BD$22," degrees"),$E152," ")," ")</f>
        <v xml:space="preserve"> </v>
      </c>
      <c r="BG152" t="str">
        <f t="shared" si="183"/>
        <v xml:space="preserve"> </v>
      </c>
      <c r="BH152" t="str">
        <f t="shared" si="184"/>
        <v xml:space="preserve"> </v>
      </c>
      <c r="BI152" t="str">
        <f t="shared" ref="BI152:BI162" si="203">IF($S152=1,IF($K152=CONCATENATE(BG$22," degrees"),$E152," ")," ")</f>
        <v xml:space="preserve"> </v>
      </c>
      <c r="BJ152" t="str">
        <f t="shared" si="185"/>
        <v xml:space="preserve"> </v>
      </c>
      <c r="BK152" t="str">
        <f t="shared" si="186"/>
        <v xml:space="preserve"> </v>
      </c>
      <c r="BL152" t="str">
        <f t="shared" ref="BL152:BL162" si="204">IF($S152=1,IF($K152=CONCATENATE(BJ$22," degrees"),$E152," ")," ")</f>
        <v xml:space="preserve"> </v>
      </c>
      <c r="BM152" t="str">
        <f t="shared" si="187"/>
        <v xml:space="preserve"> </v>
      </c>
      <c r="BN152" t="str">
        <f t="shared" si="188"/>
        <v xml:space="preserve"> </v>
      </c>
      <c r="BO152" t="str">
        <f t="shared" ref="BO152:BO162" si="205">IF($S152=1,IF($K152=CONCATENATE(BM$22," degrees"),$E152," ")," ")</f>
        <v xml:space="preserve"> </v>
      </c>
    </row>
    <row r="153" spans="20:67" x14ac:dyDescent="0.25">
      <c r="T153" t="str">
        <f t="shared" si="189"/>
        <v xml:space="preserve"> </v>
      </c>
      <c r="U153" t="str">
        <f t="shared" si="190"/>
        <v xml:space="preserve"> </v>
      </c>
      <c r="V153" t="str">
        <f t="shared" si="158"/>
        <v xml:space="preserve"> </v>
      </c>
      <c r="W153" t="str">
        <f t="shared" si="159"/>
        <v xml:space="preserve"> </v>
      </c>
      <c r="X153" t="str">
        <f t="shared" si="160"/>
        <v xml:space="preserve"> </v>
      </c>
      <c r="Y153" t="str">
        <f t="shared" si="191"/>
        <v xml:space="preserve"> </v>
      </c>
      <c r="Z153" t="str">
        <f t="shared" si="161"/>
        <v xml:space="preserve"> </v>
      </c>
      <c r="AA153" t="str">
        <f t="shared" si="162"/>
        <v xml:space="preserve"> </v>
      </c>
      <c r="AB153" t="str">
        <f t="shared" si="192"/>
        <v xml:space="preserve"> </v>
      </c>
      <c r="AC153" t="str">
        <f t="shared" si="163"/>
        <v xml:space="preserve"> </v>
      </c>
      <c r="AD153" t="str">
        <f t="shared" si="164"/>
        <v xml:space="preserve"> </v>
      </c>
      <c r="AE153" t="str">
        <f t="shared" si="193"/>
        <v xml:space="preserve"> </v>
      </c>
      <c r="AF153" t="str">
        <f t="shared" si="165"/>
        <v xml:space="preserve"> </v>
      </c>
      <c r="AG153" t="str">
        <f t="shared" si="166"/>
        <v xml:space="preserve"> </v>
      </c>
      <c r="AH153" t="str">
        <f t="shared" si="194"/>
        <v xml:space="preserve"> </v>
      </c>
      <c r="AI153" t="str">
        <f t="shared" si="167"/>
        <v xml:space="preserve"> </v>
      </c>
      <c r="AJ153" t="str">
        <f t="shared" si="168"/>
        <v xml:space="preserve"> </v>
      </c>
      <c r="AK153" t="str">
        <f t="shared" si="195"/>
        <v xml:space="preserve"> </v>
      </c>
      <c r="AL153" t="str">
        <f t="shared" si="169"/>
        <v xml:space="preserve"> </v>
      </c>
      <c r="AM153" t="str">
        <f t="shared" si="170"/>
        <v xml:space="preserve"> </v>
      </c>
      <c r="AN153" t="str">
        <f t="shared" si="196"/>
        <v xml:space="preserve"> </v>
      </c>
      <c r="AO153" t="str">
        <f t="shared" si="171"/>
        <v xml:space="preserve"> </v>
      </c>
      <c r="AP153" t="str">
        <f t="shared" si="172"/>
        <v xml:space="preserve"> </v>
      </c>
      <c r="AQ153" t="str">
        <f t="shared" si="197"/>
        <v xml:space="preserve"> </v>
      </c>
      <c r="AR153" t="str">
        <f t="shared" si="173"/>
        <v xml:space="preserve"> </v>
      </c>
      <c r="AS153" t="str">
        <f t="shared" si="174"/>
        <v xml:space="preserve"> </v>
      </c>
      <c r="AT153" t="str">
        <f t="shared" si="198"/>
        <v xml:space="preserve"> </v>
      </c>
      <c r="AU153" t="str">
        <f t="shared" si="175"/>
        <v xml:space="preserve"> </v>
      </c>
      <c r="AV153" t="str">
        <f t="shared" si="176"/>
        <v xml:space="preserve"> </v>
      </c>
      <c r="AW153" t="str">
        <f t="shared" si="199"/>
        <v xml:space="preserve"> </v>
      </c>
      <c r="AX153" t="str">
        <f t="shared" si="177"/>
        <v xml:space="preserve"> </v>
      </c>
      <c r="AY153" t="str">
        <f t="shared" si="178"/>
        <v xml:space="preserve"> </v>
      </c>
      <c r="AZ153" t="str">
        <f t="shared" si="200"/>
        <v xml:space="preserve"> </v>
      </c>
      <c r="BA153" t="str">
        <f t="shared" si="179"/>
        <v xml:space="preserve"> </v>
      </c>
      <c r="BB153" t="str">
        <f t="shared" si="180"/>
        <v xml:space="preserve"> </v>
      </c>
      <c r="BC153" t="str">
        <f t="shared" si="201"/>
        <v xml:space="preserve"> </v>
      </c>
      <c r="BD153" t="str">
        <f t="shared" si="181"/>
        <v xml:space="preserve"> </v>
      </c>
      <c r="BE153" t="str">
        <f t="shared" si="182"/>
        <v xml:space="preserve"> </v>
      </c>
      <c r="BF153" t="str">
        <f t="shared" si="202"/>
        <v xml:space="preserve"> </v>
      </c>
      <c r="BG153" t="str">
        <f t="shared" si="183"/>
        <v xml:space="preserve"> </v>
      </c>
      <c r="BH153" t="str">
        <f t="shared" si="184"/>
        <v xml:space="preserve"> </v>
      </c>
      <c r="BI153" t="str">
        <f t="shared" si="203"/>
        <v xml:space="preserve"> </v>
      </c>
      <c r="BJ153" t="str">
        <f t="shared" si="185"/>
        <v xml:space="preserve"> </v>
      </c>
      <c r="BK153" t="str">
        <f t="shared" si="186"/>
        <v xml:space="preserve"> </v>
      </c>
      <c r="BL153" t="str">
        <f t="shared" si="204"/>
        <v xml:space="preserve"> </v>
      </c>
      <c r="BM153" t="str">
        <f t="shared" si="187"/>
        <v xml:space="preserve"> </v>
      </c>
      <c r="BN153" t="str">
        <f t="shared" si="188"/>
        <v xml:space="preserve"> </v>
      </c>
      <c r="BO153" t="str">
        <f t="shared" si="205"/>
        <v xml:space="preserve"> </v>
      </c>
    </row>
    <row r="154" spans="20:67" x14ac:dyDescent="0.25">
      <c r="T154" t="str">
        <f t="shared" si="189"/>
        <v xml:space="preserve"> </v>
      </c>
      <c r="U154" t="str">
        <f t="shared" si="190"/>
        <v xml:space="preserve"> </v>
      </c>
      <c r="V154" t="str">
        <f t="shared" si="158"/>
        <v xml:space="preserve"> </v>
      </c>
      <c r="W154" t="str">
        <f t="shared" si="159"/>
        <v xml:space="preserve"> </v>
      </c>
      <c r="X154" t="str">
        <f t="shared" si="160"/>
        <v xml:space="preserve"> </v>
      </c>
      <c r="Y154" t="str">
        <f t="shared" si="191"/>
        <v xml:space="preserve"> </v>
      </c>
      <c r="Z154" t="str">
        <f t="shared" si="161"/>
        <v xml:space="preserve"> </v>
      </c>
      <c r="AA154" t="str">
        <f t="shared" si="162"/>
        <v xml:space="preserve"> </v>
      </c>
      <c r="AB154" t="str">
        <f t="shared" si="192"/>
        <v xml:space="preserve"> </v>
      </c>
      <c r="AC154" t="str">
        <f t="shared" si="163"/>
        <v xml:space="preserve"> </v>
      </c>
      <c r="AD154" t="str">
        <f t="shared" si="164"/>
        <v xml:space="preserve"> </v>
      </c>
      <c r="AE154" t="str">
        <f t="shared" si="193"/>
        <v xml:space="preserve"> </v>
      </c>
      <c r="AF154" t="str">
        <f t="shared" si="165"/>
        <v xml:space="preserve"> </v>
      </c>
      <c r="AG154" t="str">
        <f t="shared" si="166"/>
        <v xml:space="preserve"> </v>
      </c>
      <c r="AH154" t="str">
        <f t="shared" si="194"/>
        <v xml:space="preserve"> </v>
      </c>
      <c r="AI154" t="str">
        <f t="shared" si="167"/>
        <v xml:space="preserve"> </v>
      </c>
      <c r="AJ154" t="str">
        <f t="shared" si="168"/>
        <v xml:space="preserve"> </v>
      </c>
      <c r="AK154" t="str">
        <f t="shared" si="195"/>
        <v xml:space="preserve"> </v>
      </c>
      <c r="AL154" t="str">
        <f t="shared" si="169"/>
        <v xml:space="preserve"> </v>
      </c>
      <c r="AM154" t="str">
        <f t="shared" si="170"/>
        <v xml:space="preserve"> </v>
      </c>
      <c r="AN154" t="str">
        <f t="shared" si="196"/>
        <v xml:space="preserve"> </v>
      </c>
      <c r="AO154" t="str">
        <f t="shared" si="171"/>
        <v xml:space="preserve"> </v>
      </c>
      <c r="AP154" t="str">
        <f t="shared" si="172"/>
        <v xml:space="preserve"> </v>
      </c>
      <c r="AQ154" t="str">
        <f t="shared" si="197"/>
        <v xml:space="preserve"> </v>
      </c>
      <c r="AR154" t="str">
        <f t="shared" si="173"/>
        <v xml:space="preserve"> </v>
      </c>
      <c r="AS154" t="str">
        <f t="shared" si="174"/>
        <v xml:space="preserve"> </v>
      </c>
      <c r="AT154" t="str">
        <f t="shared" si="198"/>
        <v xml:space="preserve"> </v>
      </c>
      <c r="AU154" t="str">
        <f t="shared" si="175"/>
        <v xml:space="preserve"> </v>
      </c>
      <c r="AV154" t="str">
        <f t="shared" si="176"/>
        <v xml:space="preserve"> </v>
      </c>
      <c r="AW154" t="str">
        <f t="shared" si="199"/>
        <v xml:space="preserve"> </v>
      </c>
      <c r="AX154" t="str">
        <f t="shared" si="177"/>
        <v xml:space="preserve"> </v>
      </c>
      <c r="AY154" t="str">
        <f t="shared" si="178"/>
        <v xml:space="preserve"> </v>
      </c>
      <c r="AZ154" t="str">
        <f t="shared" si="200"/>
        <v xml:space="preserve"> </v>
      </c>
      <c r="BA154" t="str">
        <f t="shared" si="179"/>
        <v xml:space="preserve"> </v>
      </c>
      <c r="BB154" t="str">
        <f t="shared" si="180"/>
        <v xml:space="preserve"> </v>
      </c>
      <c r="BC154" t="str">
        <f t="shared" si="201"/>
        <v xml:space="preserve"> </v>
      </c>
      <c r="BD154" t="str">
        <f t="shared" si="181"/>
        <v xml:space="preserve"> </v>
      </c>
      <c r="BE154" t="str">
        <f t="shared" si="182"/>
        <v xml:space="preserve"> </v>
      </c>
      <c r="BF154" t="str">
        <f t="shared" si="202"/>
        <v xml:space="preserve"> </v>
      </c>
      <c r="BG154" t="str">
        <f t="shared" si="183"/>
        <v xml:space="preserve"> </v>
      </c>
      <c r="BH154" t="str">
        <f t="shared" si="184"/>
        <v xml:space="preserve"> </v>
      </c>
      <c r="BI154" t="str">
        <f t="shared" si="203"/>
        <v xml:space="preserve"> </v>
      </c>
      <c r="BJ154" t="str">
        <f t="shared" si="185"/>
        <v xml:space="preserve"> </v>
      </c>
      <c r="BK154" t="str">
        <f t="shared" si="186"/>
        <v xml:space="preserve"> </v>
      </c>
      <c r="BL154" t="str">
        <f t="shared" si="204"/>
        <v xml:space="preserve"> </v>
      </c>
      <c r="BM154" t="str">
        <f t="shared" si="187"/>
        <v xml:space="preserve"> </v>
      </c>
      <c r="BN154" t="str">
        <f t="shared" si="188"/>
        <v xml:space="preserve"> </v>
      </c>
      <c r="BO154" t="str">
        <f t="shared" si="205"/>
        <v xml:space="preserve"> </v>
      </c>
    </row>
    <row r="155" spans="20:67" x14ac:dyDescent="0.25">
      <c r="T155" t="str">
        <f t="shared" si="189"/>
        <v xml:space="preserve"> </v>
      </c>
      <c r="U155" t="str">
        <f t="shared" si="190"/>
        <v xml:space="preserve"> </v>
      </c>
      <c r="V155" t="str">
        <f t="shared" si="158"/>
        <v xml:space="preserve"> </v>
      </c>
      <c r="W155" t="str">
        <f t="shared" si="159"/>
        <v xml:space="preserve"> </v>
      </c>
      <c r="X155" t="str">
        <f t="shared" si="160"/>
        <v xml:space="preserve"> </v>
      </c>
      <c r="Y155" t="str">
        <f t="shared" si="191"/>
        <v xml:space="preserve"> </v>
      </c>
      <c r="Z155" t="str">
        <f t="shared" si="161"/>
        <v xml:space="preserve"> </v>
      </c>
      <c r="AA155" t="str">
        <f t="shared" si="162"/>
        <v xml:space="preserve"> </v>
      </c>
      <c r="AB155" t="str">
        <f t="shared" si="192"/>
        <v xml:space="preserve"> </v>
      </c>
      <c r="AC155" t="str">
        <f t="shared" si="163"/>
        <v xml:space="preserve"> </v>
      </c>
      <c r="AD155" t="str">
        <f t="shared" si="164"/>
        <v xml:space="preserve"> </v>
      </c>
      <c r="AE155" t="str">
        <f t="shared" si="193"/>
        <v xml:space="preserve"> </v>
      </c>
      <c r="AF155" t="str">
        <f t="shared" si="165"/>
        <v xml:space="preserve"> </v>
      </c>
      <c r="AG155" t="str">
        <f t="shared" si="166"/>
        <v xml:space="preserve"> </v>
      </c>
      <c r="AH155" t="str">
        <f t="shared" si="194"/>
        <v xml:space="preserve"> </v>
      </c>
      <c r="AI155" t="str">
        <f t="shared" si="167"/>
        <v xml:space="preserve"> </v>
      </c>
      <c r="AJ155" t="str">
        <f t="shared" si="168"/>
        <v xml:space="preserve"> </v>
      </c>
      <c r="AK155" t="str">
        <f t="shared" si="195"/>
        <v xml:space="preserve"> </v>
      </c>
      <c r="AL155" t="str">
        <f t="shared" si="169"/>
        <v xml:space="preserve"> </v>
      </c>
      <c r="AM155" t="str">
        <f t="shared" si="170"/>
        <v xml:space="preserve"> </v>
      </c>
      <c r="AN155" t="str">
        <f t="shared" si="196"/>
        <v xml:space="preserve"> </v>
      </c>
      <c r="AO155" t="str">
        <f t="shared" si="171"/>
        <v xml:space="preserve"> </v>
      </c>
      <c r="AP155" t="str">
        <f t="shared" si="172"/>
        <v xml:space="preserve"> </v>
      </c>
      <c r="AQ155" t="str">
        <f t="shared" si="197"/>
        <v xml:space="preserve"> </v>
      </c>
      <c r="AR155" t="str">
        <f t="shared" si="173"/>
        <v xml:space="preserve"> </v>
      </c>
      <c r="AS155" t="str">
        <f t="shared" si="174"/>
        <v xml:space="preserve"> </v>
      </c>
      <c r="AT155" t="str">
        <f t="shared" si="198"/>
        <v xml:space="preserve"> </v>
      </c>
      <c r="AU155" t="str">
        <f t="shared" si="175"/>
        <v xml:space="preserve"> </v>
      </c>
      <c r="AV155" t="str">
        <f t="shared" si="176"/>
        <v xml:space="preserve"> </v>
      </c>
      <c r="AW155" t="str">
        <f t="shared" si="199"/>
        <v xml:space="preserve"> </v>
      </c>
      <c r="AX155" t="str">
        <f t="shared" si="177"/>
        <v xml:space="preserve"> </v>
      </c>
      <c r="AY155" t="str">
        <f t="shared" si="178"/>
        <v xml:space="preserve"> </v>
      </c>
      <c r="AZ155" t="str">
        <f t="shared" si="200"/>
        <v xml:space="preserve"> </v>
      </c>
      <c r="BA155" t="str">
        <f t="shared" si="179"/>
        <v xml:space="preserve"> </v>
      </c>
      <c r="BB155" t="str">
        <f t="shared" si="180"/>
        <v xml:space="preserve"> </v>
      </c>
      <c r="BC155" t="str">
        <f t="shared" si="201"/>
        <v xml:space="preserve"> </v>
      </c>
      <c r="BD155" t="str">
        <f t="shared" si="181"/>
        <v xml:space="preserve"> </v>
      </c>
      <c r="BE155" t="str">
        <f t="shared" si="182"/>
        <v xml:space="preserve"> </v>
      </c>
      <c r="BF155" t="str">
        <f t="shared" si="202"/>
        <v xml:space="preserve"> </v>
      </c>
      <c r="BG155" t="str">
        <f t="shared" si="183"/>
        <v xml:space="preserve"> </v>
      </c>
      <c r="BH155" t="str">
        <f t="shared" si="184"/>
        <v xml:space="preserve"> </v>
      </c>
      <c r="BI155" t="str">
        <f t="shared" si="203"/>
        <v xml:space="preserve"> </v>
      </c>
      <c r="BJ155" t="str">
        <f t="shared" si="185"/>
        <v xml:space="preserve"> </v>
      </c>
      <c r="BK155" t="str">
        <f t="shared" si="186"/>
        <v xml:space="preserve"> </v>
      </c>
      <c r="BL155" t="str">
        <f t="shared" si="204"/>
        <v xml:space="preserve"> </v>
      </c>
      <c r="BM155" t="str">
        <f t="shared" si="187"/>
        <v xml:space="preserve"> </v>
      </c>
      <c r="BN155" t="str">
        <f t="shared" si="188"/>
        <v xml:space="preserve"> </v>
      </c>
      <c r="BO155" t="str">
        <f t="shared" si="205"/>
        <v xml:space="preserve"> </v>
      </c>
    </row>
    <row r="156" spans="20:67" x14ac:dyDescent="0.25">
      <c r="T156" t="str">
        <f t="shared" si="189"/>
        <v xml:space="preserve"> </v>
      </c>
      <c r="U156" t="str">
        <f t="shared" si="190"/>
        <v xml:space="preserve"> </v>
      </c>
      <c r="V156" t="str">
        <f t="shared" si="158"/>
        <v xml:space="preserve"> </v>
      </c>
      <c r="W156" t="str">
        <f t="shared" si="159"/>
        <v xml:space="preserve"> </v>
      </c>
      <c r="X156" t="str">
        <f t="shared" si="160"/>
        <v xml:space="preserve"> </v>
      </c>
      <c r="Y156" t="str">
        <f t="shared" si="191"/>
        <v xml:space="preserve"> </v>
      </c>
      <c r="Z156" t="str">
        <f t="shared" si="161"/>
        <v xml:space="preserve"> </v>
      </c>
      <c r="AA156" t="str">
        <f t="shared" si="162"/>
        <v xml:space="preserve"> </v>
      </c>
      <c r="AB156" t="str">
        <f t="shared" si="192"/>
        <v xml:space="preserve"> </v>
      </c>
      <c r="AC156" t="str">
        <f t="shared" si="163"/>
        <v xml:space="preserve"> </v>
      </c>
      <c r="AD156" t="str">
        <f t="shared" si="164"/>
        <v xml:space="preserve"> </v>
      </c>
      <c r="AE156" t="str">
        <f t="shared" si="193"/>
        <v xml:space="preserve"> </v>
      </c>
      <c r="AF156" t="str">
        <f t="shared" si="165"/>
        <v xml:space="preserve"> </v>
      </c>
      <c r="AG156" t="str">
        <f t="shared" si="166"/>
        <v xml:space="preserve"> </v>
      </c>
      <c r="AH156" t="str">
        <f t="shared" si="194"/>
        <v xml:space="preserve"> </v>
      </c>
      <c r="AI156" t="str">
        <f t="shared" si="167"/>
        <v xml:space="preserve"> </v>
      </c>
      <c r="AJ156" t="str">
        <f t="shared" si="168"/>
        <v xml:space="preserve"> </v>
      </c>
      <c r="AK156" t="str">
        <f t="shared" si="195"/>
        <v xml:space="preserve"> </v>
      </c>
      <c r="AL156" t="str">
        <f t="shared" si="169"/>
        <v xml:space="preserve"> </v>
      </c>
      <c r="AM156" t="str">
        <f t="shared" si="170"/>
        <v xml:space="preserve"> </v>
      </c>
      <c r="AN156" t="str">
        <f t="shared" si="196"/>
        <v xml:space="preserve"> </v>
      </c>
      <c r="AO156" t="str">
        <f t="shared" si="171"/>
        <v xml:space="preserve"> </v>
      </c>
      <c r="AP156" t="str">
        <f t="shared" si="172"/>
        <v xml:space="preserve"> </v>
      </c>
      <c r="AQ156" t="str">
        <f t="shared" si="197"/>
        <v xml:space="preserve"> </v>
      </c>
      <c r="AR156" t="str">
        <f t="shared" si="173"/>
        <v xml:space="preserve"> </v>
      </c>
      <c r="AS156" t="str">
        <f t="shared" si="174"/>
        <v xml:space="preserve"> </v>
      </c>
      <c r="AT156" t="str">
        <f t="shared" si="198"/>
        <v xml:space="preserve"> </v>
      </c>
      <c r="AU156" t="str">
        <f t="shared" si="175"/>
        <v xml:space="preserve"> </v>
      </c>
      <c r="AV156" t="str">
        <f t="shared" si="176"/>
        <v xml:space="preserve"> </v>
      </c>
      <c r="AW156" t="str">
        <f t="shared" si="199"/>
        <v xml:space="preserve"> </v>
      </c>
      <c r="AX156" t="str">
        <f t="shared" si="177"/>
        <v xml:space="preserve"> </v>
      </c>
      <c r="AY156" t="str">
        <f t="shared" si="178"/>
        <v xml:space="preserve"> </v>
      </c>
      <c r="AZ156" t="str">
        <f t="shared" si="200"/>
        <v xml:space="preserve"> </v>
      </c>
      <c r="BA156" t="str">
        <f t="shared" si="179"/>
        <v xml:space="preserve"> </v>
      </c>
      <c r="BB156" t="str">
        <f t="shared" si="180"/>
        <v xml:space="preserve"> </v>
      </c>
      <c r="BC156" t="str">
        <f t="shared" si="201"/>
        <v xml:space="preserve"> </v>
      </c>
      <c r="BD156" t="str">
        <f t="shared" si="181"/>
        <v xml:space="preserve"> </v>
      </c>
      <c r="BE156" t="str">
        <f t="shared" si="182"/>
        <v xml:space="preserve"> </v>
      </c>
      <c r="BF156" t="str">
        <f t="shared" si="202"/>
        <v xml:space="preserve"> </v>
      </c>
      <c r="BG156" t="str">
        <f t="shared" si="183"/>
        <v xml:space="preserve"> </v>
      </c>
      <c r="BH156" t="str">
        <f t="shared" si="184"/>
        <v xml:space="preserve"> </v>
      </c>
      <c r="BI156" t="str">
        <f t="shared" si="203"/>
        <v xml:space="preserve"> </v>
      </c>
      <c r="BJ156" t="str">
        <f t="shared" si="185"/>
        <v xml:space="preserve"> </v>
      </c>
      <c r="BK156" t="str">
        <f t="shared" si="186"/>
        <v xml:space="preserve"> </v>
      </c>
      <c r="BL156" t="str">
        <f t="shared" si="204"/>
        <v xml:space="preserve"> </v>
      </c>
      <c r="BM156" t="str">
        <f t="shared" si="187"/>
        <v xml:space="preserve"> </v>
      </c>
      <c r="BN156" t="str">
        <f t="shared" si="188"/>
        <v xml:space="preserve"> </v>
      </c>
      <c r="BO156" t="str">
        <f t="shared" si="205"/>
        <v xml:space="preserve"> </v>
      </c>
    </row>
    <row r="157" spans="20:67" x14ac:dyDescent="0.25">
      <c r="T157" t="str">
        <f t="shared" si="189"/>
        <v xml:space="preserve"> </v>
      </c>
      <c r="U157" t="str">
        <f t="shared" si="190"/>
        <v xml:space="preserve"> </v>
      </c>
      <c r="V157" t="str">
        <f t="shared" si="158"/>
        <v xml:space="preserve"> </v>
      </c>
      <c r="W157" t="str">
        <f t="shared" si="159"/>
        <v xml:space="preserve"> </v>
      </c>
      <c r="X157" t="str">
        <f t="shared" si="160"/>
        <v xml:space="preserve"> </v>
      </c>
      <c r="Y157" t="str">
        <f t="shared" si="191"/>
        <v xml:space="preserve"> </v>
      </c>
      <c r="Z157" t="str">
        <f t="shared" si="161"/>
        <v xml:space="preserve"> </v>
      </c>
      <c r="AA157" t="str">
        <f t="shared" si="162"/>
        <v xml:space="preserve"> </v>
      </c>
      <c r="AB157" t="str">
        <f t="shared" si="192"/>
        <v xml:space="preserve"> </v>
      </c>
      <c r="AC157" t="str">
        <f t="shared" si="163"/>
        <v xml:space="preserve"> </v>
      </c>
      <c r="AD157" t="str">
        <f t="shared" si="164"/>
        <v xml:space="preserve"> </v>
      </c>
      <c r="AE157" t="str">
        <f t="shared" si="193"/>
        <v xml:space="preserve"> </v>
      </c>
      <c r="AF157" t="str">
        <f t="shared" si="165"/>
        <v xml:space="preserve"> </v>
      </c>
      <c r="AG157" t="str">
        <f t="shared" si="166"/>
        <v xml:space="preserve"> </v>
      </c>
      <c r="AH157" t="str">
        <f t="shared" si="194"/>
        <v xml:space="preserve"> </v>
      </c>
      <c r="AI157" t="str">
        <f t="shared" si="167"/>
        <v xml:space="preserve"> </v>
      </c>
      <c r="AJ157" t="str">
        <f t="shared" si="168"/>
        <v xml:space="preserve"> </v>
      </c>
      <c r="AK157" t="str">
        <f t="shared" si="195"/>
        <v xml:space="preserve"> </v>
      </c>
      <c r="AL157" t="str">
        <f t="shared" si="169"/>
        <v xml:space="preserve"> </v>
      </c>
      <c r="AM157" t="str">
        <f t="shared" si="170"/>
        <v xml:space="preserve"> </v>
      </c>
      <c r="AN157" t="str">
        <f t="shared" si="196"/>
        <v xml:space="preserve"> </v>
      </c>
      <c r="AO157" t="str">
        <f t="shared" si="171"/>
        <v xml:space="preserve"> </v>
      </c>
      <c r="AP157" t="str">
        <f t="shared" si="172"/>
        <v xml:space="preserve"> </v>
      </c>
      <c r="AQ157" t="str">
        <f t="shared" si="197"/>
        <v xml:space="preserve"> </v>
      </c>
      <c r="AR157" t="str">
        <f t="shared" si="173"/>
        <v xml:space="preserve"> </v>
      </c>
      <c r="AS157" t="str">
        <f t="shared" si="174"/>
        <v xml:space="preserve"> </v>
      </c>
      <c r="AT157" t="str">
        <f t="shared" si="198"/>
        <v xml:space="preserve"> </v>
      </c>
      <c r="AU157" t="str">
        <f t="shared" si="175"/>
        <v xml:space="preserve"> </v>
      </c>
      <c r="AV157" t="str">
        <f t="shared" si="176"/>
        <v xml:space="preserve"> </v>
      </c>
      <c r="AW157" t="str">
        <f t="shared" si="199"/>
        <v xml:space="preserve"> </v>
      </c>
      <c r="AX157" t="str">
        <f t="shared" si="177"/>
        <v xml:space="preserve"> </v>
      </c>
      <c r="AY157" t="str">
        <f t="shared" si="178"/>
        <v xml:space="preserve"> </v>
      </c>
      <c r="AZ157" t="str">
        <f t="shared" si="200"/>
        <v xml:space="preserve"> </v>
      </c>
      <c r="BA157" t="str">
        <f t="shared" si="179"/>
        <v xml:space="preserve"> </v>
      </c>
      <c r="BB157" t="str">
        <f t="shared" si="180"/>
        <v xml:space="preserve"> </v>
      </c>
      <c r="BC157" t="str">
        <f t="shared" si="201"/>
        <v xml:space="preserve"> </v>
      </c>
      <c r="BD157" t="str">
        <f t="shared" si="181"/>
        <v xml:space="preserve"> </v>
      </c>
      <c r="BE157" t="str">
        <f t="shared" si="182"/>
        <v xml:space="preserve"> </v>
      </c>
      <c r="BF157" t="str">
        <f t="shared" si="202"/>
        <v xml:space="preserve"> </v>
      </c>
      <c r="BG157" t="str">
        <f t="shared" si="183"/>
        <v xml:space="preserve"> </v>
      </c>
      <c r="BH157" t="str">
        <f t="shared" si="184"/>
        <v xml:space="preserve"> </v>
      </c>
      <c r="BI157" t="str">
        <f t="shared" si="203"/>
        <v xml:space="preserve"> </v>
      </c>
      <c r="BJ157" t="str">
        <f t="shared" si="185"/>
        <v xml:space="preserve"> </v>
      </c>
      <c r="BK157" t="str">
        <f t="shared" si="186"/>
        <v xml:space="preserve"> </v>
      </c>
      <c r="BL157" t="str">
        <f t="shared" si="204"/>
        <v xml:space="preserve"> </v>
      </c>
      <c r="BM157" t="str">
        <f t="shared" si="187"/>
        <v xml:space="preserve"> </v>
      </c>
      <c r="BN157" t="str">
        <f t="shared" si="188"/>
        <v xml:space="preserve"> </v>
      </c>
      <c r="BO157" t="str">
        <f t="shared" si="205"/>
        <v xml:space="preserve"> </v>
      </c>
    </row>
    <row r="158" spans="20:67" x14ac:dyDescent="0.25">
      <c r="T158" t="str">
        <f t="shared" si="189"/>
        <v xml:space="preserve"> </v>
      </c>
      <c r="U158" t="str">
        <f t="shared" si="190"/>
        <v xml:space="preserve"> </v>
      </c>
      <c r="V158" t="str">
        <f t="shared" si="158"/>
        <v xml:space="preserve"> </v>
      </c>
      <c r="W158" t="str">
        <f t="shared" si="159"/>
        <v xml:space="preserve"> </v>
      </c>
      <c r="X158" t="str">
        <f t="shared" si="160"/>
        <v xml:space="preserve"> </v>
      </c>
      <c r="Y158" t="str">
        <f t="shared" si="191"/>
        <v xml:space="preserve"> </v>
      </c>
      <c r="Z158" t="str">
        <f t="shared" si="161"/>
        <v xml:space="preserve"> </v>
      </c>
      <c r="AA158" t="str">
        <f t="shared" si="162"/>
        <v xml:space="preserve"> </v>
      </c>
      <c r="AB158" t="str">
        <f t="shared" si="192"/>
        <v xml:space="preserve"> </v>
      </c>
      <c r="AC158" t="str">
        <f t="shared" si="163"/>
        <v xml:space="preserve"> </v>
      </c>
      <c r="AD158" t="str">
        <f t="shared" si="164"/>
        <v xml:space="preserve"> </v>
      </c>
      <c r="AE158" t="str">
        <f t="shared" si="193"/>
        <v xml:space="preserve"> </v>
      </c>
      <c r="AF158" t="str">
        <f t="shared" si="165"/>
        <v xml:space="preserve"> </v>
      </c>
      <c r="AG158" t="str">
        <f t="shared" si="166"/>
        <v xml:space="preserve"> </v>
      </c>
      <c r="AH158" t="str">
        <f t="shared" si="194"/>
        <v xml:space="preserve"> </v>
      </c>
      <c r="AI158" t="str">
        <f t="shared" si="167"/>
        <v xml:space="preserve"> </v>
      </c>
      <c r="AJ158" t="str">
        <f t="shared" si="168"/>
        <v xml:space="preserve"> </v>
      </c>
      <c r="AK158" t="str">
        <f t="shared" si="195"/>
        <v xml:space="preserve"> </v>
      </c>
      <c r="AL158" t="str">
        <f t="shared" si="169"/>
        <v xml:space="preserve"> </v>
      </c>
      <c r="AM158" t="str">
        <f t="shared" si="170"/>
        <v xml:space="preserve"> </v>
      </c>
      <c r="AN158" t="str">
        <f t="shared" si="196"/>
        <v xml:space="preserve"> </v>
      </c>
      <c r="AO158" t="str">
        <f t="shared" si="171"/>
        <v xml:space="preserve"> </v>
      </c>
      <c r="AP158" t="str">
        <f t="shared" si="172"/>
        <v xml:space="preserve"> </v>
      </c>
      <c r="AQ158" t="str">
        <f t="shared" si="197"/>
        <v xml:space="preserve"> </v>
      </c>
      <c r="AR158" t="str">
        <f t="shared" si="173"/>
        <v xml:space="preserve"> </v>
      </c>
      <c r="AS158" t="str">
        <f t="shared" si="174"/>
        <v xml:space="preserve"> </v>
      </c>
      <c r="AT158" t="str">
        <f t="shared" si="198"/>
        <v xml:space="preserve"> </v>
      </c>
      <c r="AU158" t="str">
        <f t="shared" si="175"/>
        <v xml:space="preserve"> </v>
      </c>
      <c r="AV158" t="str">
        <f t="shared" si="176"/>
        <v xml:space="preserve"> </v>
      </c>
      <c r="AW158" t="str">
        <f t="shared" si="199"/>
        <v xml:space="preserve"> </v>
      </c>
      <c r="AX158" t="str">
        <f t="shared" si="177"/>
        <v xml:space="preserve"> </v>
      </c>
      <c r="AY158" t="str">
        <f t="shared" si="178"/>
        <v xml:space="preserve"> </v>
      </c>
      <c r="AZ158" t="str">
        <f t="shared" si="200"/>
        <v xml:space="preserve"> </v>
      </c>
      <c r="BA158" t="str">
        <f t="shared" si="179"/>
        <v xml:space="preserve"> </v>
      </c>
      <c r="BB158" t="str">
        <f t="shared" si="180"/>
        <v xml:space="preserve"> </v>
      </c>
      <c r="BC158" t="str">
        <f t="shared" si="201"/>
        <v xml:space="preserve"> </v>
      </c>
      <c r="BD158" t="str">
        <f t="shared" si="181"/>
        <v xml:space="preserve"> </v>
      </c>
      <c r="BE158" t="str">
        <f t="shared" si="182"/>
        <v xml:space="preserve"> </v>
      </c>
      <c r="BF158" t="str">
        <f t="shared" si="202"/>
        <v xml:space="preserve"> </v>
      </c>
      <c r="BG158" t="str">
        <f t="shared" si="183"/>
        <v xml:space="preserve"> </v>
      </c>
      <c r="BH158" t="str">
        <f t="shared" si="184"/>
        <v xml:space="preserve"> </v>
      </c>
      <c r="BI158" t="str">
        <f t="shared" si="203"/>
        <v xml:space="preserve"> </v>
      </c>
      <c r="BJ158" t="str">
        <f t="shared" si="185"/>
        <v xml:space="preserve"> </v>
      </c>
      <c r="BK158" t="str">
        <f t="shared" si="186"/>
        <v xml:space="preserve"> </v>
      </c>
      <c r="BL158" t="str">
        <f t="shared" si="204"/>
        <v xml:space="preserve"> </v>
      </c>
      <c r="BM158" t="str">
        <f t="shared" si="187"/>
        <v xml:space="preserve"> </v>
      </c>
      <c r="BN158" t="str">
        <f t="shared" si="188"/>
        <v xml:space="preserve"> </v>
      </c>
      <c r="BO158" t="str">
        <f t="shared" si="205"/>
        <v xml:space="preserve"> </v>
      </c>
    </row>
    <row r="159" spans="20:67" x14ac:dyDescent="0.25">
      <c r="T159" t="str">
        <f t="shared" si="189"/>
        <v xml:space="preserve"> </v>
      </c>
      <c r="U159" t="str">
        <f t="shared" si="190"/>
        <v xml:space="preserve"> </v>
      </c>
      <c r="V159" t="str">
        <f t="shared" si="158"/>
        <v xml:space="preserve"> </v>
      </c>
      <c r="W159" t="str">
        <f t="shared" si="159"/>
        <v xml:space="preserve"> </v>
      </c>
      <c r="X159" t="str">
        <f t="shared" si="160"/>
        <v xml:space="preserve"> </v>
      </c>
      <c r="Y159" t="str">
        <f t="shared" si="191"/>
        <v xml:space="preserve"> </v>
      </c>
      <c r="Z159" t="str">
        <f t="shared" si="161"/>
        <v xml:space="preserve"> </v>
      </c>
      <c r="AA159" t="str">
        <f t="shared" si="162"/>
        <v xml:space="preserve"> </v>
      </c>
      <c r="AB159" t="str">
        <f t="shared" si="192"/>
        <v xml:space="preserve"> </v>
      </c>
      <c r="AC159" t="str">
        <f t="shared" si="163"/>
        <v xml:space="preserve"> </v>
      </c>
      <c r="AD159" t="str">
        <f t="shared" si="164"/>
        <v xml:space="preserve"> </v>
      </c>
      <c r="AE159" t="str">
        <f t="shared" si="193"/>
        <v xml:space="preserve"> </v>
      </c>
      <c r="AF159" t="str">
        <f t="shared" si="165"/>
        <v xml:space="preserve"> </v>
      </c>
      <c r="AG159" t="str">
        <f t="shared" si="166"/>
        <v xml:space="preserve"> </v>
      </c>
      <c r="AH159" t="str">
        <f t="shared" si="194"/>
        <v xml:space="preserve"> </v>
      </c>
      <c r="AI159" t="str">
        <f t="shared" si="167"/>
        <v xml:space="preserve"> </v>
      </c>
      <c r="AJ159" t="str">
        <f t="shared" si="168"/>
        <v xml:space="preserve"> </v>
      </c>
      <c r="AK159" t="str">
        <f t="shared" si="195"/>
        <v xml:space="preserve"> </v>
      </c>
      <c r="AL159" t="str">
        <f t="shared" si="169"/>
        <v xml:space="preserve"> </v>
      </c>
      <c r="AM159" t="str">
        <f t="shared" si="170"/>
        <v xml:space="preserve"> </v>
      </c>
      <c r="AN159" t="str">
        <f t="shared" si="196"/>
        <v xml:space="preserve"> </v>
      </c>
      <c r="AO159" t="str">
        <f t="shared" si="171"/>
        <v xml:space="preserve"> </v>
      </c>
      <c r="AP159" t="str">
        <f t="shared" si="172"/>
        <v xml:space="preserve"> </v>
      </c>
      <c r="AQ159" t="str">
        <f t="shared" si="197"/>
        <v xml:space="preserve"> </v>
      </c>
      <c r="AR159" t="str">
        <f t="shared" si="173"/>
        <v xml:space="preserve"> </v>
      </c>
      <c r="AS159" t="str">
        <f t="shared" si="174"/>
        <v xml:space="preserve"> </v>
      </c>
      <c r="AT159" t="str">
        <f t="shared" si="198"/>
        <v xml:space="preserve"> </v>
      </c>
      <c r="AU159" t="str">
        <f t="shared" si="175"/>
        <v xml:space="preserve"> </v>
      </c>
      <c r="AV159" t="str">
        <f t="shared" si="176"/>
        <v xml:space="preserve"> </v>
      </c>
      <c r="AW159" t="str">
        <f t="shared" si="199"/>
        <v xml:space="preserve"> </v>
      </c>
      <c r="AX159" t="str">
        <f t="shared" si="177"/>
        <v xml:space="preserve"> </v>
      </c>
      <c r="AY159" t="str">
        <f t="shared" si="178"/>
        <v xml:space="preserve"> </v>
      </c>
      <c r="AZ159" t="str">
        <f t="shared" si="200"/>
        <v xml:space="preserve"> </v>
      </c>
      <c r="BA159" t="str">
        <f t="shared" si="179"/>
        <v xml:space="preserve"> </v>
      </c>
      <c r="BB159" t="str">
        <f t="shared" si="180"/>
        <v xml:space="preserve"> </v>
      </c>
      <c r="BC159" t="str">
        <f t="shared" si="201"/>
        <v xml:space="preserve"> </v>
      </c>
      <c r="BD159" t="str">
        <f t="shared" si="181"/>
        <v xml:space="preserve"> </v>
      </c>
      <c r="BE159" t="str">
        <f t="shared" si="182"/>
        <v xml:space="preserve"> </v>
      </c>
      <c r="BF159" t="str">
        <f t="shared" si="202"/>
        <v xml:space="preserve"> </v>
      </c>
      <c r="BG159" t="str">
        <f t="shared" si="183"/>
        <v xml:space="preserve"> </v>
      </c>
      <c r="BH159" t="str">
        <f t="shared" si="184"/>
        <v xml:space="preserve"> </v>
      </c>
      <c r="BI159" t="str">
        <f t="shared" si="203"/>
        <v xml:space="preserve"> </v>
      </c>
      <c r="BJ159" t="str">
        <f t="shared" si="185"/>
        <v xml:space="preserve"> </v>
      </c>
      <c r="BK159" t="str">
        <f t="shared" si="186"/>
        <v xml:space="preserve"> </v>
      </c>
      <c r="BL159" t="str">
        <f t="shared" si="204"/>
        <v xml:space="preserve"> </v>
      </c>
      <c r="BM159" t="str">
        <f t="shared" si="187"/>
        <v xml:space="preserve"> </v>
      </c>
      <c r="BN159" t="str">
        <f t="shared" si="188"/>
        <v xml:space="preserve"> </v>
      </c>
      <c r="BO159" t="str">
        <f t="shared" si="205"/>
        <v xml:space="preserve"> </v>
      </c>
    </row>
    <row r="160" spans="20:67" x14ac:dyDescent="0.25">
      <c r="T160" t="str">
        <f t="shared" si="189"/>
        <v xml:space="preserve"> </v>
      </c>
      <c r="U160" t="str">
        <f t="shared" si="190"/>
        <v xml:space="preserve"> </v>
      </c>
      <c r="V160" t="str">
        <f t="shared" si="158"/>
        <v xml:space="preserve"> </v>
      </c>
      <c r="W160" t="str">
        <f t="shared" si="159"/>
        <v xml:space="preserve"> </v>
      </c>
      <c r="X160" t="str">
        <f t="shared" si="160"/>
        <v xml:space="preserve"> </v>
      </c>
      <c r="Y160" t="str">
        <f t="shared" si="191"/>
        <v xml:space="preserve"> </v>
      </c>
      <c r="Z160" t="str">
        <f t="shared" si="161"/>
        <v xml:space="preserve"> </v>
      </c>
      <c r="AA160" t="str">
        <f t="shared" si="162"/>
        <v xml:space="preserve"> </v>
      </c>
      <c r="AB160" t="str">
        <f t="shared" si="192"/>
        <v xml:space="preserve"> </v>
      </c>
      <c r="AC160" t="str">
        <f t="shared" si="163"/>
        <v xml:space="preserve"> </v>
      </c>
      <c r="AD160" t="str">
        <f t="shared" si="164"/>
        <v xml:space="preserve"> </v>
      </c>
      <c r="AE160" t="str">
        <f t="shared" si="193"/>
        <v xml:space="preserve"> </v>
      </c>
      <c r="AF160" t="str">
        <f t="shared" si="165"/>
        <v xml:space="preserve"> </v>
      </c>
      <c r="AG160" t="str">
        <f t="shared" si="166"/>
        <v xml:space="preserve"> </v>
      </c>
      <c r="AH160" t="str">
        <f t="shared" si="194"/>
        <v xml:space="preserve"> </v>
      </c>
      <c r="AI160" t="str">
        <f t="shared" si="167"/>
        <v xml:space="preserve"> </v>
      </c>
      <c r="AJ160" t="str">
        <f t="shared" si="168"/>
        <v xml:space="preserve"> </v>
      </c>
      <c r="AK160" t="str">
        <f t="shared" si="195"/>
        <v xml:space="preserve"> </v>
      </c>
      <c r="AL160" t="str">
        <f t="shared" si="169"/>
        <v xml:space="preserve"> </v>
      </c>
      <c r="AM160" t="str">
        <f t="shared" si="170"/>
        <v xml:space="preserve"> </v>
      </c>
      <c r="AN160" t="str">
        <f t="shared" si="196"/>
        <v xml:space="preserve"> </v>
      </c>
      <c r="AO160" t="str">
        <f t="shared" si="171"/>
        <v xml:space="preserve"> </v>
      </c>
      <c r="AP160" t="str">
        <f t="shared" si="172"/>
        <v xml:space="preserve"> </v>
      </c>
      <c r="AQ160" t="str">
        <f t="shared" si="197"/>
        <v xml:space="preserve"> </v>
      </c>
      <c r="AR160" t="str">
        <f t="shared" si="173"/>
        <v xml:space="preserve"> </v>
      </c>
      <c r="AS160" t="str">
        <f t="shared" si="174"/>
        <v xml:space="preserve"> </v>
      </c>
      <c r="AT160" t="str">
        <f t="shared" si="198"/>
        <v xml:space="preserve"> </v>
      </c>
      <c r="AU160" t="str">
        <f t="shared" si="175"/>
        <v xml:space="preserve"> </v>
      </c>
      <c r="AV160" t="str">
        <f t="shared" si="176"/>
        <v xml:space="preserve"> </v>
      </c>
      <c r="AW160" t="str">
        <f t="shared" si="199"/>
        <v xml:space="preserve"> </v>
      </c>
      <c r="AX160" t="str">
        <f t="shared" si="177"/>
        <v xml:space="preserve"> </v>
      </c>
      <c r="AY160" t="str">
        <f t="shared" si="178"/>
        <v xml:space="preserve"> </v>
      </c>
      <c r="AZ160" t="str">
        <f t="shared" si="200"/>
        <v xml:space="preserve"> </v>
      </c>
      <c r="BA160" t="str">
        <f t="shared" si="179"/>
        <v xml:space="preserve"> </v>
      </c>
      <c r="BB160" t="str">
        <f t="shared" si="180"/>
        <v xml:space="preserve"> </v>
      </c>
      <c r="BC160" t="str">
        <f t="shared" si="201"/>
        <v xml:space="preserve"> </v>
      </c>
      <c r="BD160" t="str">
        <f t="shared" si="181"/>
        <v xml:space="preserve"> </v>
      </c>
      <c r="BE160" t="str">
        <f t="shared" si="182"/>
        <v xml:space="preserve"> </v>
      </c>
      <c r="BF160" t="str">
        <f t="shared" si="202"/>
        <v xml:space="preserve"> </v>
      </c>
      <c r="BG160" t="str">
        <f t="shared" si="183"/>
        <v xml:space="preserve"> </v>
      </c>
      <c r="BH160" t="str">
        <f t="shared" si="184"/>
        <v xml:space="preserve"> </v>
      </c>
      <c r="BI160" t="str">
        <f t="shared" si="203"/>
        <v xml:space="preserve"> </v>
      </c>
      <c r="BJ160" t="str">
        <f t="shared" si="185"/>
        <v xml:space="preserve"> </v>
      </c>
      <c r="BK160" t="str">
        <f t="shared" si="186"/>
        <v xml:space="preserve"> </v>
      </c>
      <c r="BL160" t="str">
        <f t="shared" si="204"/>
        <v xml:space="preserve"> </v>
      </c>
      <c r="BM160" t="str">
        <f t="shared" si="187"/>
        <v xml:space="preserve"> </v>
      </c>
      <c r="BN160" t="str">
        <f t="shared" si="188"/>
        <v xml:space="preserve"> </v>
      </c>
      <c r="BO160" t="str">
        <f t="shared" si="205"/>
        <v xml:space="preserve"> </v>
      </c>
    </row>
    <row r="161" spans="19:68" x14ac:dyDescent="0.25">
      <c r="T161" t="str">
        <f t="shared" si="189"/>
        <v xml:space="preserve"> </v>
      </c>
      <c r="U161" t="str">
        <f t="shared" si="190"/>
        <v xml:space="preserve"> </v>
      </c>
      <c r="V161" t="str">
        <f t="shared" si="158"/>
        <v xml:space="preserve"> </v>
      </c>
      <c r="W161" t="str">
        <f t="shared" si="159"/>
        <v xml:space="preserve"> </v>
      </c>
      <c r="X161" t="str">
        <f t="shared" si="160"/>
        <v xml:space="preserve"> </v>
      </c>
      <c r="Y161" t="str">
        <f t="shared" si="191"/>
        <v xml:space="preserve"> </v>
      </c>
      <c r="Z161" t="str">
        <f t="shared" si="161"/>
        <v xml:space="preserve"> </v>
      </c>
      <c r="AA161" t="str">
        <f t="shared" si="162"/>
        <v xml:space="preserve"> </v>
      </c>
      <c r="AB161" t="str">
        <f t="shared" si="192"/>
        <v xml:space="preserve"> </v>
      </c>
      <c r="AC161" t="str">
        <f t="shared" si="163"/>
        <v xml:space="preserve"> </v>
      </c>
      <c r="AD161" t="str">
        <f t="shared" si="164"/>
        <v xml:space="preserve"> </v>
      </c>
      <c r="AE161" t="str">
        <f t="shared" si="193"/>
        <v xml:space="preserve"> </v>
      </c>
      <c r="AF161" t="str">
        <f t="shared" si="165"/>
        <v xml:space="preserve"> </v>
      </c>
      <c r="AG161" t="str">
        <f t="shared" si="166"/>
        <v xml:space="preserve"> </v>
      </c>
      <c r="AH161" t="str">
        <f t="shared" si="194"/>
        <v xml:space="preserve"> </v>
      </c>
      <c r="AI161" t="str">
        <f t="shared" si="167"/>
        <v xml:space="preserve"> </v>
      </c>
      <c r="AJ161" t="str">
        <f t="shared" si="168"/>
        <v xml:space="preserve"> </v>
      </c>
      <c r="AK161" t="str">
        <f t="shared" si="195"/>
        <v xml:space="preserve"> </v>
      </c>
      <c r="AL161" t="str">
        <f t="shared" si="169"/>
        <v xml:space="preserve"> </v>
      </c>
      <c r="AM161" t="str">
        <f t="shared" si="170"/>
        <v xml:space="preserve"> </v>
      </c>
      <c r="AN161" t="str">
        <f t="shared" si="196"/>
        <v xml:space="preserve"> </v>
      </c>
      <c r="AO161" t="str">
        <f t="shared" si="171"/>
        <v xml:space="preserve"> </v>
      </c>
      <c r="AP161" t="str">
        <f t="shared" si="172"/>
        <v xml:space="preserve"> </v>
      </c>
      <c r="AQ161" t="str">
        <f t="shared" si="197"/>
        <v xml:space="preserve"> </v>
      </c>
      <c r="AR161" t="str">
        <f t="shared" si="173"/>
        <v xml:space="preserve"> </v>
      </c>
      <c r="AS161" t="str">
        <f t="shared" si="174"/>
        <v xml:space="preserve"> </v>
      </c>
      <c r="AT161" t="str">
        <f t="shared" si="198"/>
        <v xml:space="preserve"> </v>
      </c>
      <c r="AU161" t="str">
        <f t="shared" si="175"/>
        <v xml:space="preserve"> </v>
      </c>
      <c r="AV161" t="str">
        <f t="shared" si="176"/>
        <v xml:space="preserve"> </v>
      </c>
      <c r="AW161" t="str">
        <f t="shared" si="199"/>
        <v xml:space="preserve"> </v>
      </c>
      <c r="AX161" t="str">
        <f t="shared" si="177"/>
        <v xml:space="preserve"> </v>
      </c>
      <c r="AY161" t="str">
        <f t="shared" si="178"/>
        <v xml:space="preserve"> </v>
      </c>
      <c r="AZ161" t="str">
        <f t="shared" si="200"/>
        <v xml:space="preserve"> </v>
      </c>
      <c r="BA161" t="str">
        <f t="shared" si="179"/>
        <v xml:space="preserve"> </v>
      </c>
      <c r="BB161" t="str">
        <f t="shared" si="180"/>
        <v xml:space="preserve"> </v>
      </c>
      <c r="BC161" t="str">
        <f t="shared" si="201"/>
        <v xml:space="preserve"> </v>
      </c>
      <c r="BD161" t="str">
        <f t="shared" si="181"/>
        <v xml:space="preserve"> </v>
      </c>
      <c r="BE161" t="str">
        <f t="shared" si="182"/>
        <v xml:space="preserve"> </v>
      </c>
      <c r="BF161" t="str">
        <f t="shared" si="202"/>
        <v xml:space="preserve"> </v>
      </c>
      <c r="BG161" t="str">
        <f t="shared" si="183"/>
        <v xml:space="preserve"> </v>
      </c>
      <c r="BH161" t="str">
        <f t="shared" si="184"/>
        <v xml:space="preserve"> </v>
      </c>
      <c r="BI161" t="str">
        <f t="shared" si="203"/>
        <v xml:space="preserve"> </v>
      </c>
      <c r="BJ161" t="str">
        <f t="shared" si="185"/>
        <v xml:space="preserve"> </v>
      </c>
      <c r="BK161" t="str">
        <f t="shared" si="186"/>
        <v xml:space="preserve"> </v>
      </c>
      <c r="BL161" t="str">
        <f t="shared" si="204"/>
        <v xml:space="preserve"> </v>
      </c>
      <c r="BM161" t="str">
        <f t="shared" si="187"/>
        <v xml:space="preserve"> </v>
      </c>
      <c r="BN161" t="str">
        <f t="shared" si="188"/>
        <v xml:space="preserve"> </v>
      </c>
      <c r="BO161" t="str">
        <f t="shared" si="205"/>
        <v xml:space="preserve"> </v>
      </c>
    </row>
    <row r="162" spans="19:68" x14ac:dyDescent="0.25">
      <c r="T162" t="str">
        <f t="shared" si="189"/>
        <v xml:space="preserve"> </v>
      </c>
      <c r="U162" t="str">
        <f t="shared" si="190"/>
        <v xml:space="preserve"> </v>
      </c>
      <c r="V162" t="str">
        <f t="shared" si="158"/>
        <v xml:space="preserve"> </v>
      </c>
      <c r="W162" t="str">
        <f t="shared" si="159"/>
        <v xml:space="preserve"> </v>
      </c>
      <c r="X162" t="str">
        <f t="shared" si="160"/>
        <v xml:space="preserve"> </v>
      </c>
      <c r="Y162" t="str">
        <f t="shared" si="191"/>
        <v xml:space="preserve"> </v>
      </c>
      <c r="Z162" t="str">
        <f t="shared" si="161"/>
        <v xml:space="preserve"> </v>
      </c>
      <c r="AA162" t="str">
        <f t="shared" si="162"/>
        <v xml:space="preserve"> </v>
      </c>
      <c r="AB162" t="str">
        <f t="shared" si="192"/>
        <v xml:space="preserve"> </v>
      </c>
      <c r="AC162" t="str">
        <f t="shared" si="163"/>
        <v xml:space="preserve"> </v>
      </c>
      <c r="AD162" t="str">
        <f t="shared" si="164"/>
        <v xml:space="preserve"> </v>
      </c>
      <c r="AE162" t="str">
        <f t="shared" si="193"/>
        <v xml:space="preserve"> </v>
      </c>
      <c r="AF162" t="str">
        <f t="shared" si="165"/>
        <v xml:space="preserve"> </v>
      </c>
      <c r="AG162" t="str">
        <f t="shared" si="166"/>
        <v xml:space="preserve"> </v>
      </c>
      <c r="AH162" t="str">
        <f t="shared" si="194"/>
        <v xml:space="preserve"> </v>
      </c>
      <c r="AI162" t="str">
        <f t="shared" si="167"/>
        <v xml:space="preserve"> </v>
      </c>
      <c r="AJ162" t="str">
        <f t="shared" si="168"/>
        <v xml:space="preserve"> </v>
      </c>
      <c r="AK162" t="str">
        <f t="shared" si="195"/>
        <v xml:space="preserve"> </v>
      </c>
      <c r="AL162" t="str">
        <f t="shared" si="169"/>
        <v xml:space="preserve"> </v>
      </c>
      <c r="AM162" t="str">
        <f t="shared" si="170"/>
        <v xml:space="preserve"> </v>
      </c>
      <c r="AN162" t="str">
        <f t="shared" si="196"/>
        <v xml:space="preserve"> </v>
      </c>
      <c r="AO162" t="str">
        <f t="shared" si="171"/>
        <v xml:space="preserve"> </v>
      </c>
      <c r="AP162" t="str">
        <f t="shared" si="172"/>
        <v xml:space="preserve"> </v>
      </c>
      <c r="AQ162" t="str">
        <f t="shared" si="197"/>
        <v xml:space="preserve"> </v>
      </c>
      <c r="AR162" t="str">
        <f t="shared" si="173"/>
        <v xml:space="preserve"> </v>
      </c>
      <c r="AS162" t="str">
        <f t="shared" si="174"/>
        <v xml:space="preserve"> </v>
      </c>
      <c r="AT162" t="str">
        <f t="shared" si="198"/>
        <v xml:space="preserve"> </v>
      </c>
      <c r="AU162" t="str">
        <f t="shared" si="175"/>
        <v xml:space="preserve"> </v>
      </c>
      <c r="AV162" t="str">
        <f t="shared" si="176"/>
        <v xml:space="preserve"> </v>
      </c>
      <c r="AW162" t="str">
        <f t="shared" si="199"/>
        <v xml:space="preserve"> </v>
      </c>
      <c r="AX162" t="str">
        <f t="shared" si="177"/>
        <v xml:space="preserve"> </v>
      </c>
      <c r="AY162" t="str">
        <f t="shared" si="178"/>
        <v xml:space="preserve"> </v>
      </c>
      <c r="AZ162" t="str">
        <f t="shared" si="200"/>
        <v xml:space="preserve"> </v>
      </c>
      <c r="BA162" t="str">
        <f t="shared" si="179"/>
        <v xml:space="preserve"> </v>
      </c>
      <c r="BB162" t="str">
        <f t="shared" si="180"/>
        <v xml:space="preserve"> </v>
      </c>
      <c r="BC162" t="str">
        <f t="shared" si="201"/>
        <v xml:space="preserve"> </v>
      </c>
      <c r="BD162" t="str">
        <f t="shared" si="181"/>
        <v xml:space="preserve"> </v>
      </c>
      <c r="BE162" t="str">
        <f t="shared" si="182"/>
        <v xml:space="preserve"> </v>
      </c>
      <c r="BF162" t="str">
        <f t="shared" si="202"/>
        <v xml:space="preserve"> </v>
      </c>
      <c r="BG162" t="str">
        <f t="shared" si="183"/>
        <v xml:space="preserve"> </v>
      </c>
      <c r="BH162" t="str">
        <f t="shared" si="184"/>
        <v xml:space="preserve"> </v>
      </c>
      <c r="BI162" t="str">
        <f t="shared" si="203"/>
        <v xml:space="preserve"> </v>
      </c>
      <c r="BJ162" t="str">
        <f t="shared" si="185"/>
        <v xml:space="preserve"> </v>
      </c>
      <c r="BK162" t="str">
        <f t="shared" si="186"/>
        <v xml:space="preserve"> </v>
      </c>
      <c r="BL162" t="str">
        <f t="shared" si="204"/>
        <v xml:space="preserve"> </v>
      </c>
      <c r="BM162" t="str">
        <f t="shared" si="187"/>
        <v xml:space="preserve"> </v>
      </c>
      <c r="BN162" t="str">
        <f t="shared" si="188"/>
        <v xml:space="preserve"> </v>
      </c>
      <c r="BO162" t="str">
        <f t="shared" si="205"/>
        <v xml:space="preserve"> </v>
      </c>
    </row>
    <row r="163" spans="19:68" x14ac:dyDescent="0.25">
      <c r="S163" s="4" t="s">
        <v>59</v>
      </c>
      <c r="T163" s="4">
        <f t="shared" ref="T163:BO163" si="206">AVERAGE(T23:T162)</f>
        <v>23.539125571428574</v>
      </c>
      <c r="U163" s="4">
        <f t="shared" si="206"/>
        <v>-40.598770571428567</v>
      </c>
      <c r="V163" s="4">
        <f t="shared" si="206"/>
        <v>5.6516230714285713</v>
      </c>
      <c r="W163" s="4">
        <f t="shared" si="206"/>
        <v>-55.156050272727278</v>
      </c>
      <c r="X163" s="4">
        <f t="shared" si="206"/>
        <v>-39.678518909090911</v>
      </c>
      <c r="Y163" s="4">
        <f t="shared" si="206"/>
        <v>-0.12170127272727273</v>
      </c>
      <c r="Z163" s="4">
        <f t="shared" si="206"/>
        <v>-129.41717258333333</v>
      </c>
      <c r="AA163" s="4">
        <f t="shared" si="206"/>
        <v>-41.51611925000001</v>
      </c>
      <c r="AB163" s="4">
        <f t="shared" si="206"/>
        <v>-7.3069446666666664</v>
      </c>
      <c r="AC163" s="4">
        <f t="shared" si="206"/>
        <v>-181.05911574999996</v>
      </c>
      <c r="AD163" s="4">
        <f t="shared" si="206"/>
        <v>-52.045361833333324</v>
      </c>
      <c r="AE163" s="4">
        <f t="shared" si="206"/>
        <v>-20.552397500000001</v>
      </c>
      <c r="AF163" s="4">
        <f t="shared" si="206"/>
        <v>-207.53494275</v>
      </c>
      <c r="AG163" s="4">
        <f t="shared" si="206"/>
        <v>-68.606453499999986</v>
      </c>
      <c r="AH163" s="4">
        <f t="shared" si="206"/>
        <v>-41.981167374999998</v>
      </c>
      <c r="AI163" s="4">
        <f t="shared" si="206"/>
        <v>-226.81092899999999</v>
      </c>
      <c r="AJ163" s="4">
        <f t="shared" si="206"/>
        <v>-83.503080999999995</v>
      </c>
      <c r="AK163" s="4">
        <f t="shared" si="206"/>
        <v>-63.824657000000002</v>
      </c>
      <c r="AL163" s="4" t="e">
        <f t="shared" si="206"/>
        <v>#DIV/0!</v>
      </c>
      <c r="AM163" s="4" t="e">
        <f t="shared" si="206"/>
        <v>#DIV/0!</v>
      </c>
      <c r="AN163" s="4" t="e">
        <f t="shared" si="206"/>
        <v>#DIV/0!</v>
      </c>
      <c r="AO163" s="4" t="e">
        <f t="shared" si="206"/>
        <v>#DIV/0!</v>
      </c>
      <c r="AP163" s="4" t="e">
        <f t="shared" si="206"/>
        <v>#DIV/0!</v>
      </c>
      <c r="AQ163" s="4" t="e">
        <f t="shared" si="206"/>
        <v>#DIV/0!</v>
      </c>
      <c r="AR163" s="4">
        <f t="shared" si="206"/>
        <v>17.048101750000001</v>
      </c>
      <c r="AS163" s="4">
        <f t="shared" si="206"/>
        <v>-27.503988749999998</v>
      </c>
      <c r="AT163" s="4">
        <f t="shared" si="206"/>
        <v>6.11887325</v>
      </c>
      <c r="AU163" s="4">
        <f t="shared" si="206"/>
        <v>-65.879364250000009</v>
      </c>
      <c r="AV163" s="4">
        <f t="shared" si="206"/>
        <v>-25.983065749999998</v>
      </c>
      <c r="AW163" s="4">
        <f t="shared" si="206"/>
        <v>2.2180214999999999</v>
      </c>
      <c r="AX163" s="4">
        <f t="shared" si="206"/>
        <v>-140.55358574999997</v>
      </c>
      <c r="AY163" s="4">
        <f t="shared" si="206"/>
        <v>-28.524343000000002</v>
      </c>
      <c r="AZ163" s="4">
        <f t="shared" si="206"/>
        <v>-4.4267430000000001</v>
      </c>
      <c r="BA163" s="4">
        <f t="shared" si="206"/>
        <v>-218.00881025000001</v>
      </c>
      <c r="BB163" s="4">
        <f t="shared" si="206"/>
        <v>-37.542513</v>
      </c>
      <c r="BC163" s="4">
        <f t="shared" si="206"/>
        <v>-12.95505475</v>
      </c>
      <c r="BD163" s="4">
        <f t="shared" si="206"/>
        <v>-289.44890950000001</v>
      </c>
      <c r="BE163" s="4">
        <f t="shared" si="206"/>
        <v>-58.901499250000001</v>
      </c>
      <c r="BF163" s="4">
        <f t="shared" si="206"/>
        <v>-26.854847750000001</v>
      </c>
      <c r="BG163" s="4" t="e">
        <f t="shared" si="206"/>
        <v>#DIV/0!</v>
      </c>
      <c r="BH163" s="4" t="e">
        <f t="shared" si="206"/>
        <v>#DIV/0!</v>
      </c>
      <c r="BI163" s="4" t="e">
        <f t="shared" si="206"/>
        <v>#DIV/0!</v>
      </c>
      <c r="BJ163" s="4" t="e">
        <f t="shared" si="206"/>
        <v>#DIV/0!</v>
      </c>
      <c r="BK163" s="4" t="e">
        <f t="shared" si="206"/>
        <v>#DIV/0!</v>
      </c>
      <c r="BL163" s="4" t="e">
        <f t="shared" si="206"/>
        <v>#DIV/0!</v>
      </c>
      <c r="BM163" s="4" t="e">
        <f t="shared" si="206"/>
        <v>#DIV/0!</v>
      </c>
      <c r="BN163" s="4" t="e">
        <f t="shared" si="206"/>
        <v>#DIV/0!</v>
      </c>
      <c r="BO163" s="4" t="e">
        <f t="shared" si="206"/>
        <v>#DIV/0!</v>
      </c>
    </row>
    <row r="164" spans="19:68" x14ac:dyDescent="0.25">
      <c r="S164" t="s">
        <v>115</v>
      </c>
      <c r="T164" s="11">
        <f t="shared" ref="T164:BO164" si="207">_xlfn.STDEV.P(T23:T162)</f>
        <v>5.8614956097034145</v>
      </c>
      <c r="U164" s="11">
        <f t="shared" si="207"/>
        <v>1.4842154320131427</v>
      </c>
      <c r="V164" s="11">
        <f t="shared" si="207"/>
        <v>0.6281274012993483</v>
      </c>
      <c r="W164" s="11">
        <f t="shared" si="207"/>
        <v>4.7372817396318405</v>
      </c>
      <c r="X164" s="11">
        <f t="shared" si="207"/>
        <v>1.9387380209469651</v>
      </c>
      <c r="Y164" s="11">
        <f t="shared" si="207"/>
        <v>0.60499072799733378</v>
      </c>
      <c r="Z164" s="11">
        <f t="shared" si="207"/>
        <v>4.870908799489758</v>
      </c>
      <c r="AA164" s="11">
        <f t="shared" si="207"/>
        <v>1.7844007085800133</v>
      </c>
      <c r="AB164" s="11">
        <f t="shared" si="207"/>
        <v>0.77287853201202128</v>
      </c>
      <c r="AC164" s="11">
        <f t="shared" si="207"/>
        <v>9.288549515679879</v>
      </c>
      <c r="AD164" s="11">
        <f t="shared" si="207"/>
        <v>2.0871220537377075</v>
      </c>
      <c r="AE164" s="11">
        <f t="shared" si="207"/>
        <v>1.7971530175870996</v>
      </c>
      <c r="AF164" s="11">
        <f t="shared" si="207"/>
        <v>2.5883146557348713</v>
      </c>
      <c r="AG164" s="11">
        <f t="shared" si="207"/>
        <v>0.14891072808145608</v>
      </c>
      <c r="AH164" s="11">
        <f t="shared" si="207"/>
        <v>1.3982956520772833</v>
      </c>
      <c r="AI164" s="11">
        <f t="shared" si="207"/>
        <v>0</v>
      </c>
      <c r="AJ164" s="11">
        <f t="shared" si="207"/>
        <v>0</v>
      </c>
      <c r="AK164" s="11">
        <f t="shared" si="207"/>
        <v>0</v>
      </c>
      <c r="AL164" s="11" t="e">
        <f t="shared" si="207"/>
        <v>#DIV/0!</v>
      </c>
      <c r="AM164" s="11" t="e">
        <f t="shared" si="207"/>
        <v>#DIV/0!</v>
      </c>
      <c r="AN164" s="11" t="e">
        <f t="shared" si="207"/>
        <v>#DIV/0!</v>
      </c>
      <c r="AO164" s="11" t="e">
        <f t="shared" si="207"/>
        <v>#DIV/0!</v>
      </c>
      <c r="AP164" s="11" t="e">
        <f t="shared" si="207"/>
        <v>#DIV/0!</v>
      </c>
      <c r="AQ164" s="11" t="e">
        <f t="shared" si="207"/>
        <v>#DIV/0!</v>
      </c>
      <c r="AR164" s="11">
        <f t="shared" si="207"/>
        <v>1.838160591426292</v>
      </c>
      <c r="AS164" s="11">
        <f t="shared" si="207"/>
        <v>0.68013621210069908</v>
      </c>
      <c r="AT164" s="11">
        <f t="shared" si="207"/>
        <v>0.77925589671601736</v>
      </c>
      <c r="AU164" s="11">
        <f t="shared" si="207"/>
        <v>0.80884442319409422</v>
      </c>
      <c r="AV164" s="11">
        <f t="shared" si="207"/>
        <v>0.36163067816653338</v>
      </c>
      <c r="AW164" s="11">
        <f t="shared" si="207"/>
        <v>0.13565835769406168</v>
      </c>
      <c r="AX164" s="11">
        <f t="shared" si="207"/>
        <v>2.5866491315210665</v>
      </c>
      <c r="AY164" s="11">
        <f t="shared" si="207"/>
        <v>0.31165873568055169</v>
      </c>
      <c r="AZ164" s="11">
        <f t="shared" si="207"/>
        <v>0.34051538065776099</v>
      </c>
      <c r="BA164" s="11">
        <f t="shared" si="207"/>
        <v>1.6147454945094923</v>
      </c>
      <c r="BB164" s="11">
        <f t="shared" si="207"/>
        <v>0.27424467012596515</v>
      </c>
      <c r="BC164" s="11">
        <f t="shared" si="207"/>
        <v>0.26675546917296283</v>
      </c>
      <c r="BD164" s="11">
        <f t="shared" si="207"/>
        <v>4.6110505108121957</v>
      </c>
      <c r="BE164" s="11">
        <f t="shared" si="207"/>
        <v>0.30462155176905592</v>
      </c>
      <c r="BF164" s="11">
        <f t="shared" si="207"/>
        <v>0.48857635038618796</v>
      </c>
      <c r="BG164" s="11" t="e">
        <f t="shared" si="207"/>
        <v>#DIV/0!</v>
      </c>
      <c r="BH164" s="11" t="e">
        <f t="shared" si="207"/>
        <v>#DIV/0!</v>
      </c>
      <c r="BI164" s="11" t="e">
        <f t="shared" si="207"/>
        <v>#DIV/0!</v>
      </c>
      <c r="BJ164" s="11" t="e">
        <f t="shared" si="207"/>
        <v>#DIV/0!</v>
      </c>
      <c r="BK164" s="11" t="e">
        <f t="shared" si="207"/>
        <v>#DIV/0!</v>
      </c>
      <c r="BL164" s="11" t="e">
        <f t="shared" si="207"/>
        <v>#DIV/0!</v>
      </c>
      <c r="BM164" s="11" t="e">
        <f t="shared" si="207"/>
        <v>#DIV/0!</v>
      </c>
      <c r="BN164" s="11" t="e">
        <f t="shared" si="207"/>
        <v>#DIV/0!</v>
      </c>
      <c r="BO164" s="11" t="e">
        <f t="shared" si="207"/>
        <v>#DIV/0!</v>
      </c>
      <c r="BP164" s="1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C19" zoomScale="90" zoomScaleNormal="90" workbookViewId="0">
      <selection activeCell="P29" sqref="P29"/>
    </sheetView>
  </sheetViews>
  <sheetFormatPr defaultRowHeight="15" x14ac:dyDescent="0.25"/>
  <cols>
    <col min="1" max="1" width="20.5703125" bestFit="1" customWidth="1"/>
    <col min="2" max="2" width="20" bestFit="1" customWidth="1"/>
    <col min="3" max="7" width="21.5703125" bestFit="1" customWidth="1"/>
    <col min="8" max="8" width="10.42578125" bestFit="1" customWidth="1"/>
    <col min="9" max="9" width="10.85546875" bestFit="1" customWidth="1"/>
    <col min="10" max="10" width="10.42578125" bestFit="1" customWidth="1"/>
    <col min="11" max="11" width="9" bestFit="1" customWidth="1"/>
  </cols>
  <sheetData>
    <row r="1" spans="1:10" x14ac:dyDescent="0.25">
      <c r="A1" t="s">
        <v>0</v>
      </c>
    </row>
    <row r="2" spans="1:10" x14ac:dyDescent="0.25">
      <c r="A2" t="s">
        <v>1</v>
      </c>
      <c r="B2">
        <v>2</v>
      </c>
    </row>
    <row r="3" spans="1:10" x14ac:dyDescent="0.25">
      <c r="A3" t="s">
        <v>2</v>
      </c>
      <c r="B3">
        <v>2</v>
      </c>
    </row>
    <row r="4" spans="1:10" x14ac:dyDescent="0.25">
      <c r="A4" t="s">
        <v>3</v>
      </c>
      <c r="B4" t="s">
        <v>4</v>
      </c>
    </row>
    <row r="5" spans="1:10" x14ac:dyDescent="0.25">
      <c r="A5" t="s">
        <v>5</v>
      </c>
      <c r="B5" t="s">
        <v>6</v>
      </c>
    </row>
    <row r="6" spans="1:10" x14ac:dyDescent="0.25">
      <c r="A6" t="s">
        <v>7</v>
      </c>
      <c r="B6" t="s">
        <v>8</v>
      </c>
    </row>
    <row r="7" spans="1:10" x14ac:dyDescent="0.25">
      <c r="A7" t="s">
        <v>9</v>
      </c>
      <c r="B7" t="s">
        <v>8</v>
      </c>
    </row>
    <row r="8" spans="1:10" x14ac:dyDescent="0.25">
      <c r="A8" t="s">
        <v>10</v>
      </c>
      <c r="B8" t="s">
        <v>11</v>
      </c>
    </row>
    <row r="9" spans="1:10" x14ac:dyDescent="0.25">
      <c r="A9" t="s">
        <v>12</v>
      </c>
      <c r="B9" t="s">
        <v>13</v>
      </c>
    </row>
    <row r="10" spans="1:10" x14ac:dyDescent="0.25">
      <c r="A10" t="s">
        <v>14</v>
      </c>
      <c r="B10" s="1">
        <v>42277</v>
      </c>
    </row>
    <row r="11" spans="1:10" x14ac:dyDescent="0.25">
      <c r="A11" t="s">
        <v>15</v>
      </c>
      <c r="B11" s="2">
        <v>6.226967592592593E-3</v>
      </c>
    </row>
    <row r="12" spans="1:10" x14ac:dyDescent="0.25">
      <c r="A12" t="s">
        <v>16</v>
      </c>
    </row>
    <row r="14" spans="1:10" x14ac:dyDescent="0.25">
      <c r="A14" t="s">
        <v>17</v>
      </c>
      <c r="B14">
        <v>9</v>
      </c>
    </row>
    <row r="15" spans="1:10" x14ac:dyDescent="0.25">
      <c r="A15" t="s">
        <v>18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</row>
    <row r="16" spans="1:10" x14ac:dyDescent="0.25">
      <c r="A16" t="s">
        <v>14</v>
      </c>
      <c r="B16" s="1">
        <v>42277</v>
      </c>
      <c r="C16" s="1">
        <v>42277</v>
      </c>
      <c r="D16" s="1">
        <v>42277</v>
      </c>
      <c r="E16" s="1">
        <v>42277</v>
      </c>
      <c r="F16" s="1">
        <v>42277</v>
      </c>
      <c r="G16" s="1">
        <v>42277</v>
      </c>
      <c r="H16" s="1">
        <v>42277</v>
      </c>
      <c r="I16" s="1">
        <v>42277</v>
      </c>
      <c r="J16" s="1">
        <v>42277</v>
      </c>
    </row>
    <row r="17" spans="1:20" x14ac:dyDescent="0.25">
      <c r="A17" t="s">
        <v>15</v>
      </c>
      <c r="B17" s="2">
        <v>6.2295254629629628E-3</v>
      </c>
      <c r="C17" s="2">
        <v>6.2295254629629628E-3</v>
      </c>
      <c r="D17" s="2">
        <v>6.2295254629629628E-3</v>
      </c>
      <c r="E17" s="2">
        <v>6.2295254629629628E-3</v>
      </c>
      <c r="F17" s="2">
        <v>6.2295254629629628E-3</v>
      </c>
      <c r="G17" s="2">
        <v>6.2295254629629628E-3</v>
      </c>
      <c r="H17" s="2">
        <v>6.2295254629629628E-3</v>
      </c>
      <c r="I17" s="2">
        <v>6.2295254629629628E-3</v>
      </c>
      <c r="J17" s="2">
        <v>6.2295254629629628E-3</v>
      </c>
    </row>
    <row r="18" spans="1:20" x14ac:dyDescent="0.25">
      <c r="A18" t="s">
        <v>19</v>
      </c>
      <c r="B18" t="s">
        <v>15</v>
      </c>
      <c r="C18" t="s">
        <v>15</v>
      </c>
      <c r="D18" t="s">
        <v>15</v>
      </c>
      <c r="E18" t="s">
        <v>15</v>
      </c>
      <c r="F18" t="s">
        <v>15</v>
      </c>
      <c r="G18" t="s">
        <v>15</v>
      </c>
      <c r="H18" t="s">
        <v>15</v>
      </c>
      <c r="I18" t="s">
        <v>15</v>
      </c>
      <c r="J18" t="s">
        <v>15</v>
      </c>
    </row>
    <row r="19" spans="1:20" x14ac:dyDescent="0.25">
      <c r="A19" t="s">
        <v>20</v>
      </c>
      <c r="B19" s="3">
        <v>9999</v>
      </c>
      <c r="C19" s="3">
        <v>9999</v>
      </c>
      <c r="D19" s="3">
        <v>9999</v>
      </c>
      <c r="E19" s="3">
        <v>9999</v>
      </c>
      <c r="F19" s="3">
        <v>9999</v>
      </c>
      <c r="G19" s="3">
        <v>9999</v>
      </c>
      <c r="H19" s="3">
        <v>9999</v>
      </c>
      <c r="I19" s="3">
        <v>0</v>
      </c>
      <c r="J19" s="3">
        <v>0</v>
      </c>
    </row>
    <row r="20" spans="1:20" x14ac:dyDescent="0.25">
      <c r="A20" t="s">
        <v>21</v>
      </c>
      <c r="B20">
        <v>10000</v>
      </c>
      <c r="C20">
        <v>10000</v>
      </c>
      <c r="D20">
        <v>10000</v>
      </c>
      <c r="E20">
        <v>10000</v>
      </c>
      <c r="F20">
        <v>10000</v>
      </c>
      <c r="G20">
        <v>10000</v>
      </c>
      <c r="H20">
        <v>10000</v>
      </c>
      <c r="I20">
        <v>1</v>
      </c>
      <c r="J20">
        <v>1</v>
      </c>
    </row>
    <row r="21" spans="1:20" x14ac:dyDescent="0.25">
      <c r="A21" t="s">
        <v>16</v>
      </c>
    </row>
    <row r="22" spans="1:20" x14ac:dyDescent="0.25">
      <c r="A22" t="s">
        <v>22</v>
      </c>
      <c r="B22" t="s">
        <v>23</v>
      </c>
      <c r="C22" t="s">
        <v>24</v>
      </c>
      <c r="D22" t="s">
        <v>25</v>
      </c>
      <c r="E22" t="s">
        <v>26</v>
      </c>
      <c r="F22" t="s">
        <v>27</v>
      </c>
      <c r="G22" t="s">
        <v>28</v>
      </c>
      <c r="H22" t="s">
        <v>29</v>
      </c>
      <c r="I22" t="s">
        <v>30</v>
      </c>
      <c r="J22" t="s">
        <v>31</v>
      </c>
      <c r="K22" t="s">
        <v>32</v>
      </c>
      <c r="M22" t="s">
        <v>64</v>
      </c>
      <c r="N22" t="s">
        <v>65</v>
      </c>
      <c r="O22" t="s">
        <v>66</v>
      </c>
      <c r="P22" t="s">
        <v>85</v>
      </c>
      <c r="R22" t="s">
        <v>112</v>
      </c>
      <c r="S22" t="s">
        <v>113</v>
      </c>
      <c r="T22" t="s">
        <v>114</v>
      </c>
    </row>
    <row r="23" spans="1:20" x14ac:dyDescent="0.25">
      <c r="B23">
        <v>4.5455000000000002E-2</v>
      </c>
      <c r="C23">
        <v>-1.1034E-2</v>
      </c>
      <c r="D23">
        <v>-3.8751000000000001E-2</v>
      </c>
      <c r="E23">
        <v>-2.0885000000000001E-2</v>
      </c>
      <c r="F23">
        <v>1.5599E-2</v>
      </c>
      <c r="G23">
        <v>1.3849E-2</v>
      </c>
      <c r="H23">
        <v>2.3051059999999999</v>
      </c>
      <c r="I23">
        <v>771.69604500000003</v>
      </c>
      <c r="J23">
        <v>15.170500000000001</v>
      </c>
      <c r="K23" t="s">
        <v>41</v>
      </c>
      <c r="M23">
        <v>0</v>
      </c>
      <c r="N23">
        <f>AVERAGE(B23)</f>
        <v>4.5455000000000002E-2</v>
      </c>
      <c r="O23">
        <f>AVERAGE(C23)</f>
        <v>-1.1034E-2</v>
      </c>
      <c r="P23">
        <f>AVERAGE(E23)</f>
        <v>-2.0885000000000001E-2</v>
      </c>
      <c r="R23">
        <f>_xlfn.STDEV.P(B23)</f>
        <v>0</v>
      </c>
      <c r="S23">
        <f>_xlfn.STDEV.P(C23)</f>
        <v>0</v>
      </c>
      <c r="T23">
        <f>_xlfn.STDEV.P(E23)</f>
        <v>0</v>
      </c>
    </row>
    <row r="24" spans="1:20" x14ac:dyDescent="0.25">
      <c r="B24">
        <v>-0.208367</v>
      </c>
      <c r="C24">
        <v>-3.2089590000000001</v>
      </c>
      <c r="D24">
        <v>-8.5669999999999996E-2</v>
      </c>
      <c r="E24">
        <v>-2.5305879999999998</v>
      </c>
      <c r="F24">
        <v>-6.378E-3</v>
      </c>
      <c r="G24">
        <v>5.9969999999999997E-3</v>
      </c>
      <c r="H24">
        <v>2.305104</v>
      </c>
      <c r="I24">
        <v>771.69226100000003</v>
      </c>
      <c r="J24">
        <v>14.760899999999999</v>
      </c>
      <c r="K24" t="s">
        <v>42</v>
      </c>
      <c r="M24">
        <v>5</v>
      </c>
      <c r="N24">
        <f>AVERAGE(B24:B26)</f>
        <v>-0.24115833333333334</v>
      </c>
      <c r="O24">
        <f>AVERAGE(C24:C26)</f>
        <v>-3.2075636666666667</v>
      </c>
      <c r="P24">
        <f>AVERAGE(E24:E26)</f>
        <v>-2.5256163333333332</v>
      </c>
      <c r="R24">
        <f>_xlfn.STDEV.P(B24:B26)</f>
        <v>2.3481672574348043E-2</v>
      </c>
      <c r="S24">
        <f>_xlfn.STDEV.P(C24:C26)</f>
        <v>1.9642758552595313E-2</v>
      </c>
      <c r="T24">
        <f>_xlfn.STDEV.P(E24:E26)</f>
        <v>1.197922513724861E-2</v>
      </c>
    </row>
    <row r="25" spans="1:20" x14ac:dyDescent="0.25">
      <c r="B25">
        <v>-0.25301200000000001</v>
      </c>
      <c r="C25">
        <v>-3.230893</v>
      </c>
      <c r="D25">
        <v>-0.117712</v>
      </c>
      <c r="E25">
        <v>-2.537156</v>
      </c>
      <c r="F25">
        <v>3.8200000000000002E-4</v>
      </c>
      <c r="G25">
        <v>1.0487E-2</v>
      </c>
      <c r="H25">
        <v>2.305107</v>
      </c>
      <c r="I25">
        <v>771.70098900000005</v>
      </c>
      <c r="J25">
        <v>14.6897</v>
      </c>
      <c r="K25" t="s">
        <v>42</v>
      </c>
      <c r="M25">
        <v>7.5</v>
      </c>
      <c r="N25">
        <f>AVERAGE(B27:B29)</f>
        <v>-0.51756100000000005</v>
      </c>
      <c r="O25">
        <f>AVERAGE(C27:C29)</f>
        <v>-7.2750993333333334</v>
      </c>
      <c r="P25">
        <f>AVERAGE(E27:E29)</f>
        <v>-5.6934523333333331</v>
      </c>
      <c r="R25">
        <f>_xlfn.STDEV.P(B27:B29)</f>
        <v>4.6996979271721986E-2</v>
      </c>
      <c r="S25">
        <f>_xlfn.STDEV.P(C27:C29)</f>
        <v>2.6353717970884056E-2</v>
      </c>
      <c r="T25">
        <f>_xlfn.STDEV.P(E27:E29)</f>
        <v>1.2129512118062387E-2</v>
      </c>
    </row>
    <row r="26" spans="1:20" x14ac:dyDescent="0.25">
      <c r="B26">
        <v>-0.262096</v>
      </c>
      <c r="C26">
        <v>-3.182839</v>
      </c>
      <c r="D26">
        <v>-9.9742999999999998E-2</v>
      </c>
      <c r="E26">
        <v>-2.5091049999999999</v>
      </c>
      <c r="F26">
        <v>1.3499000000000001E-2</v>
      </c>
      <c r="G26">
        <v>-9.6640000000000007E-3</v>
      </c>
      <c r="H26">
        <v>2.3050980000000001</v>
      </c>
      <c r="I26">
        <v>771.70642099999998</v>
      </c>
      <c r="J26">
        <v>14.638999999999999</v>
      </c>
      <c r="K26" t="s">
        <v>42</v>
      </c>
      <c r="M26">
        <v>10</v>
      </c>
      <c r="N26">
        <f>AVERAGE(B30:B32)</f>
        <v>-0.85646366666666662</v>
      </c>
      <c r="O26">
        <f>AVERAGE(C30:C32)</f>
        <v>-12.837645</v>
      </c>
      <c r="P26">
        <f>AVERAGE(E30:E32)</f>
        <v>-10.024787333333334</v>
      </c>
      <c r="R26">
        <f>_xlfn.STDEV.P(B30:B32)</f>
        <v>3.0611549414486638E-2</v>
      </c>
      <c r="S26">
        <f>_xlfn.STDEV.P(C30:C32)</f>
        <v>2.1750874664405336E-2</v>
      </c>
      <c r="T26">
        <f>_xlfn.STDEV.P(E30:E32)</f>
        <v>1.2523057383172142E-2</v>
      </c>
    </row>
    <row r="27" spans="1:20" x14ac:dyDescent="0.25">
      <c r="B27">
        <v>-0.45164700000000002</v>
      </c>
      <c r="C27">
        <v>-7.3121590000000003</v>
      </c>
      <c r="D27">
        <v>-0.18786600000000001</v>
      </c>
      <c r="E27">
        <v>-5.7066650000000001</v>
      </c>
      <c r="F27">
        <v>-4.0851999999999999E-2</v>
      </c>
      <c r="G27">
        <v>-1.8494E-2</v>
      </c>
      <c r="H27">
        <v>2.30511</v>
      </c>
      <c r="I27">
        <v>771.69433600000002</v>
      </c>
      <c r="J27">
        <v>14.586499999999999</v>
      </c>
      <c r="K27" t="s">
        <v>43</v>
      </c>
      <c r="M27">
        <v>12.5</v>
      </c>
      <c r="N27">
        <f>AVERAGE(B33:B35)</f>
        <v>-1.4625693333333334</v>
      </c>
      <c r="O27">
        <f>AVERAGE(C33:C35)</f>
        <v>-20.068263666666667</v>
      </c>
      <c r="P27">
        <f>AVERAGE(E33:E35)</f>
        <v>-15.696014</v>
      </c>
      <c r="R27">
        <f>_xlfn.STDEV.P(B33:B35)</f>
        <v>1.3985135926721962E-2</v>
      </c>
      <c r="S27">
        <f>_xlfn.STDEV.P(C33:C35)</f>
        <v>1.7644623531137688E-2</v>
      </c>
      <c r="T27">
        <f>_xlfn.STDEV.P(E33:E35)</f>
        <v>1.5008931829636061E-2</v>
      </c>
    </row>
    <row r="28" spans="1:20" x14ac:dyDescent="0.25">
      <c r="B28">
        <v>-0.55790600000000001</v>
      </c>
      <c r="C28">
        <v>-7.2531470000000002</v>
      </c>
      <c r="D28">
        <v>-0.17233000000000001</v>
      </c>
      <c r="E28">
        <v>-5.6963200000000001</v>
      </c>
      <c r="F28">
        <v>-1.9164E-2</v>
      </c>
      <c r="G28">
        <v>-2.7190000000000001E-3</v>
      </c>
      <c r="H28">
        <v>2.3051110000000001</v>
      </c>
      <c r="I28">
        <v>771.68896500000005</v>
      </c>
      <c r="J28">
        <v>14.618499999999999</v>
      </c>
      <c r="K28" t="s">
        <v>43</v>
      </c>
      <c r="M28">
        <v>15</v>
      </c>
      <c r="N28">
        <f>AVERAGE(B36:B38)</f>
        <v>-2.1205409999999998</v>
      </c>
      <c r="O28">
        <f>AVERAGE(C36:C38)</f>
        <v>-28.749970333333334</v>
      </c>
      <c r="P28">
        <f>AVERAGE(E36:E38)</f>
        <v>-22.587416666666666</v>
      </c>
      <c r="R28">
        <f>_xlfn.STDEV.P(B36:B38)</f>
        <v>2.0351402752635906E-2</v>
      </c>
      <c r="S28">
        <f>_xlfn.STDEV.P(C36:C38)</f>
        <v>6.2621087642706519E-2</v>
      </c>
      <c r="T28">
        <f>_xlfn.STDEV.P(E36:E38)</f>
        <v>3.7931621481584188E-2</v>
      </c>
    </row>
    <row r="29" spans="1:20" x14ac:dyDescent="0.25">
      <c r="B29">
        <v>-0.54313</v>
      </c>
      <c r="C29">
        <v>-7.2599919999999996</v>
      </c>
      <c r="D29">
        <v>-0.18900600000000001</v>
      </c>
      <c r="E29">
        <v>-5.6773720000000001</v>
      </c>
      <c r="F29">
        <v>-3.6214000000000003E-2</v>
      </c>
      <c r="G29">
        <v>4.6299999999999998E-4</v>
      </c>
      <c r="H29">
        <v>2.3051159999999999</v>
      </c>
      <c r="I29">
        <v>771.68218999999999</v>
      </c>
      <c r="J29">
        <v>14.6526</v>
      </c>
      <c r="K29" t="s">
        <v>43</v>
      </c>
    </row>
    <row r="30" spans="1:20" x14ac:dyDescent="0.25">
      <c r="B30">
        <v>-0.89869900000000003</v>
      </c>
      <c r="C30">
        <v>-12.867887</v>
      </c>
      <c r="D30">
        <v>-0.314415</v>
      </c>
      <c r="E30">
        <v>-10.030448</v>
      </c>
      <c r="F30">
        <v>-0.106083</v>
      </c>
      <c r="G30">
        <v>-1.3905000000000001E-2</v>
      </c>
      <c r="H30">
        <v>2.3051029999999999</v>
      </c>
      <c r="I30">
        <v>771.68438700000002</v>
      </c>
      <c r="J30">
        <v>14.841699999999999</v>
      </c>
      <c r="K30" t="s">
        <v>44</v>
      </c>
    </row>
    <row r="31" spans="1:20" x14ac:dyDescent="0.25">
      <c r="B31">
        <v>-0.84357599999999999</v>
      </c>
      <c r="C31">
        <v>-12.827394</v>
      </c>
      <c r="D31">
        <v>-0.29232999999999998</v>
      </c>
      <c r="E31">
        <v>-10.007424</v>
      </c>
      <c r="F31">
        <v>-6.3676999999999997E-2</v>
      </c>
      <c r="G31">
        <v>-1.8190999999999999E-2</v>
      </c>
      <c r="H31">
        <v>2.30511</v>
      </c>
      <c r="I31">
        <v>771.66479500000003</v>
      </c>
      <c r="J31">
        <v>14.8779</v>
      </c>
      <c r="K31" t="s">
        <v>44</v>
      </c>
    </row>
    <row r="32" spans="1:20" x14ac:dyDescent="0.25">
      <c r="B32">
        <v>-0.82711599999999996</v>
      </c>
      <c r="C32">
        <v>-12.817653999999999</v>
      </c>
      <c r="D32">
        <v>-0.29191499999999998</v>
      </c>
      <c r="E32">
        <v>-10.036490000000001</v>
      </c>
      <c r="F32">
        <v>-5.0715999999999997E-2</v>
      </c>
      <c r="G32">
        <v>-8.7489999999999998E-3</v>
      </c>
      <c r="H32">
        <v>2.3050989999999998</v>
      </c>
      <c r="I32">
        <v>771.68450900000005</v>
      </c>
      <c r="J32">
        <v>14.911300000000001</v>
      </c>
      <c r="K32" t="s">
        <v>44</v>
      </c>
    </row>
    <row r="33" spans="2:11" x14ac:dyDescent="0.25">
      <c r="B33">
        <v>-1.4482330000000001</v>
      </c>
      <c r="C33">
        <v>-20.072353</v>
      </c>
      <c r="D33">
        <v>-0.43686999999999998</v>
      </c>
      <c r="E33">
        <v>-15.700526</v>
      </c>
      <c r="F33">
        <v>-7.4987999999999999E-2</v>
      </c>
      <c r="G33">
        <v>-3.0890000000000001E-2</v>
      </c>
      <c r="H33">
        <v>2.3051029999999999</v>
      </c>
      <c r="I33">
        <v>771.66162099999997</v>
      </c>
      <c r="J33">
        <v>15.0533</v>
      </c>
      <c r="K33" t="s">
        <v>45</v>
      </c>
    </row>
    <row r="34" spans="2:11" x14ac:dyDescent="0.25">
      <c r="B34">
        <v>-1.4815370000000001</v>
      </c>
      <c r="C34">
        <v>-20.087537000000001</v>
      </c>
      <c r="D34">
        <v>-0.45904</v>
      </c>
      <c r="E34">
        <v>-15.71172</v>
      </c>
      <c r="F34">
        <v>-0.118537</v>
      </c>
      <c r="G34">
        <v>-4.8427999999999999E-2</v>
      </c>
      <c r="H34">
        <v>2.3051010000000001</v>
      </c>
      <c r="I34">
        <v>771.66180399999996</v>
      </c>
      <c r="J34">
        <v>15.0792</v>
      </c>
      <c r="K34" t="s">
        <v>45</v>
      </c>
    </row>
    <row r="35" spans="2:11" x14ac:dyDescent="0.25">
      <c r="B35">
        <v>-1.457938</v>
      </c>
      <c r="C35">
        <v>-20.044900999999999</v>
      </c>
      <c r="D35">
        <v>-0.439579</v>
      </c>
      <c r="E35">
        <v>-15.675796</v>
      </c>
      <c r="F35">
        <v>-0.102962</v>
      </c>
      <c r="G35">
        <v>-8.2313999999999998E-2</v>
      </c>
      <c r="H35">
        <v>2.3051020000000002</v>
      </c>
      <c r="I35">
        <v>771.65838599999995</v>
      </c>
      <c r="J35">
        <v>15.1127</v>
      </c>
      <c r="K35" t="s">
        <v>45</v>
      </c>
    </row>
    <row r="36" spans="2:11" x14ac:dyDescent="0.25">
      <c r="B36">
        <v>-2.0927020000000001</v>
      </c>
      <c r="C36">
        <v>-28.830860999999999</v>
      </c>
      <c r="D36">
        <v>-0.71659899999999999</v>
      </c>
      <c r="E36">
        <v>-22.629314999999998</v>
      </c>
      <c r="F36">
        <v>-0.22944200000000001</v>
      </c>
      <c r="G36">
        <v>-7.6881000000000005E-2</v>
      </c>
      <c r="H36">
        <v>2.3051050000000002</v>
      </c>
      <c r="I36">
        <v>771.65277100000003</v>
      </c>
      <c r="J36">
        <v>15.2386</v>
      </c>
      <c r="K36" t="s">
        <v>46</v>
      </c>
    </row>
    <row r="37" spans="2:11" x14ac:dyDescent="0.25">
      <c r="B37">
        <v>-2.1281349999999999</v>
      </c>
      <c r="C37">
        <v>-28.740743999999999</v>
      </c>
      <c r="D37">
        <v>-0.68899500000000002</v>
      </c>
      <c r="E37">
        <v>-22.595478</v>
      </c>
      <c r="F37">
        <v>-0.21273400000000001</v>
      </c>
      <c r="G37">
        <v>-2.4024E-2</v>
      </c>
      <c r="H37">
        <v>2.3051149999999998</v>
      </c>
      <c r="I37">
        <v>771.66851799999995</v>
      </c>
      <c r="J37">
        <v>15.2668</v>
      </c>
      <c r="K37" t="s">
        <v>46</v>
      </c>
    </row>
    <row r="38" spans="2:11" x14ac:dyDescent="0.25">
      <c r="B38">
        <v>-2.1407859999999999</v>
      </c>
      <c r="C38">
        <v>-28.678305999999999</v>
      </c>
      <c r="D38">
        <v>-0.65146999999999999</v>
      </c>
      <c r="E38">
        <v>-22.537457</v>
      </c>
      <c r="F38">
        <v>-0.18994800000000001</v>
      </c>
      <c r="G38">
        <v>-5.7929000000000001E-2</v>
      </c>
      <c r="H38">
        <v>2.305107</v>
      </c>
      <c r="I38">
        <v>771.65869099999998</v>
      </c>
      <c r="J38">
        <v>15.2965</v>
      </c>
      <c r="K38" t="s">
        <v>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61"/>
  <sheetViews>
    <sheetView topLeftCell="AG31" zoomScale="70" zoomScaleNormal="70" workbookViewId="0">
      <selection activeCell="AX77" sqref="AX77"/>
    </sheetView>
  </sheetViews>
  <sheetFormatPr defaultRowHeight="15" x14ac:dyDescent="0.25"/>
  <sheetData>
    <row r="1" spans="1:58" x14ac:dyDescent="0.25">
      <c r="A1" t="s">
        <v>71</v>
      </c>
      <c r="B1" t="s">
        <v>67</v>
      </c>
      <c r="C1" t="s">
        <v>72</v>
      </c>
      <c r="D1" t="s">
        <v>73</v>
      </c>
      <c r="E1" t="s">
        <v>92</v>
      </c>
      <c r="F1" t="s">
        <v>74</v>
      </c>
      <c r="G1" t="s">
        <v>75</v>
      </c>
      <c r="H1" t="s">
        <v>93</v>
      </c>
      <c r="J1" t="s">
        <v>79</v>
      </c>
      <c r="K1" t="s">
        <v>80</v>
      </c>
      <c r="L1" t="s">
        <v>94</v>
      </c>
      <c r="M1" t="s">
        <v>81</v>
      </c>
      <c r="O1" t="s">
        <v>101</v>
      </c>
      <c r="AL1" t="s">
        <v>119</v>
      </c>
      <c r="AS1" t="s">
        <v>120</v>
      </c>
      <c r="AZ1" t="s">
        <v>115</v>
      </c>
    </row>
    <row r="2" spans="1:58" x14ac:dyDescent="0.25">
      <c r="A2" s="6">
        <v>0</v>
      </c>
      <c r="B2" s="6">
        <v>-5</v>
      </c>
      <c r="C2" s="6">
        <f>ASp_0ms!N61</f>
        <v>0</v>
      </c>
      <c r="D2" s="6">
        <f>ASp_0ms!O61</f>
        <v>0</v>
      </c>
      <c r="E2" s="6">
        <f>ASp_0ms!P61</f>
        <v>0</v>
      </c>
      <c r="F2" s="6">
        <f>ASp_0ms!Q61</f>
        <v>7.3480742500000007</v>
      </c>
      <c r="G2" s="6">
        <f>ASp_0ms!R61</f>
        <v>-26.915538499999997</v>
      </c>
      <c r="H2" s="6">
        <f>ASp_0ms!S61</f>
        <v>6.993722</v>
      </c>
      <c r="I2" s="6"/>
      <c r="J2">
        <f>F2-C2</f>
        <v>7.3480742500000007</v>
      </c>
      <c r="K2">
        <f>G2-D2</f>
        <v>-26.915538499999997</v>
      </c>
      <c r="L2">
        <f>H2-E2</f>
        <v>6.993722</v>
      </c>
      <c r="M2">
        <f t="shared" ref="M2:M41" si="0">ABS(J2/K2)</f>
        <v>0.27300491312852615</v>
      </c>
      <c r="O2">
        <f>J2/K2</f>
        <v>-0.27300491312852615</v>
      </c>
      <c r="Q2" s="6"/>
      <c r="R2" s="6"/>
      <c r="S2" s="6"/>
      <c r="T2" s="6"/>
      <c r="U2" s="6"/>
      <c r="V2" s="6"/>
      <c r="X2" s="6"/>
      <c r="Y2" s="6"/>
      <c r="Z2" s="6"/>
      <c r="AA2" s="6"/>
      <c r="AB2" s="6"/>
      <c r="AC2" s="6"/>
      <c r="AL2" s="6">
        <f>ASp_0ms!AF61</f>
        <v>9.5900999999999847E-2</v>
      </c>
      <c r="AM2" s="6">
        <f>ASp_0ms!AG61</f>
        <v>7.7844999999999984E-2</v>
      </c>
      <c r="AN2" s="6">
        <f>ASp_0ms!AH61</f>
        <v>3.2891000000000226E-2</v>
      </c>
      <c r="AO2" s="6">
        <f>ASp_0ms!AI61</f>
        <v>7.5529755338910185</v>
      </c>
      <c r="AP2" s="6">
        <f>ASp_0ms!AJ61</f>
        <v>-25.915889320916278</v>
      </c>
      <c r="AQ2" s="6">
        <f>ASp_0ms!AK61</f>
        <v>7.2616871368256701</v>
      </c>
      <c r="AR2" s="6"/>
      <c r="AS2" s="6">
        <f>ASp_0ms!AM61</f>
        <v>-9.5900999999999847E-2</v>
      </c>
      <c r="AT2" s="6">
        <f>ASp_0ms!AN61</f>
        <v>-7.7844999999999984E-2</v>
      </c>
      <c r="AU2" s="6">
        <f>ASp_0ms!AO61</f>
        <v>-3.2891000000000226E-2</v>
      </c>
      <c r="AV2" s="6">
        <f>ASp_0ms!AP61</f>
        <v>7.1431729661089829</v>
      </c>
      <c r="AW2" s="6">
        <f>ASp_0ms!AQ61</f>
        <v>-27.915187679083715</v>
      </c>
      <c r="AX2" s="6">
        <f>ASp_0ms!AR61</f>
        <v>6.7257568631743299</v>
      </c>
      <c r="AZ2" s="6">
        <f t="shared" ref="AZ2:BE2" si="1">ABS(AL2-AS2)/2</f>
        <v>9.5900999999999847E-2</v>
      </c>
      <c r="BA2" s="6">
        <f t="shared" si="1"/>
        <v>7.7844999999999984E-2</v>
      </c>
      <c r="BB2" s="6">
        <f t="shared" si="1"/>
        <v>3.2891000000000226E-2</v>
      </c>
      <c r="BC2" s="6">
        <f t="shared" si="1"/>
        <v>0.2049012838910178</v>
      </c>
      <c r="BD2" s="6">
        <f t="shared" si="1"/>
        <v>0.99964917908371831</v>
      </c>
      <c r="BE2" s="6">
        <f t="shared" si="1"/>
        <v>0.26796513682567014</v>
      </c>
      <c r="BF2" s="6">
        <f>B2</f>
        <v>-5</v>
      </c>
    </row>
    <row r="3" spans="1:58" x14ac:dyDescent="0.25">
      <c r="A3" s="6">
        <v>0</v>
      </c>
      <c r="B3" s="6">
        <v>0</v>
      </c>
      <c r="C3" s="6">
        <f>ASp_0ms!N62</f>
        <v>0</v>
      </c>
      <c r="D3" s="6">
        <v>0</v>
      </c>
      <c r="E3" s="6">
        <f>ASp_0ms!P62</f>
        <v>0</v>
      </c>
      <c r="F3" s="6">
        <f>ASp_0ms!Q62</f>
        <v>10.028672499999999</v>
      </c>
      <c r="G3" s="6">
        <f>ASp_0ms!R62</f>
        <v>-26.135391999999996</v>
      </c>
      <c r="H3" s="6">
        <f>ASp_0ms!S62</f>
        <v>6.8690332499999993</v>
      </c>
      <c r="I3" s="6"/>
      <c r="J3" s="9">
        <f t="shared" ref="J3:J41" si="2">F3-C3</f>
        <v>10.028672499999999</v>
      </c>
      <c r="K3" s="9">
        <f t="shared" ref="K3:K41" si="3">G3-D3</f>
        <v>-26.135391999999996</v>
      </c>
      <c r="L3" s="9">
        <f t="shared" ref="L3:L41" si="4">H3-E3</f>
        <v>6.8690332499999993</v>
      </c>
      <c r="M3" s="9">
        <f t="shared" si="0"/>
        <v>0.3837199954758666</v>
      </c>
      <c r="O3">
        <f t="shared" ref="O3:O41" si="5">J3/K3</f>
        <v>-0.3837199954758666</v>
      </c>
      <c r="Q3" s="6"/>
      <c r="R3" s="6"/>
      <c r="S3" s="6"/>
      <c r="T3" s="6"/>
      <c r="U3" s="6"/>
      <c r="V3" s="6"/>
      <c r="X3" s="6"/>
      <c r="Y3" s="6"/>
      <c r="Z3" s="6"/>
      <c r="AA3" s="6"/>
      <c r="AB3" s="6"/>
      <c r="AC3" s="6"/>
      <c r="AL3" s="6">
        <f>ASp_0ms!AF62</f>
        <v>0.17569599999999985</v>
      </c>
      <c r="AM3" s="6">
        <f>ASp_0ms!AG62</f>
        <v>6.3611499999999946E-2</v>
      </c>
      <c r="AN3" s="6">
        <f>ASp_0ms!AH62</f>
        <v>8.948099999999963E-2</v>
      </c>
      <c r="AO3" s="6">
        <f>ASp_0ms!AI62</f>
        <v>10.152575746134836</v>
      </c>
      <c r="AP3" s="6">
        <f>ASp_0ms!AJ62</f>
        <v>-25.430056253861853</v>
      </c>
      <c r="AQ3" s="6">
        <f>ASp_0ms!AK62</f>
        <v>7.0958960250231122</v>
      </c>
      <c r="AR3" s="6"/>
      <c r="AS3" s="6">
        <f>ASp_0ms!AM62</f>
        <v>-0.17569599999999985</v>
      </c>
      <c r="AT3" s="6">
        <f>ASp_0ms!AN62</f>
        <v>-6.3611499999999946E-2</v>
      </c>
      <c r="AU3" s="6">
        <f>ASp_0ms!AO62</f>
        <v>-8.948099999999963E-2</v>
      </c>
      <c r="AV3" s="6">
        <f>ASp_0ms!AP62</f>
        <v>9.9047692538651617</v>
      </c>
      <c r="AW3" s="6">
        <f>ASp_0ms!AQ62</f>
        <v>-26.840727746138139</v>
      </c>
      <c r="AX3" s="6">
        <f>ASp_0ms!AR62</f>
        <v>6.6421704749768864</v>
      </c>
      <c r="AZ3" s="6">
        <f t="shared" ref="AZ3:AZ42" si="6">ABS(AL3-AS3)/2</f>
        <v>0.17569599999999985</v>
      </c>
      <c r="BA3" s="6">
        <f t="shared" ref="BA3:BA42" si="7">ABS(AM3-AT3)/2</f>
        <v>6.3611499999999946E-2</v>
      </c>
      <c r="BB3" s="6">
        <f t="shared" ref="BB3:BB42" si="8">ABS(AN3-AU3)/2</f>
        <v>8.948099999999963E-2</v>
      </c>
      <c r="BC3" s="6">
        <f t="shared" ref="BC3:BC42" si="9">ABS(AO3-AV3)/2</f>
        <v>0.12390324613483727</v>
      </c>
      <c r="BD3" s="6">
        <f t="shared" ref="BD3:BD42" si="10">ABS(AP3-AW3)/2</f>
        <v>0.70533574613814309</v>
      </c>
      <c r="BE3" s="6">
        <f t="shared" ref="BE3:BE42" si="11">ABS(AQ3-AX3)/2</f>
        <v>0.22686277502311292</v>
      </c>
      <c r="BF3" s="6">
        <f t="shared" ref="BF3:BF42" si="12">B3</f>
        <v>0</v>
      </c>
    </row>
    <row r="4" spans="1:58" x14ac:dyDescent="0.25">
      <c r="A4" s="6">
        <v>0</v>
      </c>
      <c r="B4" s="6">
        <v>5</v>
      </c>
      <c r="C4" s="6">
        <f>ASp_0ms!N63</f>
        <v>0</v>
      </c>
      <c r="D4" s="6">
        <v>0</v>
      </c>
      <c r="E4" s="6">
        <f>ASp_0ms!P63</f>
        <v>0</v>
      </c>
      <c r="F4" s="6">
        <f>ASp_0ms!Q63</f>
        <v>12.30536575</v>
      </c>
      <c r="G4" s="6">
        <f>ASp_0ms!R63</f>
        <v>-24.884222999999999</v>
      </c>
      <c r="H4" s="6">
        <f>ASp_0ms!S63</f>
        <v>6.6747922499999994</v>
      </c>
      <c r="I4" s="6"/>
      <c r="J4">
        <f t="shared" si="2"/>
        <v>12.30536575</v>
      </c>
      <c r="K4">
        <f t="shared" si="3"/>
        <v>-24.884222999999999</v>
      </c>
      <c r="L4">
        <f t="shared" si="4"/>
        <v>6.6747922499999994</v>
      </c>
      <c r="M4">
        <f t="shared" si="0"/>
        <v>0.49450472092297199</v>
      </c>
      <c r="O4">
        <f t="shared" si="5"/>
        <v>-0.49450472092297199</v>
      </c>
      <c r="Q4" s="6"/>
      <c r="R4" s="6"/>
      <c r="S4" s="6"/>
      <c r="T4" s="6"/>
      <c r="U4" s="6"/>
      <c r="V4" s="6"/>
      <c r="X4" s="6"/>
      <c r="Y4" s="6"/>
      <c r="Z4" s="6"/>
      <c r="AA4" s="6"/>
      <c r="AB4" s="6"/>
      <c r="AC4" s="6"/>
      <c r="AL4" s="6">
        <f>ASp_0ms!AF63</f>
        <v>0.23261750000000003</v>
      </c>
      <c r="AM4" s="6">
        <f>ASp_0ms!AG63</f>
        <v>7.6908000000000018E-2</v>
      </c>
      <c r="AN4" s="6">
        <f>ASp_0ms!AH63</f>
        <v>0.17675099999999988</v>
      </c>
      <c r="AO4" s="6">
        <f>ASp_0ms!AI63</f>
        <v>12.573898449972811</v>
      </c>
      <c r="AP4" s="6">
        <f>ASp_0ms!AJ63</f>
        <v>-24.346208263958783</v>
      </c>
      <c r="AQ4" s="6">
        <f>ASp_0ms!AK63</f>
        <v>6.9211884717774197</v>
      </c>
      <c r="AR4" s="6"/>
      <c r="AS4" s="6">
        <f>ASp_0ms!AM63</f>
        <v>-0.23261750000000003</v>
      </c>
      <c r="AT4" s="6">
        <f>ASp_0ms!AN63</f>
        <v>-7.6908000000000018E-2</v>
      </c>
      <c r="AU4" s="6">
        <f>ASp_0ms!AO63</f>
        <v>-0.17675099999999988</v>
      </c>
      <c r="AV4" s="6">
        <f>ASp_0ms!AP63</f>
        <v>12.036833050027189</v>
      </c>
      <c r="AW4" s="6">
        <f>ASp_0ms!AQ63</f>
        <v>-25.422237736041215</v>
      </c>
      <c r="AX4" s="6">
        <f>ASp_0ms!AR63</f>
        <v>6.4283960282225792</v>
      </c>
      <c r="AZ4" s="6">
        <f t="shared" si="6"/>
        <v>0.23261750000000003</v>
      </c>
      <c r="BA4" s="6">
        <f t="shared" si="7"/>
        <v>7.6908000000000018E-2</v>
      </c>
      <c r="BB4" s="6">
        <f t="shared" si="8"/>
        <v>0.17675099999999988</v>
      </c>
      <c r="BC4" s="6">
        <f t="shared" si="9"/>
        <v>0.26853269997281082</v>
      </c>
      <c r="BD4" s="6">
        <f t="shared" si="10"/>
        <v>0.53801473604121597</v>
      </c>
      <c r="BE4" s="6">
        <f t="shared" si="11"/>
        <v>0.24639622177742027</v>
      </c>
      <c r="BF4" s="6">
        <f t="shared" si="12"/>
        <v>5</v>
      </c>
    </row>
    <row r="5" spans="1:58" x14ac:dyDescent="0.25">
      <c r="A5" s="6">
        <v>0</v>
      </c>
      <c r="B5" s="6">
        <v>10</v>
      </c>
      <c r="C5" s="6">
        <f>ASp_0ms!N64</f>
        <v>0</v>
      </c>
      <c r="D5" s="6">
        <v>0</v>
      </c>
      <c r="E5" s="6">
        <f>ASp_0ms!P64</f>
        <v>0</v>
      </c>
      <c r="F5" s="6">
        <f>ASp_0ms!Q64</f>
        <v>14.819032000000002</v>
      </c>
      <c r="G5" s="6">
        <f>ASp_0ms!R64</f>
        <v>-24.235908999999999</v>
      </c>
      <c r="H5" s="6">
        <f>ASp_0ms!S64</f>
        <v>6.7711230000000011</v>
      </c>
      <c r="I5" s="6"/>
      <c r="J5">
        <f t="shared" si="2"/>
        <v>14.819032000000002</v>
      </c>
      <c r="K5">
        <f t="shared" si="3"/>
        <v>-24.235908999999999</v>
      </c>
      <c r="L5">
        <f t="shared" si="4"/>
        <v>6.7711230000000011</v>
      </c>
      <c r="M5">
        <f t="shared" si="0"/>
        <v>0.61144939931900233</v>
      </c>
      <c r="O5">
        <f t="shared" si="5"/>
        <v>-0.61144939931900233</v>
      </c>
      <c r="Q5" s="6"/>
      <c r="R5" s="6"/>
      <c r="S5" s="6"/>
      <c r="T5" s="6"/>
      <c r="U5" s="6"/>
      <c r="V5" s="6"/>
      <c r="X5" s="6"/>
      <c r="Y5" s="6"/>
      <c r="Z5" s="6"/>
      <c r="AA5" s="6"/>
      <c r="AB5" s="6"/>
      <c r="AC5" s="6"/>
      <c r="AL5" s="6">
        <f>ASp_0ms!AF64</f>
        <v>0.24712849999999989</v>
      </c>
      <c r="AM5" s="6">
        <f>ASp_0ms!AG64</f>
        <v>0.14713900000000002</v>
      </c>
      <c r="AN5" s="6">
        <f>ASp_0ms!AH64</f>
        <v>0.34803150000000027</v>
      </c>
      <c r="AO5" s="6">
        <f>ASp_0ms!AI64</f>
        <v>15.030298915519801</v>
      </c>
      <c r="AP5" s="6">
        <f>ASp_0ms!AJ64</f>
        <v>-23.648961249050224</v>
      </c>
      <c r="AQ5" s="6">
        <f>ASp_0ms!AK64</f>
        <v>7.1935805463123499</v>
      </c>
      <c r="AR5" s="6"/>
      <c r="AS5" s="6">
        <f>ASp_0ms!AM64</f>
        <v>-0.24712849999999989</v>
      </c>
      <c r="AT5" s="6">
        <f>ASp_0ms!AN64</f>
        <v>-0.14713900000000002</v>
      </c>
      <c r="AU5" s="6">
        <f>ASp_0ms!AO64</f>
        <v>-0.34803150000000027</v>
      </c>
      <c r="AV5" s="6">
        <f>ASp_0ms!AP64</f>
        <v>14.607765084480203</v>
      </c>
      <c r="AW5" s="6">
        <f>ASp_0ms!AQ64</f>
        <v>-24.822856750949775</v>
      </c>
      <c r="AX5" s="6">
        <f>ASp_0ms!AR64</f>
        <v>6.3486654536876523</v>
      </c>
      <c r="AZ5" s="6">
        <f t="shared" si="6"/>
        <v>0.24712849999999989</v>
      </c>
      <c r="BA5" s="6">
        <f t="shared" si="7"/>
        <v>0.14713900000000002</v>
      </c>
      <c r="BB5" s="6">
        <f t="shared" si="8"/>
        <v>0.34803150000000027</v>
      </c>
      <c r="BC5" s="6">
        <f t="shared" si="9"/>
        <v>0.21126691551979881</v>
      </c>
      <c r="BD5" s="6">
        <f t="shared" si="10"/>
        <v>0.58694775094977558</v>
      </c>
      <c r="BE5" s="6">
        <f t="shared" si="11"/>
        <v>0.42245754631234878</v>
      </c>
      <c r="BF5" s="6">
        <f t="shared" si="12"/>
        <v>10</v>
      </c>
    </row>
    <row r="6" spans="1:58" x14ac:dyDescent="0.25">
      <c r="A6" s="6">
        <v>0</v>
      </c>
      <c r="B6" s="6">
        <v>15</v>
      </c>
      <c r="C6" s="6">
        <f>ASp_0ms!N65</f>
        <v>0</v>
      </c>
      <c r="D6" s="6">
        <v>0</v>
      </c>
      <c r="E6" s="6">
        <f>ASp_0ms!P65</f>
        <v>0</v>
      </c>
      <c r="F6" s="6">
        <f>ASp_0ms!Q65</f>
        <v>16.432623499999998</v>
      </c>
      <c r="G6" s="6">
        <f>ASp_0ms!R65</f>
        <v>-22.223118249999995</v>
      </c>
      <c r="H6" s="6">
        <f>ASp_0ms!S65</f>
        <v>6.8829322499999996</v>
      </c>
      <c r="I6" s="6"/>
      <c r="J6">
        <f t="shared" si="2"/>
        <v>16.432623499999998</v>
      </c>
      <c r="K6">
        <f t="shared" si="3"/>
        <v>-22.223118249999995</v>
      </c>
      <c r="L6">
        <f t="shared" si="4"/>
        <v>6.8829322499999996</v>
      </c>
      <c r="M6">
        <f t="shared" si="0"/>
        <v>0.73943824242576772</v>
      </c>
      <c r="O6">
        <f t="shared" si="5"/>
        <v>-0.73943824242576772</v>
      </c>
      <c r="Q6" s="6"/>
      <c r="R6" s="6"/>
      <c r="S6" s="6"/>
      <c r="T6" s="6"/>
      <c r="U6" s="6"/>
      <c r="V6" s="6"/>
      <c r="X6" s="6"/>
      <c r="Y6" s="6"/>
      <c r="Z6" s="6"/>
      <c r="AA6" s="6"/>
      <c r="AB6" s="6"/>
      <c r="AC6" s="6"/>
      <c r="AL6" s="6">
        <f>ASp_0ms!AF65</f>
        <v>0.57201599999999997</v>
      </c>
      <c r="AM6" s="6">
        <f>ASp_0ms!AG65</f>
        <v>0.1905955</v>
      </c>
      <c r="AN6" s="6">
        <f>ASp_0ms!AH65</f>
        <v>0.58577350000000017</v>
      </c>
      <c r="AO6" s="6">
        <f>ASp_0ms!AI65</f>
        <v>17.356396366750669</v>
      </c>
      <c r="AP6" s="6">
        <f>ASp_0ms!AJ65</f>
        <v>-21.305413040684286</v>
      </c>
      <c r="AQ6" s="6">
        <f>ASp_0ms!AK65</f>
        <v>7.6855938324998645</v>
      </c>
      <c r="AR6" s="6"/>
      <c r="AS6" s="6">
        <f>ASp_0ms!AM65</f>
        <v>-0.57201599999999997</v>
      </c>
      <c r="AT6" s="6">
        <f>ASp_0ms!AN65</f>
        <v>-0.1905955</v>
      </c>
      <c r="AU6" s="6">
        <f>ASp_0ms!AO65</f>
        <v>-0.58577350000000017</v>
      </c>
      <c r="AV6" s="6">
        <f>ASp_0ms!AP65</f>
        <v>15.508850633249327</v>
      </c>
      <c r="AW6" s="6">
        <f>ASp_0ms!AQ65</f>
        <v>-23.140823459315705</v>
      </c>
      <c r="AX6" s="6">
        <f>ASp_0ms!AR65</f>
        <v>6.0802706675001348</v>
      </c>
      <c r="AZ6" s="6">
        <f t="shared" si="6"/>
        <v>0.57201599999999997</v>
      </c>
      <c r="BA6" s="6">
        <f t="shared" si="7"/>
        <v>0.1905955</v>
      </c>
      <c r="BB6" s="6">
        <f t="shared" si="8"/>
        <v>0.58577350000000017</v>
      </c>
      <c r="BC6" s="6">
        <f t="shared" si="9"/>
        <v>0.92377286675067083</v>
      </c>
      <c r="BD6" s="6">
        <f t="shared" si="10"/>
        <v>0.91770520931570942</v>
      </c>
      <c r="BE6" s="6">
        <f t="shared" si="11"/>
        <v>0.80266158249986486</v>
      </c>
      <c r="BF6" s="6">
        <f t="shared" si="12"/>
        <v>15</v>
      </c>
    </row>
    <row r="7" spans="1:58" x14ac:dyDescent="0.25">
      <c r="A7" s="6">
        <v>0</v>
      </c>
      <c r="B7" s="6">
        <v>20</v>
      </c>
      <c r="C7" s="6">
        <f>ASp_0ms!N66</f>
        <v>0</v>
      </c>
      <c r="D7" s="6">
        <v>0</v>
      </c>
      <c r="E7" s="6">
        <f>ASp_0ms!P66</f>
        <v>0</v>
      </c>
      <c r="F7" s="6">
        <f>ASp_0ms!Q66</f>
        <v>18.629424250000003</v>
      </c>
      <c r="G7" s="6">
        <f>ASp_0ms!R66</f>
        <v>-21.014878750000001</v>
      </c>
      <c r="H7" s="6">
        <f>ASp_0ms!S66</f>
        <v>7.0547517499999977</v>
      </c>
      <c r="I7" s="6"/>
      <c r="J7">
        <f t="shared" si="2"/>
        <v>18.629424250000003</v>
      </c>
      <c r="K7">
        <f t="shared" si="3"/>
        <v>-21.014878750000001</v>
      </c>
      <c r="L7">
        <f t="shared" si="4"/>
        <v>7.0547517499999977</v>
      </c>
      <c r="M7">
        <f t="shared" si="0"/>
        <v>0.88648735363272091</v>
      </c>
      <c r="O7">
        <f t="shared" si="5"/>
        <v>-0.88648735363272091</v>
      </c>
      <c r="Q7" s="6"/>
      <c r="R7" s="6"/>
      <c r="S7" s="6"/>
      <c r="T7" s="6"/>
      <c r="U7" s="6"/>
      <c r="V7" s="6"/>
      <c r="X7" s="6"/>
      <c r="Y7" s="6"/>
      <c r="Z7" s="6"/>
      <c r="AA7" s="6"/>
      <c r="AB7" s="6"/>
      <c r="AC7" s="6"/>
      <c r="AL7" s="6">
        <f>ASp_0ms!AF66</f>
        <v>1.5742764999999996</v>
      </c>
      <c r="AM7" s="6">
        <f>ASp_0ms!AG66</f>
        <v>0.64876149999999999</v>
      </c>
      <c r="AN7" s="6">
        <f>ASp_0ms!AH66</f>
        <v>1.7865029999999997</v>
      </c>
      <c r="AO7" s="6">
        <f>ASp_0ms!AI66</f>
        <v>20.444136709623884</v>
      </c>
      <c r="AP7" s="6">
        <f>ASp_0ms!AJ66</f>
        <v>-19.879444005753911</v>
      </c>
      <c r="AQ7" s="6">
        <f>ASp_0ms!AK66</f>
        <v>9.1034784673733</v>
      </c>
      <c r="AR7" s="6"/>
      <c r="AS7" s="6">
        <f>ASp_0ms!AM66</f>
        <v>-1.5742764999999996</v>
      </c>
      <c r="AT7" s="6">
        <f>ASp_0ms!AN66</f>
        <v>-0.64876149999999999</v>
      </c>
      <c r="AU7" s="6">
        <f>ASp_0ms!AO66</f>
        <v>-1.7865029999999997</v>
      </c>
      <c r="AV7" s="6">
        <f>ASp_0ms!AP66</f>
        <v>16.814711790376123</v>
      </c>
      <c r="AW7" s="6">
        <f>ASp_0ms!AQ66</f>
        <v>-22.150313494246092</v>
      </c>
      <c r="AX7" s="6">
        <f>ASp_0ms!AR66</f>
        <v>5.0060250326266953</v>
      </c>
      <c r="AZ7" s="6">
        <f t="shared" si="6"/>
        <v>1.5742764999999996</v>
      </c>
      <c r="BA7" s="6">
        <f t="shared" si="7"/>
        <v>0.64876149999999999</v>
      </c>
      <c r="BB7" s="6">
        <f t="shared" si="8"/>
        <v>1.7865029999999997</v>
      </c>
      <c r="BC7" s="6">
        <f t="shared" si="9"/>
        <v>1.8147124596238804</v>
      </c>
      <c r="BD7" s="6">
        <f t="shared" si="10"/>
        <v>1.1354347442460906</v>
      </c>
      <c r="BE7" s="6">
        <f t="shared" si="11"/>
        <v>2.0487267173733024</v>
      </c>
      <c r="BF7" s="6">
        <f t="shared" si="12"/>
        <v>20</v>
      </c>
    </row>
    <row r="8" spans="1:58" x14ac:dyDescent="0.25">
      <c r="A8" s="6">
        <v>0</v>
      </c>
      <c r="B8" s="6">
        <v>25</v>
      </c>
      <c r="C8" s="6">
        <f>ASp_0ms!N67</f>
        <v>0</v>
      </c>
      <c r="D8" s="6">
        <v>0</v>
      </c>
      <c r="E8" s="6">
        <f>ASp_0ms!P67</f>
        <v>0</v>
      </c>
      <c r="F8" s="6">
        <f>ASp_0ms!Q67</f>
        <v>20.073799999999999</v>
      </c>
      <c r="G8" s="6">
        <f>ASp_0ms!R67</f>
        <v>-18.885812249999997</v>
      </c>
      <c r="H8" s="6">
        <f>ASp_0ms!S67</f>
        <v>7.5892172499999901</v>
      </c>
      <c r="I8" s="6"/>
      <c r="J8">
        <f t="shared" si="2"/>
        <v>20.073799999999999</v>
      </c>
      <c r="K8">
        <f t="shared" si="3"/>
        <v>-18.885812249999997</v>
      </c>
      <c r="L8">
        <f t="shared" si="4"/>
        <v>7.5892172499999901</v>
      </c>
      <c r="M8">
        <f t="shared" si="0"/>
        <v>1.0629037149302383</v>
      </c>
      <c r="O8">
        <f t="shared" si="5"/>
        <v>-1.0629037149302383</v>
      </c>
      <c r="Q8" s="6"/>
      <c r="R8" s="6"/>
      <c r="S8" s="6"/>
      <c r="T8" s="6"/>
      <c r="U8" s="6"/>
      <c r="V8" s="6"/>
      <c r="X8" s="6"/>
      <c r="Y8" s="6"/>
      <c r="Z8" s="6"/>
      <c r="AA8" s="6"/>
      <c r="AB8" s="6"/>
      <c r="AC8" s="6"/>
      <c r="AL8" s="6">
        <f>ASp_0ms!AF67</f>
        <v>5.5971154999999984</v>
      </c>
      <c r="AM8" s="6">
        <f>ASp_0ms!AG67</f>
        <v>1.5592864999999994</v>
      </c>
      <c r="AN8" s="6">
        <f>ASp_0ms!AH67</f>
        <v>5.3018099999999873</v>
      </c>
      <c r="AO8" s="6">
        <f>ASp_0ms!AI67</f>
        <v>26.020768515530516</v>
      </c>
      <c r="AP8" s="6">
        <f>ASp_0ms!AJ67</f>
        <v>-17.070732200422377</v>
      </c>
      <c r="AQ8" s="6">
        <f>ASp_0ms!AK67</f>
        <v>13.212205244384162</v>
      </c>
      <c r="AR8" s="6"/>
      <c r="AS8" s="6">
        <f>ASp_0ms!AM67</f>
        <v>-5.5971154999999984</v>
      </c>
      <c r="AT8" s="6">
        <f>ASp_0ms!AN67</f>
        <v>-1.5592864999999994</v>
      </c>
      <c r="AU8" s="6">
        <f>ASp_0ms!AO67</f>
        <v>-5.3018099999999873</v>
      </c>
      <c r="AV8" s="6">
        <f>ASp_0ms!AP67</f>
        <v>14.126831484469481</v>
      </c>
      <c r="AW8" s="6">
        <f>ASp_0ms!AQ67</f>
        <v>-20.700892299577617</v>
      </c>
      <c r="AX8" s="6">
        <f>ASp_0ms!AR67</f>
        <v>1.9662292556158194</v>
      </c>
      <c r="AZ8" s="6">
        <f t="shared" si="6"/>
        <v>5.5971154999999984</v>
      </c>
      <c r="BA8" s="6">
        <f t="shared" si="7"/>
        <v>1.5592864999999994</v>
      </c>
      <c r="BB8" s="6">
        <f t="shared" si="8"/>
        <v>5.3018099999999873</v>
      </c>
      <c r="BC8" s="6">
        <f t="shared" si="9"/>
        <v>5.9469685155305179</v>
      </c>
      <c r="BD8" s="6">
        <f t="shared" si="10"/>
        <v>1.8150800495776203</v>
      </c>
      <c r="BE8" s="6">
        <f t="shared" si="11"/>
        <v>5.6229879943841716</v>
      </c>
      <c r="BF8" s="6">
        <f t="shared" si="12"/>
        <v>25</v>
      </c>
    </row>
    <row r="9" spans="1:58" x14ac:dyDescent="0.25">
      <c r="A9" s="6">
        <v>0</v>
      </c>
      <c r="B9" s="6">
        <v>30</v>
      </c>
      <c r="C9" s="6">
        <f>ASp_0ms!N68</f>
        <v>0</v>
      </c>
      <c r="D9" s="6">
        <v>0</v>
      </c>
      <c r="E9" s="6">
        <f>ASp_0ms!P68</f>
        <v>0</v>
      </c>
      <c r="F9" s="6">
        <f>ASp_0ms!Q68</f>
        <v>17.917920500000005</v>
      </c>
      <c r="G9" s="6">
        <f>ASp_0ms!R68</f>
        <v>-16.1088415</v>
      </c>
      <c r="H9" s="6">
        <f>ASp_0ms!S68</f>
        <v>10.975090499999993</v>
      </c>
      <c r="I9" s="6"/>
      <c r="J9">
        <f t="shared" si="2"/>
        <v>17.917920500000005</v>
      </c>
      <c r="K9">
        <f t="shared" si="3"/>
        <v>-16.1088415</v>
      </c>
      <c r="L9">
        <f t="shared" si="4"/>
        <v>10.975090499999993</v>
      </c>
      <c r="M9">
        <f t="shared" si="0"/>
        <v>1.1123034825316274</v>
      </c>
      <c r="O9">
        <f t="shared" si="5"/>
        <v>-1.1123034825316274</v>
      </c>
      <c r="Q9" s="6"/>
      <c r="R9" s="6"/>
      <c r="S9" s="6"/>
      <c r="T9" s="6"/>
      <c r="U9" s="6"/>
      <c r="V9" s="6"/>
      <c r="X9" s="6"/>
      <c r="Y9" s="6"/>
      <c r="Z9" s="6"/>
      <c r="AA9" s="6"/>
      <c r="AB9" s="6"/>
      <c r="AC9" s="6"/>
      <c r="AL9" s="6">
        <f>ASp_0ms!AF68</f>
        <v>0</v>
      </c>
      <c r="AM9" s="6">
        <f>ASp_0ms!AG68</f>
        <v>0</v>
      </c>
      <c r="AN9" s="6">
        <f>ASp_0ms!AH68</f>
        <v>0</v>
      </c>
      <c r="AO9" s="6">
        <f>ASp_0ms!AI68</f>
        <v>18.640141000000003</v>
      </c>
      <c r="AP9" s="6">
        <f>ASp_0ms!AJ68</f>
        <v>-15.581440000000001</v>
      </c>
      <c r="AQ9" s="6">
        <f>ASp_0ms!AK68</f>
        <v>11.490007999999996</v>
      </c>
      <c r="AR9" s="6"/>
      <c r="AS9" s="6">
        <f>ASp_0ms!AM68</f>
        <v>0</v>
      </c>
      <c r="AT9" s="6">
        <f>ASp_0ms!AN68</f>
        <v>0</v>
      </c>
      <c r="AU9" s="6">
        <f>ASp_0ms!AO68</f>
        <v>0</v>
      </c>
      <c r="AV9" s="6">
        <f>ASp_0ms!AP68</f>
        <v>17.195700000000006</v>
      </c>
      <c r="AW9" s="6">
        <f>ASp_0ms!AQ68</f>
        <v>-16.636243</v>
      </c>
      <c r="AX9" s="6">
        <f>ASp_0ms!AR68</f>
        <v>10.46017299999999</v>
      </c>
      <c r="AZ9" s="6">
        <f t="shared" si="6"/>
        <v>0</v>
      </c>
      <c r="BA9" s="6">
        <f t="shared" si="7"/>
        <v>0</v>
      </c>
      <c r="BB9" s="6">
        <f t="shared" si="8"/>
        <v>0</v>
      </c>
      <c r="BC9" s="6">
        <f t="shared" si="9"/>
        <v>0.72222049999999882</v>
      </c>
      <c r="BD9" s="6">
        <f t="shared" si="10"/>
        <v>0.52740149999999986</v>
      </c>
      <c r="BE9" s="6">
        <f t="shared" si="11"/>
        <v>0.5149175000000028</v>
      </c>
      <c r="BF9" s="6">
        <f t="shared" si="12"/>
        <v>30</v>
      </c>
    </row>
    <row r="10" spans="1:58" x14ac:dyDescent="0.25">
      <c r="A10" s="6">
        <v>5</v>
      </c>
      <c r="B10" s="6">
        <v>-5</v>
      </c>
      <c r="C10" s="6">
        <f>ASp_5ms!P8</f>
        <v>-6.167070458333332</v>
      </c>
      <c r="D10" s="6">
        <f>ASp_5ms!Q8</f>
        <v>2.120768958333334</v>
      </c>
      <c r="E10" s="6">
        <f>ASp_5ms!R8</f>
        <v>2.9531018333333328</v>
      </c>
      <c r="F10" s="6">
        <f>ASp_5ms!S8</f>
        <v>7.2023369166666678</v>
      </c>
      <c r="G10" s="6">
        <f>ASp_5ms!T8</f>
        <v>-20.721774666666668</v>
      </c>
      <c r="H10" s="6">
        <f>ASp_5ms!U8</f>
        <v>-1.6524417916666665</v>
      </c>
      <c r="I10" s="6"/>
      <c r="J10">
        <f t="shared" si="2"/>
        <v>13.369407375</v>
      </c>
      <c r="K10">
        <f t="shared" si="3"/>
        <v>-22.842543625000001</v>
      </c>
      <c r="L10">
        <f t="shared" si="4"/>
        <v>-4.6055436249999993</v>
      </c>
      <c r="M10">
        <f t="shared" si="0"/>
        <v>0.58528540404615292</v>
      </c>
      <c r="O10">
        <f t="shared" si="5"/>
        <v>-0.58528540404615292</v>
      </c>
      <c r="Q10" s="6"/>
      <c r="R10" s="6"/>
      <c r="S10" s="6"/>
      <c r="T10" s="6"/>
      <c r="U10" s="6"/>
      <c r="V10" s="6"/>
      <c r="X10" s="6"/>
      <c r="Y10" s="6"/>
      <c r="Z10" s="6"/>
      <c r="AA10" s="6"/>
      <c r="AB10" s="6"/>
      <c r="AC10" s="6"/>
      <c r="AL10" s="6">
        <f>ASp_5ms!AI8</f>
        <v>-6.8748514185211347</v>
      </c>
      <c r="AM10" s="6">
        <f>ASp_5ms!AJ8</f>
        <v>1.9942967695457026</v>
      </c>
      <c r="AN10" s="6">
        <f>ASp_5ms!AK8</f>
        <v>3.4437146170981872</v>
      </c>
      <c r="AO10" s="6">
        <f>ASp_5ms!AL8</f>
        <v>5.9556072801631519</v>
      </c>
      <c r="AP10" s="6">
        <f>ASp_5ms!AM8</f>
        <v>-21.215995754213779</v>
      </c>
      <c r="AQ10" s="6">
        <f>ASp_5ms!AN8</f>
        <v>-1.4932369790914515</v>
      </c>
      <c r="AS10" s="6">
        <f>ASp_5ms!AP8</f>
        <v>-5.4592894981455293</v>
      </c>
      <c r="AT10" s="6">
        <f>ASp_5ms!AQ8</f>
        <v>2.2472411471209655</v>
      </c>
      <c r="AU10" s="6">
        <f>ASp_5ms!AR8</f>
        <v>2.4624890495684784</v>
      </c>
      <c r="AV10" s="6">
        <f>ASp_5ms!AS8</f>
        <v>8.4490665531701818</v>
      </c>
      <c r="AW10" s="6">
        <f>ASp_5ms!AT8</f>
        <v>-20.227553579119558</v>
      </c>
      <c r="AX10" s="6">
        <f>ASp_5ms!AU8</f>
        <v>-1.8116466042418815</v>
      </c>
      <c r="AZ10" s="6">
        <f t="shared" si="6"/>
        <v>0.70778096018780268</v>
      </c>
      <c r="BA10" s="6">
        <f t="shared" si="7"/>
        <v>0.12647218878763145</v>
      </c>
      <c r="BB10" s="6">
        <f t="shared" si="8"/>
        <v>0.4906127837648544</v>
      </c>
      <c r="BC10" s="6">
        <f t="shared" si="9"/>
        <v>1.246729636503515</v>
      </c>
      <c r="BD10" s="6">
        <f t="shared" si="10"/>
        <v>0.49422108754711047</v>
      </c>
      <c r="BE10" s="6">
        <f t="shared" si="11"/>
        <v>0.15920481257521502</v>
      </c>
      <c r="BF10" s="6">
        <f t="shared" si="12"/>
        <v>-5</v>
      </c>
    </row>
    <row r="11" spans="1:58" x14ac:dyDescent="0.25">
      <c r="A11" s="6">
        <v>5</v>
      </c>
      <c r="B11" s="6">
        <v>0</v>
      </c>
      <c r="C11" s="6">
        <f>ASp_5ms!P9</f>
        <v>3.1395055238095244</v>
      </c>
      <c r="D11" s="6">
        <f>ASp_5ms!Q9</f>
        <v>1.7144225476190473</v>
      </c>
      <c r="E11" s="6">
        <f>ASp_5ms!R9</f>
        <v>3.0763190476190476</v>
      </c>
      <c r="F11" s="6">
        <f>ASp_5ms!S9</f>
        <v>19.553193041666663</v>
      </c>
      <c r="G11" s="6">
        <f>ASp_5ms!T9</f>
        <v>-20.552938791666662</v>
      </c>
      <c r="H11" s="6">
        <f>ASp_5ms!U9</f>
        <v>-0.45203279166666688</v>
      </c>
      <c r="I11" s="6"/>
      <c r="J11" s="9">
        <f t="shared" si="2"/>
        <v>16.413687517857138</v>
      </c>
      <c r="K11" s="9">
        <f t="shared" si="3"/>
        <v>-22.26736133928571</v>
      </c>
      <c r="L11" s="9">
        <f t="shared" si="4"/>
        <v>-3.5283518392857145</v>
      </c>
      <c r="M11" s="9">
        <f t="shared" si="0"/>
        <v>0.73711865845994551</v>
      </c>
      <c r="O11">
        <f t="shared" si="5"/>
        <v>-0.73711865845994551</v>
      </c>
      <c r="Q11" s="6"/>
      <c r="R11" s="6"/>
      <c r="S11" s="6"/>
      <c r="T11" s="6"/>
      <c r="U11" s="6"/>
      <c r="V11" s="6"/>
      <c r="X11" s="6"/>
      <c r="Y11" s="6"/>
      <c r="Z11" s="6"/>
      <c r="AA11" s="6"/>
      <c r="AB11" s="6"/>
      <c r="AC11" s="6"/>
      <c r="AL11" s="6">
        <f>ASp_5ms!AI9</f>
        <v>2.2192165594474096</v>
      </c>
      <c r="AM11" s="6">
        <f>ASp_5ms!AJ9</f>
        <v>1.6065640190831991</v>
      </c>
      <c r="AN11" s="6">
        <f>ASp_5ms!AK9</f>
        <v>3.7021602239016373</v>
      </c>
      <c r="AO11" s="6">
        <f>ASp_5ms!AL9</f>
        <v>17.992427887646372</v>
      </c>
      <c r="AP11" s="6">
        <f>ASp_5ms!AM9</f>
        <v>-21.051734163918887</v>
      </c>
      <c r="AQ11" s="6">
        <f>ASp_5ms!AN9</f>
        <v>-0.22864967513173395</v>
      </c>
      <c r="AS11" s="6">
        <f>ASp_5ms!AP9</f>
        <v>4.0597944881716401</v>
      </c>
      <c r="AT11" s="6">
        <f>ASp_5ms!AQ9</f>
        <v>1.8222810761548955</v>
      </c>
      <c r="AU11" s="6">
        <f>ASp_5ms!AR9</f>
        <v>2.4504778713364579</v>
      </c>
      <c r="AV11" s="6">
        <f>ASp_5ms!AS9</f>
        <v>21.113958195686955</v>
      </c>
      <c r="AW11" s="6">
        <f>ASp_5ms!AT9</f>
        <v>-20.054143419414437</v>
      </c>
      <c r="AX11" s="6">
        <f>ASp_5ms!AU9</f>
        <v>-0.6754159082015998</v>
      </c>
      <c r="AZ11" s="6">
        <f t="shared" si="6"/>
        <v>0.92028896436211527</v>
      </c>
      <c r="BA11" s="6">
        <f t="shared" si="7"/>
        <v>0.10785852853584821</v>
      </c>
      <c r="BB11" s="6">
        <f t="shared" si="8"/>
        <v>0.62584117628258973</v>
      </c>
      <c r="BC11" s="6">
        <f t="shared" si="9"/>
        <v>1.5607651540202916</v>
      </c>
      <c r="BD11" s="6">
        <f t="shared" si="10"/>
        <v>0.49879537225222492</v>
      </c>
      <c r="BE11" s="6">
        <f t="shared" si="11"/>
        <v>0.22338311653493292</v>
      </c>
      <c r="BF11" s="6">
        <f t="shared" si="12"/>
        <v>0</v>
      </c>
    </row>
    <row r="12" spans="1:58" x14ac:dyDescent="0.25">
      <c r="A12" s="6">
        <v>5</v>
      </c>
      <c r="B12" s="6">
        <v>5</v>
      </c>
      <c r="C12" s="6">
        <f>ASp_5ms!P10</f>
        <v>12.405521452380954</v>
      </c>
      <c r="D12" s="6">
        <f>ASp_5ms!Q10</f>
        <v>2.1917374761904767</v>
      </c>
      <c r="E12" s="6">
        <f>ASp_5ms!R10</f>
        <v>2.5375543333333339</v>
      </c>
      <c r="F12" s="6">
        <f>ASp_5ms!S10</f>
        <v>32.295473791666666</v>
      </c>
      <c r="G12" s="6">
        <f>ASp_5ms!T10</f>
        <v>-19.330088916666664</v>
      </c>
      <c r="H12" s="6">
        <f>ASp_5ms!U10</f>
        <v>6.7559458333334543E-2</v>
      </c>
      <c r="I12" s="6"/>
      <c r="J12">
        <f t="shared" si="2"/>
        <v>19.889952339285713</v>
      </c>
      <c r="K12">
        <f t="shared" si="3"/>
        <v>-21.52182639285714</v>
      </c>
      <c r="L12">
        <f t="shared" si="4"/>
        <v>-2.4699948749999994</v>
      </c>
      <c r="M12">
        <f t="shared" si="0"/>
        <v>0.92417585646388134</v>
      </c>
      <c r="O12">
        <f t="shared" si="5"/>
        <v>-0.92417585646388134</v>
      </c>
      <c r="Q12" s="6"/>
      <c r="R12" s="6"/>
      <c r="S12" s="6"/>
      <c r="T12" s="6"/>
      <c r="U12" s="6"/>
      <c r="V12" s="6"/>
      <c r="X12" s="6"/>
      <c r="Y12" s="6"/>
      <c r="Z12" s="6"/>
      <c r="AA12" s="6"/>
      <c r="AB12" s="6"/>
      <c r="AC12" s="6"/>
      <c r="AL12" s="6">
        <f>ASp_5ms!AI10</f>
        <v>11.476862414791698</v>
      </c>
      <c r="AM12" s="6">
        <f>ASp_5ms!AJ10</f>
        <v>2.0370165281753683</v>
      </c>
      <c r="AN12" s="6">
        <f>ASp_5ms!AK10</f>
        <v>3.2536464858983183</v>
      </c>
      <c r="AO12" s="6">
        <f>ASp_5ms!AL10</f>
        <v>30.553924526390631</v>
      </c>
      <c r="AP12" s="6">
        <f>ASp_5ms!AM10</f>
        <v>-19.738818177269497</v>
      </c>
      <c r="AQ12" s="6">
        <f>ASp_5ms!AN10</f>
        <v>0.31457885186015799</v>
      </c>
      <c r="AS12" s="6">
        <f>ASp_5ms!AP10</f>
        <v>13.33418048997021</v>
      </c>
      <c r="AT12" s="6">
        <f>ASp_5ms!AQ10</f>
        <v>2.346458424205585</v>
      </c>
      <c r="AU12" s="6">
        <f>ASp_5ms!AR10</f>
        <v>1.8214621807683495</v>
      </c>
      <c r="AV12" s="6">
        <f>ASp_5ms!AS10</f>
        <v>34.037023056942694</v>
      </c>
      <c r="AW12" s="6">
        <f>ASp_5ms!AT10</f>
        <v>-18.921359656063832</v>
      </c>
      <c r="AX12" s="6">
        <f>ASp_5ms!AU10</f>
        <v>-0.17945993519348891</v>
      </c>
      <c r="AZ12" s="6">
        <f t="shared" si="6"/>
        <v>0.92865903758925583</v>
      </c>
      <c r="BA12" s="6">
        <f t="shared" si="7"/>
        <v>0.15472094801510838</v>
      </c>
      <c r="BB12" s="6">
        <f t="shared" si="8"/>
        <v>0.71609215256498437</v>
      </c>
      <c r="BC12" s="6">
        <f t="shared" si="9"/>
        <v>1.7415492652760314</v>
      </c>
      <c r="BD12" s="6">
        <f t="shared" si="10"/>
        <v>0.40872926060283277</v>
      </c>
      <c r="BE12" s="6">
        <f t="shared" si="11"/>
        <v>0.24701939352682345</v>
      </c>
      <c r="BF12" s="6">
        <f t="shared" si="12"/>
        <v>5</v>
      </c>
    </row>
    <row r="13" spans="1:58" x14ac:dyDescent="0.25">
      <c r="A13" s="6">
        <v>5</v>
      </c>
      <c r="B13" s="6">
        <v>10</v>
      </c>
      <c r="C13" s="6">
        <f>ASp_5ms!P11</f>
        <v>18.072973309523807</v>
      </c>
      <c r="D13" s="6">
        <f>ASp_5ms!Q11</f>
        <v>3.3891221904761903</v>
      </c>
      <c r="E13" s="6">
        <f>ASp_5ms!R11</f>
        <v>1.4643799761904748</v>
      </c>
      <c r="F13" s="6">
        <f>ASp_5ms!S11</f>
        <v>45.42161479166667</v>
      </c>
      <c r="G13" s="6">
        <f>ASp_5ms!T11</f>
        <v>-16.733069416666666</v>
      </c>
      <c r="H13" s="6">
        <f>ASp_5ms!U11</f>
        <v>0.11156895833333413</v>
      </c>
      <c r="I13" s="6"/>
      <c r="J13">
        <f t="shared" si="2"/>
        <v>27.348641482142863</v>
      </c>
      <c r="K13">
        <f t="shared" si="3"/>
        <v>-20.122191607142856</v>
      </c>
      <c r="L13">
        <f t="shared" si="4"/>
        <v>-1.3528110178571406</v>
      </c>
      <c r="M13">
        <f t="shared" si="0"/>
        <v>1.3591283701142576</v>
      </c>
      <c r="O13">
        <f t="shared" si="5"/>
        <v>-1.3591283701142576</v>
      </c>
      <c r="Q13" s="6"/>
      <c r="R13" s="6"/>
      <c r="S13" s="6"/>
      <c r="T13" s="6"/>
      <c r="U13" s="6"/>
      <c r="V13" s="6"/>
      <c r="X13" s="6"/>
      <c r="Y13" s="6"/>
      <c r="Z13" s="6"/>
      <c r="AA13" s="6"/>
      <c r="AB13" s="6"/>
      <c r="AC13" s="6"/>
      <c r="AL13" s="6">
        <f>ASp_5ms!AI11</f>
        <v>17.259565756136134</v>
      </c>
      <c r="AM13" s="6">
        <f>ASp_5ms!AJ11</f>
        <v>3.1070752677561644</v>
      </c>
      <c r="AN13" s="6">
        <f>ASp_5ms!AK11</f>
        <v>1.4643799761904748</v>
      </c>
      <c r="AO13" s="6">
        <f>ASp_5ms!AL11</f>
        <v>43.555937502100164</v>
      </c>
      <c r="AP13" s="6">
        <f>ASp_5ms!AM11</f>
        <v>-17.05492057883357</v>
      </c>
      <c r="AQ13" s="6">
        <f>ASp_5ms!AN11</f>
        <v>0.69802572142236086</v>
      </c>
      <c r="AS13" s="6">
        <f>ASp_5ms!AP11</f>
        <v>18.88638086291148</v>
      </c>
      <c r="AT13" s="6">
        <f>ASp_5ms!AQ11</f>
        <v>3.6711691131962181</v>
      </c>
      <c r="AU13" s="6">
        <f>ASp_5ms!AR11</f>
        <v>1.4643799761904748</v>
      </c>
      <c r="AV13" s="6">
        <f>ASp_5ms!AS11</f>
        <v>47.287292081233176</v>
      </c>
      <c r="AW13" s="6">
        <f>ASp_5ms!AT11</f>
        <v>-16.411218254499758</v>
      </c>
      <c r="AX13" s="6">
        <f>ASp_5ms!AU11</f>
        <v>-0.47488780475569259</v>
      </c>
      <c r="AZ13" s="6">
        <f t="shared" si="6"/>
        <v>0.81340755338767323</v>
      </c>
      <c r="BA13" s="6">
        <f t="shared" si="7"/>
        <v>0.28204692272002685</v>
      </c>
      <c r="BB13" s="6">
        <f t="shared" si="8"/>
        <v>0</v>
      </c>
      <c r="BC13" s="6">
        <f t="shared" si="9"/>
        <v>1.8656772895665057</v>
      </c>
      <c r="BD13" s="6">
        <f t="shared" si="10"/>
        <v>0.32185116216690624</v>
      </c>
      <c r="BE13" s="6">
        <f t="shared" si="11"/>
        <v>0.58645676308902672</v>
      </c>
      <c r="BF13" s="6">
        <f t="shared" si="12"/>
        <v>10</v>
      </c>
    </row>
    <row r="14" spans="1:58" x14ac:dyDescent="0.25">
      <c r="A14" s="6">
        <v>5</v>
      </c>
      <c r="B14" s="6">
        <v>15</v>
      </c>
      <c r="C14" s="6">
        <f>ASp_5ms!P12</f>
        <v>22.302768095238093</v>
      </c>
      <c r="D14" s="6">
        <f>ASp_5ms!Q12</f>
        <v>5.2949292619047608</v>
      </c>
      <c r="E14" s="6">
        <f>ASp_5ms!R12</f>
        <v>-0.93568945238095447</v>
      </c>
      <c r="F14" s="6">
        <f>ASp_5ms!S12</f>
        <v>58.307587041666658</v>
      </c>
      <c r="G14" s="6">
        <f>ASp_5ms!T12</f>
        <v>-11.913104541666668</v>
      </c>
      <c r="H14" s="6">
        <f>ASp_5ms!U12</f>
        <v>-0.94545754166666507</v>
      </c>
      <c r="I14" s="6"/>
      <c r="J14">
        <f t="shared" si="2"/>
        <v>36.004818946428564</v>
      </c>
      <c r="K14">
        <f t="shared" si="3"/>
        <v>-17.208033803571428</v>
      </c>
      <c r="L14">
        <f t="shared" si="4"/>
        <v>-9.7680892857106016E-3</v>
      </c>
      <c r="M14">
        <f t="shared" si="0"/>
        <v>2.0923261400704578</v>
      </c>
      <c r="O14">
        <f t="shared" si="5"/>
        <v>-2.0923261400704578</v>
      </c>
      <c r="Q14" s="6"/>
      <c r="R14" s="6"/>
      <c r="S14" s="6"/>
      <c r="T14" s="6"/>
      <c r="U14" s="6"/>
      <c r="V14" s="6"/>
      <c r="X14" s="6"/>
      <c r="Y14" s="6"/>
      <c r="Z14" s="6"/>
      <c r="AA14" s="6"/>
      <c r="AB14" s="6"/>
      <c r="AC14" s="6"/>
      <c r="AL14" s="6">
        <f>ASp_5ms!AI12</f>
        <v>20.516536445008494</v>
      </c>
      <c r="AM14" s="6">
        <f>ASp_5ms!AJ12</f>
        <v>4.6009114116746979</v>
      </c>
      <c r="AN14" s="6">
        <f>ASp_5ms!AK12</f>
        <v>1.0486540119793246</v>
      </c>
      <c r="AO14" s="6">
        <f>ASp_5ms!AL12</f>
        <v>56.439410003083189</v>
      </c>
      <c r="AP14" s="6">
        <f>ASp_5ms!AM12</f>
        <v>-12.816960776643631</v>
      </c>
      <c r="AQ14" s="6">
        <f>ASp_5ms!AN12</f>
        <v>0.91729097485743472</v>
      </c>
      <c r="AS14" s="6">
        <f>ASp_5ms!AP12</f>
        <v>24.088999745467692</v>
      </c>
      <c r="AT14" s="6">
        <f>ASp_5ms!AQ12</f>
        <v>5.9889471121348237</v>
      </c>
      <c r="AU14" s="6">
        <f>ASp_5ms!AR12</f>
        <v>-2.9200329167412336</v>
      </c>
      <c r="AV14" s="6">
        <f>ASp_5ms!AS12</f>
        <v>60.175764080250126</v>
      </c>
      <c r="AW14" s="6">
        <f>ASp_5ms!AT12</f>
        <v>-11.009248306689704</v>
      </c>
      <c r="AX14" s="6">
        <f>ASp_5ms!AU12</f>
        <v>-2.8082060581907649</v>
      </c>
      <c r="AZ14" s="6">
        <f t="shared" si="6"/>
        <v>1.786231650229599</v>
      </c>
      <c r="BA14" s="6">
        <f t="shared" si="7"/>
        <v>0.6940178502300629</v>
      </c>
      <c r="BB14" s="6">
        <f t="shared" si="8"/>
        <v>1.9843434643602791</v>
      </c>
      <c r="BC14" s="6">
        <f t="shared" si="9"/>
        <v>1.8681770385834682</v>
      </c>
      <c r="BD14" s="6">
        <f t="shared" si="10"/>
        <v>0.90385623497696344</v>
      </c>
      <c r="BE14" s="6">
        <f t="shared" si="11"/>
        <v>1.8627485165240998</v>
      </c>
      <c r="BF14" s="6">
        <f t="shared" si="12"/>
        <v>15</v>
      </c>
    </row>
    <row r="15" spans="1:58" x14ac:dyDescent="0.25">
      <c r="A15" s="6">
        <v>5</v>
      </c>
      <c r="B15" s="6">
        <v>20</v>
      </c>
      <c r="C15" s="6">
        <f>ASp_5ms!P13</f>
        <v>25.683895166666669</v>
      </c>
      <c r="D15" s="6">
        <f>ASp_5ms!Q13</f>
        <v>7.5203135476190486</v>
      </c>
      <c r="E15" s="6">
        <f>ASp_5ms!R13</f>
        <v>-2.1913359523809555</v>
      </c>
      <c r="F15" s="6">
        <f>ASp_5ms!S13</f>
        <v>67.385605541666663</v>
      </c>
      <c r="G15" s="6">
        <f>ASp_5ms!T13</f>
        <v>-5.2455826666666665</v>
      </c>
      <c r="H15" s="6">
        <f>ASp_5ms!U13</f>
        <v>-1.6191787916666756</v>
      </c>
      <c r="I15" s="6"/>
      <c r="J15">
        <f t="shared" si="2"/>
        <v>41.70171037499999</v>
      </c>
      <c r="K15">
        <f t="shared" si="3"/>
        <v>-12.765896214285714</v>
      </c>
      <c r="L15">
        <f t="shared" si="4"/>
        <v>0.57215716071427991</v>
      </c>
      <c r="M15">
        <f t="shared" si="0"/>
        <v>3.2666496480155907</v>
      </c>
      <c r="O15">
        <f t="shared" si="5"/>
        <v>-3.2666496480155907</v>
      </c>
      <c r="Q15" s="6"/>
      <c r="R15" s="6"/>
      <c r="S15" s="6"/>
      <c r="T15" s="6"/>
      <c r="U15" s="6"/>
      <c r="V15" s="6"/>
      <c r="X15" s="6"/>
      <c r="Y15" s="6"/>
      <c r="Z15" s="6"/>
      <c r="AA15" s="6"/>
      <c r="AB15" s="6"/>
      <c r="AC15" s="6"/>
      <c r="AL15" s="6">
        <f>ASp_5ms!AI13</f>
        <v>22.776428652432532</v>
      </c>
      <c r="AM15" s="6">
        <f>ASp_5ms!AJ13</f>
        <v>6.7653098366673898</v>
      </c>
      <c r="AN15" s="6">
        <f>ASp_5ms!AK13</f>
        <v>1.0886077821782449</v>
      </c>
      <c r="AO15" s="6">
        <f>ASp_5ms!AL13</f>
        <v>63.30991069926403</v>
      </c>
      <c r="AP15" s="6">
        <f>ASp_5ms!AM13</f>
        <v>-6.7301849360875039</v>
      </c>
      <c r="AQ15" s="6">
        <f>ASp_5ms!AN13</f>
        <v>2.0320655823263762</v>
      </c>
      <c r="AS15" s="6">
        <f>ASp_5ms!AP13</f>
        <v>28.591361680900807</v>
      </c>
      <c r="AT15" s="6">
        <f>ASp_5ms!AQ13</f>
        <v>8.2753172585707073</v>
      </c>
      <c r="AU15" s="6">
        <f>ASp_5ms!AR13</f>
        <v>-5.4712796869401554</v>
      </c>
      <c r="AV15" s="6">
        <f>ASp_5ms!AS13</f>
        <v>71.461300384069304</v>
      </c>
      <c r="AW15" s="6">
        <f>ASp_5ms!AT13</f>
        <v>-3.7609803972458291</v>
      </c>
      <c r="AX15" s="6">
        <f>ASp_5ms!AU13</f>
        <v>-5.2704231656597269</v>
      </c>
      <c r="AZ15" s="6">
        <f t="shared" si="6"/>
        <v>2.9074665142341374</v>
      </c>
      <c r="BA15" s="6">
        <f t="shared" si="7"/>
        <v>0.75500371095165875</v>
      </c>
      <c r="BB15" s="6">
        <f t="shared" si="8"/>
        <v>3.2799437345592004</v>
      </c>
      <c r="BC15" s="6">
        <f t="shared" si="9"/>
        <v>4.0756948424026369</v>
      </c>
      <c r="BD15" s="6">
        <f t="shared" si="10"/>
        <v>1.4846022694208374</v>
      </c>
      <c r="BE15" s="6">
        <f t="shared" si="11"/>
        <v>3.6512443739930518</v>
      </c>
      <c r="BF15" s="6">
        <f t="shared" si="12"/>
        <v>20</v>
      </c>
    </row>
    <row r="16" spans="1:58" x14ac:dyDescent="0.25">
      <c r="A16" s="6">
        <v>5</v>
      </c>
      <c r="B16" s="6">
        <v>25</v>
      </c>
      <c r="C16" s="6">
        <f>ASp_5ms!P14</f>
        <v>21.13342883333333</v>
      </c>
      <c r="D16" s="6">
        <f>ASp_5ms!Q14</f>
        <v>11.691344277777779</v>
      </c>
      <c r="E16" s="6">
        <f>ASp_5ms!R14</f>
        <v>-2.4195596666666561</v>
      </c>
      <c r="F16" s="6">
        <f>ASp_5ms!S14</f>
        <v>72.407271541666674</v>
      </c>
      <c r="G16" s="6">
        <f>ASp_5ms!T14</f>
        <v>4.7675389583333345</v>
      </c>
      <c r="H16" s="6">
        <f>ASp_5ms!U14</f>
        <v>-0.58243066666665877</v>
      </c>
      <c r="I16" s="6"/>
      <c r="J16">
        <f t="shared" si="2"/>
        <v>51.273842708333348</v>
      </c>
      <c r="K16">
        <f t="shared" si="3"/>
        <v>-6.923805319444444</v>
      </c>
      <c r="L16">
        <f t="shared" si="4"/>
        <v>1.8371289999999973</v>
      </c>
      <c r="M16">
        <f t="shared" si="0"/>
        <v>7.4054425771242638</v>
      </c>
      <c r="O16">
        <f t="shared" si="5"/>
        <v>-7.4054425771242638</v>
      </c>
      <c r="Q16" s="6"/>
      <c r="R16" s="6"/>
      <c r="S16" s="6"/>
      <c r="T16" s="6"/>
      <c r="U16" s="6"/>
      <c r="V16" s="6"/>
      <c r="X16" s="6"/>
      <c r="Y16" s="6"/>
      <c r="Z16" s="6"/>
      <c r="AA16" s="6"/>
      <c r="AB16" s="6"/>
      <c r="AC16" s="6"/>
      <c r="AL16" s="6">
        <f>ASp_5ms!AI14</f>
        <v>16.507337940766259</v>
      </c>
      <c r="AM16" s="6">
        <f>ASp_5ms!AJ14</f>
        <v>10.579421624655707</v>
      </c>
      <c r="AN16" s="6">
        <f>ASp_5ms!AK14</f>
        <v>1.9167656574193201</v>
      </c>
      <c r="AO16" s="6">
        <f>ASp_5ms!AL14</f>
        <v>65.410908886698451</v>
      </c>
      <c r="AP16" s="6">
        <f>ASp_5ms!AM14</f>
        <v>3.0890378993234395</v>
      </c>
      <c r="AQ16" s="6">
        <f>ASp_5ms!AN14</f>
        <v>4.8422428461897784</v>
      </c>
      <c r="AS16" s="6">
        <f>ASp_5ms!AP14</f>
        <v>25.759519725900404</v>
      </c>
      <c r="AT16" s="6">
        <f>ASp_5ms!AQ14</f>
        <v>12.80326693089985</v>
      </c>
      <c r="AU16" s="6">
        <f>ASp_5ms!AR14</f>
        <v>-6.7558849907526319</v>
      </c>
      <c r="AV16" s="6">
        <f>ASp_5ms!AS14</f>
        <v>79.403634196634897</v>
      </c>
      <c r="AW16" s="6">
        <f>ASp_5ms!AT14</f>
        <v>6.4460400173432273</v>
      </c>
      <c r="AX16" s="6">
        <f>ASp_5ms!AU14</f>
        <v>-6.0071041795230951</v>
      </c>
      <c r="AZ16" s="6">
        <f t="shared" si="6"/>
        <v>4.6260908925670723</v>
      </c>
      <c r="BA16" s="6">
        <f t="shared" si="7"/>
        <v>1.1119226531220718</v>
      </c>
      <c r="BB16" s="6">
        <f t="shared" si="8"/>
        <v>4.3363253240859763</v>
      </c>
      <c r="BC16" s="6">
        <f t="shared" si="9"/>
        <v>6.9963626549682232</v>
      </c>
      <c r="BD16" s="6">
        <f t="shared" si="10"/>
        <v>1.6785010590098939</v>
      </c>
      <c r="BE16" s="6">
        <f t="shared" si="11"/>
        <v>5.4246735128564367</v>
      </c>
      <c r="BF16" s="6">
        <f t="shared" si="12"/>
        <v>25</v>
      </c>
    </row>
    <row r="17" spans="1:58" x14ac:dyDescent="0.25">
      <c r="A17" s="6">
        <v>5</v>
      </c>
      <c r="B17" s="6">
        <v>30</v>
      </c>
      <c r="C17" s="6">
        <f>ASp_5ms!P15</f>
        <v>-5.2993285833333221</v>
      </c>
      <c r="D17" s="6">
        <f>ASp_5ms!Q15</f>
        <v>19.542177833333334</v>
      </c>
      <c r="E17" s="6">
        <f>ASp_5ms!R15</f>
        <v>-22.665198166666684</v>
      </c>
      <c r="F17" s="6">
        <f>ASp_5ms!S15</f>
        <v>41.919462666666668</v>
      </c>
      <c r="G17" s="6">
        <f>ASp_5ms!T15</f>
        <v>19.073180333333333</v>
      </c>
      <c r="H17" s="6">
        <f>ASp_5ms!U15</f>
        <v>-29.586205666666672</v>
      </c>
      <c r="I17" s="6"/>
      <c r="J17">
        <f t="shared" si="2"/>
        <v>47.218791249999988</v>
      </c>
      <c r="K17">
        <f t="shared" si="3"/>
        <v>-0.4689975000000004</v>
      </c>
      <c r="L17">
        <f t="shared" si="4"/>
        <v>-6.9210074999999875</v>
      </c>
      <c r="M17">
        <f t="shared" si="0"/>
        <v>100.68026215491543</v>
      </c>
      <c r="O17">
        <f t="shared" si="5"/>
        <v>-100.68026215491543</v>
      </c>
      <c r="Q17" s="6"/>
      <c r="R17" s="6"/>
      <c r="S17" s="6"/>
      <c r="T17" s="6"/>
      <c r="U17" s="6"/>
      <c r="V17" s="6"/>
      <c r="X17" s="6"/>
      <c r="Y17" s="6"/>
      <c r="Z17" s="6"/>
      <c r="AA17" s="6"/>
      <c r="AB17" s="6"/>
      <c r="AC17" s="6"/>
      <c r="AL17" s="6">
        <f>ASp_5ms!AI15</f>
        <v>-11.806161023140101</v>
      </c>
      <c r="AM17" s="6">
        <f>ASp_5ms!AJ15</f>
        <v>18.090306312658296</v>
      </c>
      <c r="AN17" s="6">
        <f>ASp_5ms!AK15</f>
        <v>-16.156365239631853</v>
      </c>
      <c r="AO17" s="6">
        <f>ASp_5ms!AL15</f>
        <v>35.030604116225639</v>
      </c>
      <c r="AP17" s="6">
        <f>ASp_5ms!AM15</f>
        <v>16.535292046555032</v>
      </c>
      <c r="AQ17" s="6">
        <f>ASp_5ms!AN15</f>
        <v>-22.087173736609202</v>
      </c>
      <c r="AS17" s="6">
        <f>ASp_5ms!AP15</f>
        <v>1.2075038564734561</v>
      </c>
      <c r="AT17" s="6">
        <f>ASp_5ms!AQ15</f>
        <v>20.994049354008375</v>
      </c>
      <c r="AU17" s="6">
        <f>ASp_5ms!AR15</f>
        <v>-29.174031093701515</v>
      </c>
      <c r="AV17" s="6">
        <f>ASp_5ms!AS15</f>
        <v>48.808321217107704</v>
      </c>
      <c r="AW17" s="6">
        <f>ASp_5ms!AT15</f>
        <v>21.611068620111631</v>
      </c>
      <c r="AX17" s="6">
        <f>ASp_5ms!AU15</f>
        <v>-37.085237596724141</v>
      </c>
      <c r="AZ17" s="6">
        <f t="shared" si="6"/>
        <v>6.5068324398067787</v>
      </c>
      <c r="BA17" s="6">
        <f t="shared" si="7"/>
        <v>1.4518715206750397</v>
      </c>
      <c r="BB17" s="6">
        <f t="shared" si="8"/>
        <v>6.5088329270348311</v>
      </c>
      <c r="BC17" s="6">
        <f t="shared" si="9"/>
        <v>6.8888585504410322</v>
      </c>
      <c r="BD17" s="6">
        <f t="shared" si="10"/>
        <v>2.5378882867782995</v>
      </c>
      <c r="BE17" s="6">
        <f t="shared" si="11"/>
        <v>7.4990319300574697</v>
      </c>
      <c r="BF17" s="6">
        <f t="shared" si="12"/>
        <v>30</v>
      </c>
    </row>
    <row r="18" spans="1:58" x14ac:dyDescent="0.25">
      <c r="A18" s="6">
        <v>7.5</v>
      </c>
      <c r="B18" s="6">
        <v>-5</v>
      </c>
      <c r="C18" s="6">
        <f>ASp_7_5ms!P8</f>
        <v>-12.767247000000001</v>
      </c>
      <c r="D18" s="6">
        <f>ASp_7_5ms!Q8</f>
        <v>4.0902247777777774</v>
      </c>
      <c r="E18" s="6">
        <f>ASp_7_5ms!R8</f>
        <v>6.6766393333333331</v>
      </c>
      <c r="F18" s="6">
        <f>ASp_7_5ms!S8</f>
        <v>0.62054999999999982</v>
      </c>
      <c r="G18" s="6">
        <f>ASp_7_5ms!T8</f>
        <v>-16.766746833333332</v>
      </c>
      <c r="H18" s="6">
        <f>ASp_7_5ms!U8</f>
        <v>3.6623475833333332</v>
      </c>
      <c r="I18" s="6"/>
      <c r="J18">
        <f t="shared" si="2"/>
        <v>13.387797000000001</v>
      </c>
      <c r="K18">
        <f t="shared" si="3"/>
        <v>-20.85697161111111</v>
      </c>
      <c r="L18">
        <f t="shared" si="4"/>
        <v>-3.0142917499999999</v>
      </c>
      <c r="M18">
        <f t="shared" si="0"/>
        <v>0.64188594823938561</v>
      </c>
      <c r="O18">
        <f t="shared" si="5"/>
        <v>-0.64188594823938561</v>
      </c>
      <c r="Q18" s="6"/>
      <c r="R18" s="6"/>
      <c r="S18" s="6"/>
      <c r="T18" s="6"/>
      <c r="U18" s="6"/>
      <c r="V18" s="6"/>
      <c r="X18" s="6"/>
      <c r="Y18" s="6"/>
      <c r="Z18" s="6"/>
      <c r="AA18" s="6"/>
      <c r="AB18" s="6"/>
      <c r="AC18" s="6"/>
      <c r="AL18" s="6">
        <f>ASp_7_5ms!AI8</f>
        <v>-15.254266381285065</v>
      </c>
      <c r="AM18" s="6">
        <f>ASp_7_5ms!AJ8</f>
        <v>3.5731079637883809</v>
      </c>
      <c r="AN18" s="6">
        <f>ASp_7_5ms!AK8</f>
        <v>7.0189091481334893</v>
      </c>
      <c r="AO18" s="6">
        <f>ASp_7_5ms!AL8</f>
        <v>-1.1354736090444519</v>
      </c>
      <c r="AP18" s="6">
        <f>ASp_7_5ms!AM8</f>
        <v>-17.227310332172799</v>
      </c>
      <c r="AQ18" s="6">
        <f>ASp_7_5ms!AN8</f>
        <v>3.9204390643384959</v>
      </c>
      <c r="AS18" s="6">
        <f>ASp_7_5ms!AP8</f>
        <v>-10.280227618714937</v>
      </c>
      <c r="AT18" s="6">
        <f>ASp_7_5ms!AQ8</f>
        <v>4.6073415917671738</v>
      </c>
      <c r="AU18" s="6">
        <f>ASp_7_5ms!AR8</f>
        <v>6.334369518533177</v>
      </c>
      <c r="AV18" s="6">
        <f>ASp_7_5ms!AS8</f>
        <v>2.3765736090444514</v>
      </c>
      <c r="AW18" s="6">
        <f>ASp_7_5ms!AT8</f>
        <v>-16.30618333449387</v>
      </c>
      <c r="AX18" s="6">
        <f>ASp_7_5ms!AU8</f>
        <v>3.4042561023281706</v>
      </c>
      <c r="AZ18" s="6">
        <f t="shared" si="6"/>
        <v>2.4870193812850641</v>
      </c>
      <c r="BA18" s="6">
        <f t="shared" si="7"/>
        <v>0.51711681398939646</v>
      </c>
      <c r="BB18" s="6">
        <f t="shared" si="8"/>
        <v>0.34226981480015617</v>
      </c>
      <c r="BC18" s="6">
        <f t="shared" si="9"/>
        <v>1.7560236090444516</v>
      </c>
      <c r="BD18" s="6">
        <f t="shared" si="10"/>
        <v>0.46056349883946446</v>
      </c>
      <c r="BE18" s="6">
        <f t="shared" si="11"/>
        <v>0.25809148100516266</v>
      </c>
      <c r="BF18" s="6">
        <f t="shared" si="12"/>
        <v>-5</v>
      </c>
    </row>
    <row r="19" spans="1:58" x14ac:dyDescent="0.25">
      <c r="A19" s="6">
        <v>7.5</v>
      </c>
      <c r="B19" s="6">
        <v>0</v>
      </c>
      <c r="C19" s="6">
        <f>ASp_7_5ms!P9</f>
        <v>9.1299711818181812</v>
      </c>
      <c r="D19" s="6">
        <f>ASp_7_5ms!Q9</f>
        <v>3.5662767121212102</v>
      </c>
      <c r="E19" s="6">
        <f>ASp_7_5ms!R9</f>
        <v>6.4129467878787878</v>
      </c>
      <c r="F19" s="6">
        <f>ASp_7_5ms!S9</f>
        <v>23.600466599999994</v>
      </c>
      <c r="G19" s="6">
        <f>ASp_7_5ms!T9</f>
        <v>-15.999164433333334</v>
      </c>
      <c r="H19" s="6">
        <f>ASp_7_5ms!U9</f>
        <v>4.6122691333333332</v>
      </c>
      <c r="I19" s="6"/>
      <c r="J19" s="9">
        <f t="shared" si="2"/>
        <v>14.470495418181812</v>
      </c>
      <c r="K19" s="9">
        <f t="shared" si="3"/>
        <v>-19.565441145454542</v>
      </c>
      <c r="L19" s="9">
        <f t="shared" si="4"/>
        <v>-1.8006776545454546</v>
      </c>
      <c r="M19" s="9">
        <f t="shared" si="0"/>
        <v>0.73959464090814064</v>
      </c>
      <c r="O19">
        <f t="shared" si="5"/>
        <v>-0.73959464090814064</v>
      </c>
      <c r="Q19" s="6"/>
      <c r="R19" s="6"/>
      <c r="S19" s="6"/>
      <c r="T19" s="6"/>
      <c r="U19" s="6"/>
      <c r="V19" s="6"/>
      <c r="X19" s="6"/>
      <c r="Y19" s="6"/>
      <c r="Z19" s="6"/>
      <c r="AA19" s="6"/>
      <c r="AB19" s="6"/>
      <c r="AC19" s="6"/>
      <c r="AL19" s="6">
        <f>ASp_7_5ms!AI9</f>
        <v>6.7238248928141724</v>
      </c>
      <c r="AM19" s="6">
        <f>ASp_7_5ms!AJ9</f>
        <v>2.9325241894038552</v>
      </c>
      <c r="AN19" s="6">
        <f>ASp_7_5ms!AK9</f>
        <v>7.1057805665844169</v>
      </c>
      <c r="AO19" s="6">
        <f>ASp_7_5ms!AL9</f>
        <v>21.742149945161469</v>
      </c>
      <c r="AP19" s="6">
        <f>ASp_7_5ms!AM9</f>
        <v>-17.021393020524204</v>
      </c>
      <c r="AQ19" s="6">
        <f>ASp_7_5ms!AN9</f>
        <v>5.6354580960496827</v>
      </c>
      <c r="AS19" s="6">
        <f>ASp_7_5ms!AP9</f>
        <v>11.536117470822191</v>
      </c>
      <c r="AT19" s="6">
        <f>ASp_7_5ms!AQ9</f>
        <v>4.2000292348385653</v>
      </c>
      <c r="AU19" s="6">
        <f>ASp_7_5ms!AR9</f>
        <v>5.7201130091731587</v>
      </c>
      <c r="AV19" s="6">
        <f>ASp_7_5ms!AS9</f>
        <v>25.458783254838519</v>
      </c>
      <c r="AW19" s="6">
        <f>ASp_7_5ms!AT9</f>
        <v>-14.976935846142462</v>
      </c>
      <c r="AX19" s="6">
        <f>ASp_7_5ms!AU9</f>
        <v>3.5890801706169833</v>
      </c>
      <c r="AZ19" s="6">
        <f t="shared" si="6"/>
        <v>2.4061462890040093</v>
      </c>
      <c r="BA19" s="6">
        <f t="shared" si="7"/>
        <v>0.63375252271735505</v>
      </c>
      <c r="BB19" s="6">
        <f t="shared" si="8"/>
        <v>0.69283377870562912</v>
      </c>
      <c r="BC19" s="6">
        <f t="shared" si="9"/>
        <v>1.858316654838525</v>
      </c>
      <c r="BD19" s="6">
        <f t="shared" si="10"/>
        <v>1.0222285871908712</v>
      </c>
      <c r="BE19" s="6">
        <f t="shared" si="11"/>
        <v>1.0231889627163497</v>
      </c>
      <c r="BF19" s="6">
        <f t="shared" si="12"/>
        <v>0</v>
      </c>
    </row>
    <row r="20" spans="1:58" x14ac:dyDescent="0.25">
      <c r="A20" s="6">
        <v>7.5</v>
      </c>
      <c r="B20" s="6">
        <v>5</v>
      </c>
      <c r="C20" s="6">
        <f>ASp_7_5ms!P10</f>
        <v>30.000667100000005</v>
      </c>
      <c r="D20" s="6">
        <f>ASp_7_5ms!Q10</f>
        <v>3.9689174666666673</v>
      </c>
      <c r="E20" s="6">
        <f>ASp_7_5ms!R10</f>
        <v>5.7997038333333339</v>
      </c>
      <c r="F20" s="6">
        <f>ASp_7_5ms!S10</f>
        <v>46.39419792857143</v>
      </c>
      <c r="G20" s="6">
        <f>ASp_7_5ms!T10</f>
        <v>-14.608815047619048</v>
      </c>
      <c r="H20" s="6">
        <f>ASp_7_5ms!U10</f>
        <v>4.9242253333333332</v>
      </c>
      <c r="I20" s="6"/>
      <c r="J20">
        <f t="shared" si="2"/>
        <v>16.393530828571425</v>
      </c>
      <c r="K20">
        <f t="shared" si="3"/>
        <v>-18.577732514285714</v>
      </c>
      <c r="L20">
        <f t="shared" si="4"/>
        <v>-0.87547850000000071</v>
      </c>
      <c r="M20">
        <f t="shared" si="0"/>
        <v>0.88242904864548444</v>
      </c>
      <c r="O20">
        <f t="shared" si="5"/>
        <v>-0.88242904864548444</v>
      </c>
      <c r="Q20" s="6"/>
      <c r="R20" s="6"/>
      <c r="S20" s="6"/>
      <c r="T20" s="6"/>
      <c r="U20" s="6"/>
      <c r="V20" s="6"/>
      <c r="X20" s="6"/>
      <c r="Y20" s="6"/>
      <c r="Z20" s="6"/>
      <c r="AA20" s="6"/>
      <c r="AB20" s="6"/>
      <c r="AC20" s="6"/>
      <c r="AL20" s="6">
        <f>ASp_7_5ms!AI10</f>
        <v>27.369554829867763</v>
      </c>
      <c r="AM20" s="6">
        <f>ASp_7_5ms!AJ10</f>
        <v>3.4526763641653648</v>
      </c>
      <c r="AN20" s="6">
        <f>ASp_7_5ms!AK10</f>
        <v>6.3567247157604205</v>
      </c>
      <c r="AO20" s="6">
        <f>ASp_7_5ms!AL10</f>
        <v>44.993752458667878</v>
      </c>
      <c r="AP20" s="6">
        <f>ASp_7_5ms!AM10</f>
        <v>-15.657593701643089</v>
      </c>
      <c r="AQ20" s="6">
        <f>ASp_7_5ms!AN10</f>
        <v>6.1914605084927912</v>
      </c>
      <c r="AS20" s="6">
        <f>ASp_7_5ms!AP10</f>
        <v>32.631779370132243</v>
      </c>
      <c r="AT20" s="6">
        <f>ASp_7_5ms!AQ10</f>
        <v>4.4851585691679698</v>
      </c>
      <c r="AU20" s="6">
        <f>ASp_7_5ms!AR10</f>
        <v>5.2426829509062474</v>
      </c>
      <c r="AV20" s="6">
        <f>ASp_7_5ms!AS10</f>
        <v>47.794643398474982</v>
      </c>
      <c r="AW20" s="6">
        <f>ASp_7_5ms!AT10</f>
        <v>-13.560036393595007</v>
      </c>
      <c r="AX20" s="6">
        <f>ASp_7_5ms!AU10</f>
        <v>3.6569901581738762</v>
      </c>
      <c r="AZ20" s="6">
        <f t="shared" si="6"/>
        <v>2.63111227013224</v>
      </c>
      <c r="BA20" s="6">
        <f t="shared" si="7"/>
        <v>0.51624110250130251</v>
      </c>
      <c r="BB20" s="6">
        <f t="shared" si="8"/>
        <v>0.55702088242708658</v>
      </c>
      <c r="BC20" s="6">
        <f t="shared" si="9"/>
        <v>1.400445469903552</v>
      </c>
      <c r="BD20" s="6">
        <f t="shared" si="10"/>
        <v>1.0487786540240407</v>
      </c>
      <c r="BE20" s="6">
        <f t="shared" si="11"/>
        <v>1.2672351751594575</v>
      </c>
      <c r="BF20" s="6">
        <f t="shared" si="12"/>
        <v>5</v>
      </c>
    </row>
    <row r="21" spans="1:58" x14ac:dyDescent="0.25">
      <c r="A21" s="6">
        <v>7.5</v>
      </c>
      <c r="B21" s="6">
        <v>10</v>
      </c>
      <c r="C21" s="6">
        <f>ASp_7_5ms!P11</f>
        <v>42.484664611111114</v>
      </c>
      <c r="D21" s="6">
        <f>ASp_7_5ms!Q11</f>
        <v>7.1160171111111126</v>
      </c>
      <c r="E21" s="6">
        <f>ASp_7_5ms!R11</f>
        <v>3.1427033888888865</v>
      </c>
      <c r="F21" s="6">
        <f>ASp_7_5ms!S11</f>
        <v>72.878247000000002</v>
      </c>
      <c r="G21" s="6">
        <f>ASp_7_5ms!T11</f>
        <v>-11.452909500000001</v>
      </c>
      <c r="H21" s="6">
        <f>ASp_7_5ms!U11</f>
        <v>5.554632833333331</v>
      </c>
      <c r="I21" s="6"/>
      <c r="J21">
        <f t="shared" si="2"/>
        <v>30.393582388888888</v>
      </c>
      <c r="K21">
        <f t="shared" si="3"/>
        <v>-18.568926611111113</v>
      </c>
      <c r="L21">
        <f t="shared" si="4"/>
        <v>2.4119294444444446</v>
      </c>
      <c r="M21">
        <f t="shared" si="0"/>
        <v>1.6367980242165554</v>
      </c>
      <c r="O21">
        <f t="shared" si="5"/>
        <v>-1.6367980242165554</v>
      </c>
      <c r="Q21" s="6"/>
      <c r="R21" s="6"/>
      <c r="S21" s="6"/>
      <c r="T21" s="6"/>
      <c r="U21" s="6"/>
      <c r="V21" s="6"/>
      <c r="X21" s="6"/>
      <c r="Y21" s="6"/>
      <c r="Z21" s="6"/>
      <c r="AA21" s="6"/>
      <c r="AB21" s="6"/>
      <c r="AC21" s="6"/>
      <c r="AL21" s="6">
        <f>ASp_7_5ms!AI11</f>
        <v>41.282142689238079</v>
      </c>
      <c r="AM21" s="6">
        <f>ASp_7_5ms!AJ11</f>
        <v>6.8859336486911982</v>
      </c>
      <c r="AN21" s="6">
        <f>ASp_7_5ms!AK11</f>
        <v>3.1427033888888865</v>
      </c>
      <c r="AO21" s="6">
        <f>ASp_7_5ms!AL11</f>
        <v>70.60315979214937</v>
      </c>
      <c r="AP21" s="6">
        <f>ASp_7_5ms!AM11</f>
        <v>-11.735495010617829</v>
      </c>
      <c r="AQ21" s="6">
        <f>ASp_7_5ms!AN11</f>
        <v>5.9995012590118311</v>
      </c>
      <c r="AS21" s="6">
        <f>ASp_7_5ms!AP11</f>
        <v>43.68718653298415</v>
      </c>
      <c r="AT21" s="6">
        <f>ASp_7_5ms!AQ11</f>
        <v>7.346100573531027</v>
      </c>
      <c r="AU21" s="6">
        <f>ASp_7_5ms!AR11</f>
        <v>3.1427033888888865</v>
      </c>
      <c r="AV21" s="6">
        <f>ASp_7_5ms!AS11</f>
        <v>75.153334207850634</v>
      </c>
      <c r="AW21" s="6">
        <f>ASp_7_5ms!AT11</f>
        <v>-11.170323989382171</v>
      </c>
      <c r="AX21" s="6">
        <f>ASp_7_5ms!AU11</f>
        <v>5.109764407654831</v>
      </c>
      <c r="AZ21" s="6">
        <f t="shared" si="6"/>
        <v>1.2025219218730356</v>
      </c>
      <c r="BA21" s="6">
        <f t="shared" si="7"/>
        <v>0.2300834624199144</v>
      </c>
      <c r="BB21" s="6">
        <f t="shared" si="8"/>
        <v>0</v>
      </c>
      <c r="BC21" s="6">
        <f t="shared" si="9"/>
        <v>2.2750872078506319</v>
      </c>
      <c r="BD21" s="6">
        <f t="shared" si="10"/>
        <v>0.28258551061782899</v>
      </c>
      <c r="BE21" s="6">
        <f t="shared" si="11"/>
        <v>0.44486842567850005</v>
      </c>
      <c r="BF21" s="6">
        <f t="shared" si="12"/>
        <v>10</v>
      </c>
    </row>
    <row r="22" spans="1:58" x14ac:dyDescent="0.25">
      <c r="A22" s="6">
        <v>7.5</v>
      </c>
      <c r="B22" s="6">
        <v>15</v>
      </c>
      <c r="C22" s="6">
        <f>ASp_7_5ms!P12</f>
        <v>52.180228444444438</v>
      </c>
      <c r="D22" s="6">
        <f>ASp_7_5ms!Q12</f>
        <v>10.936881611111112</v>
      </c>
      <c r="E22" s="6">
        <f>ASp_7_5ms!R12</f>
        <v>-1.0503325000000032</v>
      </c>
      <c r="F22" s="6">
        <f>ASp_7_5ms!S12</f>
        <v>99.312837666666681</v>
      </c>
      <c r="G22" s="6">
        <f>ASp_7_5ms!T12</f>
        <v>-3.9793713333333329</v>
      </c>
      <c r="H22" s="6">
        <f>ASp_7_5ms!U12</f>
        <v>4.432760499999997</v>
      </c>
      <c r="I22" s="6"/>
      <c r="J22">
        <f t="shared" si="2"/>
        <v>47.132609222222243</v>
      </c>
      <c r="K22">
        <f t="shared" si="3"/>
        <v>-14.916252944444444</v>
      </c>
      <c r="L22">
        <f t="shared" si="4"/>
        <v>5.4830930000000002</v>
      </c>
      <c r="M22">
        <f t="shared" si="0"/>
        <v>3.159815631832442</v>
      </c>
      <c r="O22">
        <f t="shared" si="5"/>
        <v>-3.159815631832442</v>
      </c>
      <c r="Q22" s="6"/>
      <c r="R22" s="6"/>
      <c r="S22" s="6"/>
      <c r="T22" s="6"/>
      <c r="U22" s="6"/>
      <c r="V22" s="6"/>
      <c r="X22" s="6"/>
      <c r="Y22" s="6"/>
      <c r="Z22" s="6"/>
      <c r="AA22" s="6"/>
      <c r="AB22" s="6"/>
      <c r="AC22" s="6"/>
      <c r="AL22" s="6">
        <f>ASp_7_5ms!AI12</f>
        <v>50.696537795977051</v>
      </c>
      <c r="AM22" s="6">
        <f>ASp_7_5ms!AJ12</f>
        <v>10.287311517023387</v>
      </c>
      <c r="AN22" s="6">
        <f>ASp_7_5ms!AK12</f>
        <v>0.54487246514153753</v>
      </c>
      <c r="AO22" s="6">
        <f>ASp_7_5ms!AL12</f>
        <v>96.797984890303965</v>
      </c>
      <c r="AP22" s="6">
        <f>ASp_7_5ms!AM12</f>
        <v>-4.6132446200278547</v>
      </c>
      <c r="AQ22" s="6">
        <f>ASp_7_5ms!AN12</f>
        <v>5.6671958057697616</v>
      </c>
      <c r="AS22" s="6">
        <f>ASp_7_5ms!AP12</f>
        <v>53.663919092911826</v>
      </c>
      <c r="AT22" s="6">
        <f>ASp_7_5ms!AQ12</f>
        <v>11.586451705198836</v>
      </c>
      <c r="AU22" s="6">
        <f>ASp_7_5ms!AR12</f>
        <v>-2.645537465141544</v>
      </c>
      <c r="AV22" s="6">
        <f>ASp_7_5ms!AS12</f>
        <v>101.8276904430294</v>
      </c>
      <c r="AW22" s="6">
        <f>ASp_7_5ms!AT12</f>
        <v>-3.3454980466388107</v>
      </c>
      <c r="AX22" s="6">
        <f>ASp_7_5ms!AU12</f>
        <v>3.1983251942302324</v>
      </c>
      <c r="AZ22" s="6">
        <f t="shared" si="6"/>
        <v>1.4836906484673875</v>
      </c>
      <c r="BA22" s="6">
        <f t="shared" si="7"/>
        <v>0.64957009408772493</v>
      </c>
      <c r="BB22" s="6">
        <f t="shared" si="8"/>
        <v>1.5952049651415408</v>
      </c>
      <c r="BC22" s="6">
        <f t="shared" si="9"/>
        <v>2.5148527763627158</v>
      </c>
      <c r="BD22" s="6">
        <f t="shared" si="10"/>
        <v>0.63387328669452203</v>
      </c>
      <c r="BE22" s="6">
        <f t="shared" si="11"/>
        <v>1.2344353057697646</v>
      </c>
      <c r="BF22" s="6">
        <f t="shared" si="12"/>
        <v>15</v>
      </c>
    </row>
    <row r="23" spans="1:58" x14ac:dyDescent="0.25">
      <c r="A23" s="6">
        <v>7.5</v>
      </c>
      <c r="B23" s="6">
        <v>20</v>
      </c>
      <c r="C23" s="6">
        <f>ASp_7_5ms!P13</f>
        <v>60.017053722222222</v>
      </c>
      <c r="D23" s="6">
        <f>ASp_7_5ms!Q13</f>
        <v>15.988902833333334</v>
      </c>
      <c r="E23" s="6">
        <f>ASp_7_5ms!R13</f>
        <v>-5.9600758888888876</v>
      </c>
      <c r="F23" s="6">
        <f>ASp_7_5ms!S13</f>
        <v>116.59004099999997</v>
      </c>
      <c r="G23" s="6">
        <f>ASp_7_5ms!T13</f>
        <v>5.8594426666666664</v>
      </c>
      <c r="H23" s="6">
        <f>ASp_7_5ms!U13</f>
        <v>1.6484046666666714</v>
      </c>
      <c r="I23" s="6"/>
      <c r="J23">
        <f t="shared" si="2"/>
        <v>56.572987277777749</v>
      </c>
      <c r="K23">
        <f t="shared" si="3"/>
        <v>-10.129460166666668</v>
      </c>
      <c r="L23">
        <f t="shared" si="4"/>
        <v>7.608480555555559</v>
      </c>
      <c r="M23">
        <f t="shared" si="0"/>
        <v>5.5849952857255172</v>
      </c>
      <c r="O23">
        <f t="shared" si="5"/>
        <v>-5.5849952857255172</v>
      </c>
      <c r="Q23" s="6"/>
      <c r="R23" s="6"/>
      <c r="S23" s="6"/>
      <c r="T23" s="6"/>
      <c r="U23" s="6"/>
      <c r="V23" s="6"/>
      <c r="X23" s="6"/>
      <c r="Y23" s="6"/>
      <c r="Z23" s="6"/>
      <c r="AA23" s="6"/>
      <c r="AB23" s="6"/>
      <c r="AC23" s="6"/>
      <c r="AL23" s="6">
        <f>ASp_7_5ms!AI13</f>
        <v>57.197083657252982</v>
      </c>
      <c r="AM23" s="6">
        <f>ASp_7_5ms!AJ13</f>
        <v>15.093257277011837</v>
      </c>
      <c r="AN23" s="6">
        <f>ASp_7_5ms!AK13</f>
        <v>-3.2714479771087355</v>
      </c>
      <c r="AO23" s="6">
        <f>ASp_7_5ms!AL13</f>
        <v>111.40509869243226</v>
      </c>
      <c r="AP23" s="6">
        <f>ASp_7_5ms!AM13</f>
        <v>4.3492358561045421</v>
      </c>
      <c r="AQ23" s="6">
        <f>ASp_7_5ms!AN13</f>
        <v>4.2077677755297387</v>
      </c>
      <c r="AS23" s="6">
        <f>ASp_7_5ms!AP13</f>
        <v>62.837023787191463</v>
      </c>
      <c r="AT23" s="6">
        <f>ASp_7_5ms!AQ13</f>
        <v>16.884548389654832</v>
      </c>
      <c r="AU23" s="6">
        <f>ASp_7_5ms!AR13</f>
        <v>-8.6487038006690398</v>
      </c>
      <c r="AV23" s="6">
        <f>ASp_7_5ms!AS13</f>
        <v>121.77498330756768</v>
      </c>
      <c r="AW23" s="6">
        <f>ASp_7_5ms!AT13</f>
        <v>7.3696494772287942</v>
      </c>
      <c r="AX23" s="6">
        <f>ASp_7_5ms!AU13</f>
        <v>-0.91095844219639588</v>
      </c>
      <c r="AZ23" s="6">
        <f t="shared" si="6"/>
        <v>2.8199700649692403</v>
      </c>
      <c r="BA23" s="6">
        <f t="shared" si="7"/>
        <v>0.89564555632149734</v>
      </c>
      <c r="BB23" s="6">
        <f t="shared" si="8"/>
        <v>2.6886279117801521</v>
      </c>
      <c r="BC23" s="6">
        <f t="shared" si="9"/>
        <v>5.1849423075677095</v>
      </c>
      <c r="BD23" s="6">
        <f t="shared" si="10"/>
        <v>1.510206810562126</v>
      </c>
      <c r="BE23" s="6">
        <f t="shared" si="11"/>
        <v>2.5593631088630673</v>
      </c>
      <c r="BF23" s="6">
        <f t="shared" si="12"/>
        <v>20</v>
      </c>
    </row>
    <row r="24" spans="1:58" x14ac:dyDescent="0.25">
      <c r="A24" s="6">
        <v>7.5</v>
      </c>
      <c r="B24" s="6">
        <v>25</v>
      </c>
      <c r="C24" s="6">
        <f>ASp_7_5ms!P14</f>
        <v>49.980593900000002</v>
      </c>
      <c r="D24" s="6">
        <f>ASp_7_5ms!Q14</f>
        <v>24.880785366666661</v>
      </c>
      <c r="E24" s="6">
        <f>ASp_7_5ms!R14</f>
        <v>-5.0844142666666627</v>
      </c>
      <c r="F24" s="6">
        <f>ASp_7_5ms!S14</f>
        <v>108.55663875</v>
      </c>
      <c r="G24" s="6">
        <f>ASp_7_5ms!T14</f>
        <v>23.622855416666663</v>
      </c>
      <c r="H24" s="6">
        <f>ASp_7_5ms!U14</f>
        <v>-2.3413869166666643</v>
      </c>
      <c r="I24" s="6"/>
      <c r="J24">
        <f t="shared" si="2"/>
        <v>58.576044850000002</v>
      </c>
      <c r="K24">
        <f t="shared" si="3"/>
        <v>-1.2579299499999976</v>
      </c>
      <c r="L24">
        <f t="shared" si="4"/>
        <v>2.7430273499999984</v>
      </c>
      <c r="M24">
        <f t="shared" si="0"/>
        <v>46.565426675785972</v>
      </c>
      <c r="O24">
        <f t="shared" si="5"/>
        <v>-46.565426675785972</v>
      </c>
      <c r="Q24" s="6"/>
      <c r="R24" s="6"/>
      <c r="S24" s="6"/>
      <c r="T24" s="6"/>
      <c r="U24" s="6"/>
      <c r="V24" s="6"/>
      <c r="X24" s="6"/>
      <c r="Y24" s="6"/>
      <c r="Z24" s="6"/>
      <c r="AA24" s="6"/>
      <c r="AB24" s="6"/>
      <c r="AC24" s="6"/>
      <c r="AL24" s="6">
        <f>ASp_7_5ms!AI14</f>
        <v>47.291315451559186</v>
      </c>
      <c r="AM24" s="6">
        <f>ASp_7_5ms!AJ14</f>
        <v>24.104684482306286</v>
      </c>
      <c r="AN24" s="6">
        <f>ASp_7_5ms!AK14</f>
        <v>-3.1242095790828799</v>
      </c>
      <c r="AO24" s="6">
        <f>ASp_7_5ms!AL14</f>
        <v>99.461527915077909</v>
      </c>
      <c r="AP24" s="6">
        <f>ASp_7_5ms!AM14</f>
        <v>21.669421881222679</v>
      </c>
      <c r="AQ24" s="6">
        <f>ASp_7_5ms!AN14</f>
        <v>-1.4662879265360118</v>
      </c>
      <c r="AS24" s="6">
        <f>ASp_7_5ms!AP14</f>
        <v>52.669872348440819</v>
      </c>
      <c r="AT24" s="6">
        <f>ASp_7_5ms!AQ14</f>
        <v>25.656886251027036</v>
      </c>
      <c r="AU24" s="6">
        <f>ASp_7_5ms!AR14</f>
        <v>-7.0446189542504456</v>
      </c>
      <c r="AV24" s="6">
        <f>ASp_7_5ms!AS14</f>
        <v>117.6517495849221</v>
      </c>
      <c r="AW24" s="6">
        <f>ASp_7_5ms!AT14</f>
        <v>25.576288952110648</v>
      </c>
      <c r="AX24" s="6">
        <f>ASp_7_5ms!AU14</f>
        <v>-3.2164859067973168</v>
      </c>
      <c r="AZ24" s="6">
        <f t="shared" si="6"/>
        <v>2.6892784484408168</v>
      </c>
      <c r="BA24" s="6">
        <f t="shared" si="7"/>
        <v>0.77610088436037472</v>
      </c>
      <c r="BB24" s="6">
        <f t="shared" si="8"/>
        <v>1.9602046875837829</v>
      </c>
      <c r="BC24" s="6">
        <f t="shared" si="9"/>
        <v>9.0951108349220959</v>
      </c>
      <c r="BD24" s="6">
        <f t="shared" si="10"/>
        <v>1.9534335354439847</v>
      </c>
      <c r="BE24" s="6">
        <f t="shared" si="11"/>
        <v>0.87509899013065251</v>
      </c>
      <c r="BF24" s="6">
        <f t="shared" si="12"/>
        <v>25</v>
      </c>
    </row>
    <row r="25" spans="1:58" x14ac:dyDescent="0.25">
      <c r="A25" s="6">
        <v>10</v>
      </c>
      <c r="B25" s="6">
        <v>-5</v>
      </c>
      <c r="C25" s="6">
        <f>ASp_10ms!P8</f>
        <v>-18.679202999999998</v>
      </c>
      <c r="D25" s="6">
        <f>ASp_10ms!Q8</f>
        <v>6.5254047777777746</v>
      </c>
      <c r="E25" s="6">
        <f>ASp_10ms!R8</f>
        <v>11.664988111111111</v>
      </c>
      <c r="F25" s="6">
        <f>ASp_10ms!S8</f>
        <v>-6.3497566666666669</v>
      </c>
      <c r="G25" s="6">
        <f>ASp_10ms!T8</f>
        <v>-12.230055</v>
      </c>
      <c r="H25" s="6">
        <f>ASp_10ms!U8</f>
        <v>10.585160333333334</v>
      </c>
      <c r="I25" s="6"/>
      <c r="J25">
        <f t="shared" si="2"/>
        <v>12.32944633333333</v>
      </c>
      <c r="K25">
        <f t="shared" si="3"/>
        <v>-18.755459777777773</v>
      </c>
      <c r="L25">
        <f t="shared" si="4"/>
        <v>-1.0798277777777763</v>
      </c>
      <c r="M25">
        <f t="shared" si="0"/>
        <v>0.65737905012287445</v>
      </c>
      <c r="O25">
        <f t="shared" si="5"/>
        <v>-0.65737905012287445</v>
      </c>
      <c r="Q25" s="6"/>
      <c r="R25" s="6"/>
      <c r="S25" s="6"/>
      <c r="T25" s="6"/>
      <c r="U25" s="6"/>
      <c r="V25" s="6"/>
      <c r="X25" s="6"/>
      <c r="Y25" s="6"/>
      <c r="Z25" s="6"/>
      <c r="AA25" s="6"/>
      <c r="AB25" s="6"/>
      <c r="AC25" s="6"/>
      <c r="AL25" s="6">
        <f>ASp_10ms!AI8</f>
        <v>-22.122280854967844</v>
      </c>
      <c r="AM25" s="6">
        <f>ASp_10ms!AJ8</f>
        <v>5.4510808699319799</v>
      </c>
      <c r="AN25" s="6">
        <f>ASp_10ms!AK8</f>
        <v>11.923652956065512</v>
      </c>
      <c r="AO25" s="6">
        <f>ASp_10ms!AL8</f>
        <v>-6.7592671356909646</v>
      </c>
      <c r="AP25" s="6">
        <f>ASp_10ms!AM8</f>
        <v>-12.471455863176791</v>
      </c>
      <c r="AQ25" s="6">
        <f>ASp_10ms!AN8</f>
        <v>10.691585422623877</v>
      </c>
      <c r="AS25" s="6">
        <f>ASp_10ms!AP8</f>
        <v>-15.236125145032149</v>
      </c>
      <c r="AT25" s="6">
        <f>ASp_10ms!AQ8</f>
        <v>7.5997286856235693</v>
      </c>
      <c r="AU25" s="6">
        <f>ASp_10ms!AR8</f>
        <v>11.406323266156711</v>
      </c>
      <c r="AV25" s="6">
        <f>ASp_10ms!AS8</f>
        <v>-5.9402461976423693</v>
      </c>
      <c r="AW25" s="6">
        <f>ASp_10ms!AT8</f>
        <v>-11.988654136823209</v>
      </c>
      <c r="AX25" s="6">
        <f>ASp_10ms!AU8</f>
        <v>10.478735244042792</v>
      </c>
      <c r="AZ25" s="6">
        <f t="shared" si="6"/>
        <v>3.4430778549678474</v>
      </c>
      <c r="BA25" s="6">
        <f t="shared" si="7"/>
        <v>1.0743239078457947</v>
      </c>
      <c r="BB25" s="6">
        <f t="shared" si="8"/>
        <v>0.25866484495440023</v>
      </c>
      <c r="BC25" s="6">
        <f t="shared" si="9"/>
        <v>0.40951046902429766</v>
      </c>
      <c r="BD25" s="6">
        <f t="shared" si="10"/>
        <v>0.24140086317679099</v>
      </c>
      <c r="BE25" s="6">
        <f t="shared" si="11"/>
        <v>0.10642508929054273</v>
      </c>
      <c r="BF25" s="6">
        <f t="shared" si="12"/>
        <v>-5</v>
      </c>
    </row>
    <row r="26" spans="1:58" x14ac:dyDescent="0.25">
      <c r="A26" s="6">
        <v>10</v>
      </c>
      <c r="B26" s="6">
        <v>0</v>
      </c>
      <c r="C26" s="6">
        <f>ASp_10ms!P9</f>
        <v>19.918196111111115</v>
      </c>
      <c r="D26" s="6">
        <f>ASp_10ms!Q9</f>
        <v>5.6948008333333338</v>
      </c>
      <c r="E26" s="6">
        <f>ASp_10ms!R9</f>
        <v>11.172792555555557</v>
      </c>
      <c r="F26" s="6">
        <f>ASp_10ms!S9</f>
        <v>33.058048083333333</v>
      </c>
      <c r="G26" s="6">
        <f>ASp_10ms!T9</f>
        <v>-12.623936500000001</v>
      </c>
      <c r="H26" s="6">
        <f>ASp_10ms!U9</f>
        <v>12.097731833333334</v>
      </c>
      <c r="I26" s="6"/>
      <c r="J26" s="9">
        <f t="shared" si="2"/>
        <v>13.139851972222218</v>
      </c>
      <c r="K26" s="9">
        <f t="shared" si="3"/>
        <v>-18.318737333333335</v>
      </c>
      <c r="L26" s="9">
        <f t="shared" si="4"/>
        <v>0.92493927777777785</v>
      </c>
      <c r="M26" s="9">
        <f t="shared" si="0"/>
        <v>0.71729026586960998</v>
      </c>
      <c r="O26">
        <f t="shared" si="5"/>
        <v>-0.71729026586960998</v>
      </c>
      <c r="Q26" s="6"/>
      <c r="R26" s="6"/>
      <c r="S26" s="6"/>
      <c r="T26" s="6"/>
      <c r="U26" s="6"/>
      <c r="V26" s="6"/>
      <c r="X26" s="6"/>
      <c r="Y26" s="6"/>
      <c r="Z26" s="6"/>
      <c r="AA26" s="6"/>
      <c r="AB26" s="6"/>
      <c r="AC26" s="6"/>
      <c r="AL26" s="6">
        <f>ASp_10ms!AI9</f>
        <v>16.796728884831452</v>
      </c>
      <c r="AM26" s="6">
        <f>ASp_10ms!AJ9</f>
        <v>4.4181401638156519</v>
      </c>
      <c r="AN26" s="6">
        <f>ASp_10ms!AK9</f>
        <v>11.459182077562357</v>
      </c>
      <c r="AO26" s="6">
        <f>ASp_10ms!AL9</f>
        <v>32.43962151595796</v>
      </c>
      <c r="AP26" s="6">
        <f>ASp_10ms!AM9</f>
        <v>-12.834303793137503</v>
      </c>
      <c r="AQ26" s="6">
        <f>ASp_10ms!AN9</f>
        <v>12.338987139424724</v>
      </c>
      <c r="AS26" s="6">
        <f>ASp_10ms!AP9</f>
        <v>23.039663337390778</v>
      </c>
      <c r="AT26" s="6">
        <f>ASp_10ms!AQ9</f>
        <v>6.9714615028510156</v>
      </c>
      <c r="AU26" s="6">
        <f>ASp_10ms!AR9</f>
        <v>10.886403033548756</v>
      </c>
      <c r="AV26" s="6">
        <f>ASp_10ms!AS9</f>
        <v>33.676474650708705</v>
      </c>
      <c r="AW26" s="6">
        <f>ASp_10ms!AT9</f>
        <v>-12.413569206862498</v>
      </c>
      <c r="AX26" s="6">
        <f>ASp_10ms!AU9</f>
        <v>11.856476527241945</v>
      </c>
      <c r="AZ26" s="6">
        <f t="shared" si="6"/>
        <v>3.1214672262796626</v>
      </c>
      <c r="BA26" s="6">
        <f t="shared" si="7"/>
        <v>1.2766606695176819</v>
      </c>
      <c r="BB26" s="6">
        <f t="shared" si="8"/>
        <v>0.28638952200680023</v>
      </c>
      <c r="BC26" s="6">
        <f t="shared" si="9"/>
        <v>0.61842656737537283</v>
      </c>
      <c r="BD26" s="6">
        <f t="shared" si="10"/>
        <v>0.21036729313750246</v>
      </c>
      <c r="BE26" s="6">
        <f t="shared" si="11"/>
        <v>0.24125530609138934</v>
      </c>
      <c r="BF26" s="6">
        <f t="shared" si="12"/>
        <v>0</v>
      </c>
    </row>
    <row r="27" spans="1:58" x14ac:dyDescent="0.25">
      <c r="A27" s="6">
        <v>10</v>
      </c>
      <c r="B27" s="6">
        <v>5</v>
      </c>
      <c r="C27" s="6">
        <f>ASp_10ms!P10</f>
        <v>55.48860505555556</v>
      </c>
      <c r="D27" s="6">
        <f>ASp_10ms!Q10</f>
        <v>6.445676555555556</v>
      </c>
      <c r="E27" s="6">
        <f>ASp_10ms!R10</f>
        <v>10.219376666666669</v>
      </c>
      <c r="F27" s="6">
        <f>ASp_10ms!S10</f>
        <v>72.787388333333325</v>
      </c>
      <c r="G27" s="6">
        <f>ASp_10ms!T10</f>
        <v>-11.010131250000001</v>
      </c>
      <c r="H27" s="6">
        <f>ASp_10ms!U10</f>
        <v>11.734569333333335</v>
      </c>
      <c r="I27" s="6"/>
      <c r="J27">
        <f t="shared" si="2"/>
        <v>17.298783277777765</v>
      </c>
      <c r="K27">
        <f t="shared" si="3"/>
        <v>-17.455807805555558</v>
      </c>
      <c r="L27">
        <f t="shared" si="4"/>
        <v>1.5151926666666657</v>
      </c>
      <c r="M27">
        <f t="shared" si="0"/>
        <v>0.99100445367370404</v>
      </c>
      <c r="O27">
        <f t="shared" si="5"/>
        <v>-0.99100445367370404</v>
      </c>
      <c r="Q27" s="6"/>
      <c r="R27" s="6"/>
      <c r="S27" s="6"/>
      <c r="T27" s="6"/>
      <c r="U27" s="6"/>
      <c r="V27" s="6"/>
      <c r="X27" s="6"/>
      <c r="Y27" s="6"/>
      <c r="Z27" s="6"/>
      <c r="AA27" s="6"/>
      <c r="AB27" s="6"/>
      <c r="AC27" s="6"/>
      <c r="AL27" s="6">
        <f>ASp_10ms!AI10</f>
        <v>52.560968006889489</v>
      </c>
      <c r="AM27" s="6">
        <f>ASp_10ms!AJ10</f>
        <v>5.2152084481479104</v>
      </c>
      <c r="AN27" s="6">
        <f>ASp_10ms!AK10</f>
        <v>10.539363231270386</v>
      </c>
      <c r="AO27" s="6">
        <f>ASp_10ms!AL10</f>
        <v>72.077335313157192</v>
      </c>
      <c r="AP27" s="6">
        <f>ASp_10ms!AM10</f>
        <v>-11.173466682511405</v>
      </c>
      <c r="AQ27" s="6">
        <f>ASp_10ms!AN10</f>
        <v>12.045161270066245</v>
      </c>
      <c r="AS27" s="6">
        <f>ASp_10ms!AP10</f>
        <v>58.416242104221631</v>
      </c>
      <c r="AT27" s="6">
        <f>ASp_10ms!AQ10</f>
        <v>7.6761446629632015</v>
      </c>
      <c r="AU27" s="6">
        <f>ASp_10ms!AR10</f>
        <v>9.8993901020629522</v>
      </c>
      <c r="AV27" s="6">
        <f>ASp_10ms!AS10</f>
        <v>73.497441353509458</v>
      </c>
      <c r="AW27" s="6">
        <f>ASp_10ms!AT10</f>
        <v>-10.846795817488596</v>
      </c>
      <c r="AX27" s="6">
        <f>ASp_10ms!AU10</f>
        <v>11.423977396600424</v>
      </c>
      <c r="AZ27" s="6">
        <f t="shared" si="6"/>
        <v>2.927637048666071</v>
      </c>
      <c r="BA27" s="6">
        <f t="shared" si="7"/>
        <v>1.2304681074076456</v>
      </c>
      <c r="BB27" s="6">
        <f t="shared" si="8"/>
        <v>0.31998656460371677</v>
      </c>
      <c r="BC27" s="6">
        <f t="shared" si="9"/>
        <v>0.71005302017613303</v>
      </c>
      <c r="BD27" s="6">
        <f t="shared" si="10"/>
        <v>0.16333543251140448</v>
      </c>
      <c r="BE27" s="6">
        <f t="shared" si="11"/>
        <v>0.31059193673291041</v>
      </c>
      <c r="BF27" s="6">
        <f t="shared" si="12"/>
        <v>5</v>
      </c>
    </row>
    <row r="28" spans="1:58" x14ac:dyDescent="0.25">
      <c r="A28" s="6">
        <v>10</v>
      </c>
      <c r="B28" s="6">
        <v>10</v>
      </c>
      <c r="C28" s="6">
        <f>ASp_10ms!P11</f>
        <v>78.570937958333332</v>
      </c>
      <c r="D28" s="6">
        <f>ASp_10ms!Q11</f>
        <v>11.76089475</v>
      </c>
      <c r="E28" s="6">
        <f>ASp_10ms!R11</f>
        <v>5.7651953333333328</v>
      </c>
      <c r="F28" s="6">
        <f>ASp_10ms!S11</f>
        <v>114.02835008333334</v>
      </c>
      <c r="G28" s="6">
        <f>ASp_10ms!T11</f>
        <v>-5.6480744999999999</v>
      </c>
      <c r="H28" s="6">
        <f>ASp_10ms!U11</f>
        <v>11.513617083333335</v>
      </c>
      <c r="I28" s="6"/>
      <c r="J28">
        <f t="shared" si="2"/>
        <v>35.457412125000005</v>
      </c>
      <c r="K28">
        <f t="shared" si="3"/>
        <v>-17.408969249999998</v>
      </c>
      <c r="L28">
        <f t="shared" si="4"/>
        <v>5.7484217500000021</v>
      </c>
      <c r="M28">
        <f t="shared" si="0"/>
        <v>2.0367324231444668</v>
      </c>
      <c r="O28">
        <f t="shared" si="5"/>
        <v>-2.0367324231444668</v>
      </c>
      <c r="Q28" s="6"/>
      <c r="R28" s="6"/>
      <c r="S28" s="6"/>
      <c r="T28" s="6"/>
      <c r="U28" s="6"/>
      <c r="V28" s="6"/>
      <c r="X28" s="6"/>
      <c r="Y28" s="6"/>
      <c r="Z28" s="6"/>
      <c r="AA28" s="6"/>
      <c r="AB28" s="6"/>
      <c r="AC28" s="6"/>
      <c r="AL28" s="6">
        <f>ASp_10ms!AI11</f>
        <v>75.519010826903198</v>
      </c>
      <c r="AM28" s="6">
        <f>ASp_10ms!AJ11</f>
        <v>11.136956727712578</v>
      </c>
      <c r="AN28" s="6">
        <f>ASp_10ms!AK11</f>
        <v>5.7651953333333328</v>
      </c>
      <c r="AO28" s="6">
        <f>ASp_10ms!AL11</f>
        <v>113.16874719146193</v>
      </c>
      <c r="AP28" s="6">
        <f>ASp_10ms!AM11</f>
        <v>-5.9058602549647574</v>
      </c>
      <c r="AQ28" s="6">
        <f>ASp_10ms!AN11</f>
        <v>12.014367630976757</v>
      </c>
      <c r="AS28" s="6">
        <f>ASp_10ms!AP11</f>
        <v>81.622865089763465</v>
      </c>
      <c r="AT28" s="6">
        <f>ASp_10ms!AQ11</f>
        <v>12.384832772287423</v>
      </c>
      <c r="AU28" s="6">
        <f>ASp_10ms!AR11</f>
        <v>5.7651953333333328</v>
      </c>
      <c r="AV28" s="6">
        <f>ASp_10ms!AS11</f>
        <v>114.88795297520474</v>
      </c>
      <c r="AW28" s="6">
        <f>ASp_10ms!AT11</f>
        <v>-5.3902887450352424</v>
      </c>
      <c r="AX28" s="6">
        <f>ASp_10ms!AU11</f>
        <v>11.012866535689913</v>
      </c>
      <c r="AZ28" s="6">
        <f t="shared" si="6"/>
        <v>3.0519271314301335</v>
      </c>
      <c r="BA28" s="6">
        <f t="shared" si="7"/>
        <v>0.62393802228742246</v>
      </c>
      <c r="BB28" s="6">
        <f t="shared" si="8"/>
        <v>0</v>
      </c>
      <c r="BC28" s="6">
        <f t="shared" si="9"/>
        <v>0.85960289187140404</v>
      </c>
      <c r="BD28" s="6">
        <f t="shared" si="10"/>
        <v>0.25778575496475753</v>
      </c>
      <c r="BE28" s="6">
        <f t="shared" si="11"/>
        <v>0.50075054764342219</v>
      </c>
      <c r="BF28" s="6">
        <f t="shared" si="12"/>
        <v>10</v>
      </c>
    </row>
    <row r="29" spans="1:58" x14ac:dyDescent="0.25">
      <c r="A29" s="6">
        <v>10</v>
      </c>
      <c r="B29" s="6">
        <v>15</v>
      </c>
      <c r="C29" s="6">
        <f>ASp_10ms!P12</f>
        <v>93.380107083333343</v>
      </c>
      <c r="D29" s="6">
        <f>ASp_10ms!Q12</f>
        <v>18.947000000000003</v>
      </c>
      <c r="E29" s="6">
        <f>ASp_10ms!R12</f>
        <v>-1.7068942916666696</v>
      </c>
      <c r="F29" s="6">
        <f>ASp_10ms!S12</f>
        <v>159.54514033333336</v>
      </c>
      <c r="G29" s="6">
        <f>ASp_10ms!T12</f>
        <v>6.6783579999999976</v>
      </c>
      <c r="H29" s="6">
        <f>ASp_10ms!U12</f>
        <v>10.101613583333334</v>
      </c>
      <c r="I29" s="6"/>
      <c r="J29">
        <f t="shared" si="2"/>
        <v>66.165033250000022</v>
      </c>
      <c r="K29">
        <f t="shared" si="3"/>
        <v>-12.268642000000005</v>
      </c>
      <c r="L29">
        <f t="shared" si="4"/>
        <v>11.808507875000004</v>
      </c>
      <c r="M29">
        <f t="shared" si="0"/>
        <v>5.393020128063073</v>
      </c>
      <c r="O29">
        <f t="shared" si="5"/>
        <v>-5.393020128063073</v>
      </c>
      <c r="Q29" s="6"/>
      <c r="R29" s="6"/>
      <c r="S29" s="6"/>
      <c r="T29" s="6"/>
      <c r="U29" s="6"/>
      <c r="V29" s="6"/>
      <c r="X29" s="6"/>
      <c r="Y29" s="6"/>
      <c r="Z29" s="6"/>
      <c r="AA29" s="6"/>
      <c r="AB29" s="6"/>
      <c r="AC29" s="6"/>
      <c r="AL29" s="6">
        <f>ASp_10ms!AI12</f>
        <v>91.845314615030404</v>
      </c>
      <c r="AM29" s="6">
        <f>ASp_10ms!AJ12</f>
        <v>18.266963949205817</v>
      </c>
      <c r="AN29" s="6">
        <f>ASp_10ms!AK12</f>
        <v>6.4587648645060725E-2</v>
      </c>
      <c r="AO29" s="6">
        <f>ASp_10ms!AL12</f>
        <v>159.14980291567662</v>
      </c>
      <c r="AP29" s="6">
        <f>ASp_10ms!AM12</f>
        <v>6.4615016081291312</v>
      </c>
      <c r="AQ29" s="6">
        <f>ASp_10ms!AN12</f>
        <v>11.533181391682868</v>
      </c>
      <c r="AS29" s="6">
        <f>ASp_10ms!AP12</f>
        <v>94.914899551636282</v>
      </c>
      <c r="AT29" s="6">
        <f>ASp_10ms!AQ12</f>
        <v>19.627036050794189</v>
      </c>
      <c r="AU29" s="6">
        <f>ASp_10ms!AR12</f>
        <v>-3.4783762319783964</v>
      </c>
      <c r="AV29" s="6">
        <f>ASp_10ms!AS12</f>
        <v>159.94047775099011</v>
      </c>
      <c r="AW29" s="6">
        <f>ASp_10ms!AT12</f>
        <v>6.8952143918708639</v>
      </c>
      <c r="AX29" s="6">
        <f>ASp_10ms!AU12</f>
        <v>8.6700457749837998</v>
      </c>
      <c r="AZ29" s="6">
        <f t="shared" si="6"/>
        <v>1.534792468302939</v>
      </c>
      <c r="BA29" s="6">
        <f t="shared" si="7"/>
        <v>0.68003605079418605</v>
      </c>
      <c r="BB29" s="6">
        <f t="shared" si="8"/>
        <v>1.7714819403117286</v>
      </c>
      <c r="BC29" s="6">
        <f t="shared" si="9"/>
        <v>0.3953374176567479</v>
      </c>
      <c r="BD29" s="6">
        <f t="shared" si="10"/>
        <v>0.21685639187086636</v>
      </c>
      <c r="BE29" s="6">
        <f t="shared" si="11"/>
        <v>1.4315678083495342</v>
      </c>
      <c r="BF29" s="6">
        <f t="shared" si="12"/>
        <v>15</v>
      </c>
    </row>
    <row r="30" spans="1:58" x14ac:dyDescent="0.25">
      <c r="A30" s="6">
        <v>10</v>
      </c>
      <c r="B30" s="6">
        <v>20</v>
      </c>
      <c r="C30" s="6">
        <f>ASp_10ms!P13</f>
        <v>105.43811308333332</v>
      </c>
      <c r="D30" s="6">
        <f>ASp_10ms!Q13</f>
        <v>27.848151999999999</v>
      </c>
      <c r="E30" s="6">
        <f>ASp_10ms!R13</f>
        <v>-11.660334416666666</v>
      </c>
      <c r="F30" s="6">
        <f>ASp_10ms!S13</f>
        <v>184.43643483333335</v>
      </c>
      <c r="G30" s="6">
        <f>ASp_10ms!T13</f>
        <v>21.048085499999999</v>
      </c>
      <c r="H30" s="6">
        <f>ASp_10ms!U13</f>
        <v>3.1977473333333375</v>
      </c>
      <c r="I30" s="6"/>
      <c r="J30">
        <f t="shared" si="2"/>
        <v>78.998321750000031</v>
      </c>
      <c r="K30">
        <f t="shared" si="3"/>
        <v>-6.8000664999999998</v>
      </c>
      <c r="L30">
        <f t="shared" si="4"/>
        <v>14.858081750000004</v>
      </c>
      <c r="M30">
        <f t="shared" si="0"/>
        <v>11.617286647123235</v>
      </c>
      <c r="O30">
        <f t="shared" si="5"/>
        <v>-11.617286647123235</v>
      </c>
      <c r="Q30" s="6"/>
      <c r="R30" s="6"/>
      <c r="S30" s="6"/>
      <c r="T30" s="6"/>
      <c r="U30" s="6"/>
      <c r="V30" s="6"/>
      <c r="X30" s="6"/>
      <c r="Y30" s="6"/>
      <c r="Z30" s="6"/>
      <c r="AA30" s="6"/>
      <c r="AB30" s="6"/>
      <c r="AC30" s="6"/>
      <c r="AL30" s="6">
        <f>ASp_10ms!AI13</f>
        <v>104.93383427777663</v>
      </c>
      <c r="AM30" s="6">
        <f>ASp_10ms!AJ13</f>
        <v>27.497471781118534</v>
      </c>
      <c r="AN30" s="6">
        <f>ASp_10ms!AK13</f>
        <v>-11.208364554144632</v>
      </c>
      <c r="AO30" s="6">
        <f>ASp_10ms!AL13</f>
        <v>183.44821183333335</v>
      </c>
      <c r="AP30" s="6">
        <f>ASp_10ms!AM13</f>
        <v>20.716975499999997</v>
      </c>
      <c r="AQ30" s="6">
        <f>ASp_10ms!AN13</f>
        <v>3.5163303333333413</v>
      </c>
      <c r="AS30" s="6">
        <f>ASp_10ms!AP13</f>
        <v>105.94239188889001</v>
      </c>
      <c r="AT30" s="6">
        <f>ASp_10ms!AQ13</f>
        <v>28.198832218881464</v>
      </c>
      <c r="AU30" s="6">
        <f>ASp_10ms!AR13</f>
        <v>-12.112304279188701</v>
      </c>
      <c r="AV30" s="6">
        <f>ASp_10ms!AS13</f>
        <v>185.42465783333336</v>
      </c>
      <c r="AW30" s="6">
        <f>ASp_10ms!AT13</f>
        <v>21.379195500000002</v>
      </c>
      <c r="AX30" s="6">
        <f>ASp_10ms!AU13</f>
        <v>2.8791643333333337</v>
      </c>
      <c r="AZ30" s="6">
        <f t="shared" si="6"/>
        <v>0.50427880555669446</v>
      </c>
      <c r="BA30" s="6">
        <f t="shared" si="7"/>
        <v>0.35068021888146461</v>
      </c>
      <c r="BB30" s="6">
        <f t="shared" si="8"/>
        <v>0.4519698625220343</v>
      </c>
      <c r="BC30" s="6">
        <f t="shared" si="9"/>
        <v>0.98822300000000496</v>
      </c>
      <c r="BD30" s="6">
        <f t="shared" si="10"/>
        <v>0.33111000000000246</v>
      </c>
      <c r="BE30" s="6">
        <f t="shared" si="11"/>
        <v>0.31858300000000384</v>
      </c>
      <c r="BF30" s="6">
        <f t="shared" si="12"/>
        <v>20</v>
      </c>
    </row>
    <row r="31" spans="1:58" x14ac:dyDescent="0.25">
      <c r="A31" s="6">
        <v>12.5</v>
      </c>
      <c r="B31" s="6">
        <v>-5</v>
      </c>
      <c r="C31" s="6">
        <f>ASp_12_5ms!P8</f>
        <v>-24.56302306060606</v>
      </c>
      <c r="D31" s="6">
        <f>ASp_12_5ms!Q8</f>
        <v>9.2286183333333298</v>
      </c>
      <c r="E31" s="6">
        <f>ASp_12_5ms!R8</f>
        <v>17.296474181818184</v>
      </c>
      <c r="F31" s="6">
        <f>ASp_12_5ms!S8</f>
        <v>-11.917460333333333</v>
      </c>
      <c r="G31" s="6">
        <f>ASp_12_5ms!T8</f>
        <v>-7.3042991666666666</v>
      </c>
      <c r="H31" s="6">
        <f>ASp_12_5ms!U8</f>
        <v>17.644217250000001</v>
      </c>
      <c r="I31" s="6"/>
      <c r="J31">
        <f t="shared" si="2"/>
        <v>12.645562727272727</v>
      </c>
      <c r="K31">
        <f t="shared" si="3"/>
        <v>-16.532917499999996</v>
      </c>
      <c r="L31">
        <f t="shared" si="4"/>
        <v>0.34774306818181699</v>
      </c>
      <c r="M31">
        <f t="shared" si="0"/>
        <v>0.76487182176241608</v>
      </c>
      <c r="O31">
        <f t="shared" si="5"/>
        <v>-0.76487182176241608</v>
      </c>
      <c r="Q31" s="6"/>
      <c r="R31" s="6"/>
      <c r="S31" s="6"/>
      <c r="T31" s="6"/>
      <c r="U31" s="6"/>
      <c r="V31" s="6"/>
      <c r="X31" s="6"/>
      <c r="Y31" s="6"/>
      <c r="Z31" s="6"/>
      <c r="AA31" s="6"/>
      <c r="AB31" s="6"/>
      <c r="AC31" s="6"/>
      <c r="AL31" s="6">
        <f>ASp_12_5ms!AI8</f>
        <v>-28.575044994675899</v>
      </c>
      <c r="AM31" s="6">
        <f>ASp_12_5ms!AJ8</f>
        <v>7.9211409477456911</v>
      </c>
      <c r="AN31" s="6">
        <f>ASp_12_5ms!AK8</f>
        <v>17.738174724150536</v>
      </c>
      <c r="AO31" s="6">
        <f>ASp_12_5ms!AL8</f>
        <v>-12.243343322784302</v>
      </c>
      <c r="AP31" s="6">
        <f>ASp_12_5ms!AM8</f>
        <v>-7.6507193353841494</v>
      </c>
      <c r="AQ31" s="6">
        <f>ASp_12_5ms!AN8</f>
        <v>17.7854506579713</v>
      </c>
      <c r="AS31" s="6">
        <f>ASp_12_5ms!AP8</f>
        <v>-20.551001126536221</v>
      </c>
      <c r="AT31" s="6">
        <f>ASp_12_5ms!AQ8</f>
        <v>10.536095718920969</v>
      </c>
      <c r="AU31" s="6">
        <f>ASp_12_5ms!AR8</f>
        <v>16.854773639485831</v>
      </c>
      <c r="AV31" s="6">
        <f>ASp_12_5ms!AS8</f>
        <v>-11.591577343882363</v>
      </c>
      <c r="AW31" s="6">
        <f>ASp_12_5ms!AT8</f>
        <v>-6.9578789979491802</v>
      </c>
      <c r="AX31" s="6">
        <f>ASp_12_5ms!AU8</f>
        <v>17.502983842028701</v>
      </c>
      <c r="AZ31" s="6">
        <f t="shared" si="6"/>
        <v>4.0120219340698391</v>
      </c>
      <c r="BA31" s="6">
        <f t="shared" si="7"/>
        <v>1.3074773855876387</v>
      </c>
      <c r="BB31" s="6">
        <f t="shared" si="8"/>
        <v>0.44170054233235234</v>
      </c>
      <c r="BC31" s="6">
        <f t="shared" si="9"/>
        <v>0.32588298945096916</v>
      </c>
      <c r="BD31" s="6">
        <f t="shared" si="10"/>
        <v>0.3464201687174846</v>
      </c>
      <c r="BE31" s="6">
        <f t="shared" si="11"/>
        <v>0.14123340797129913</v>
      </c>
      <c r="BF31" s="6">
        <f t="shared" si="12"/>
        <v>-5</v>
      </c>
    </row>
    <row r="32" spans="1:58" x14ac:dyDescent="0.25">
      <c r="A32" s="6">
        <v>12.5</v>
      </c>
      <c r="B32" s="6">
        <v>0</v>
      </c>
      <c r="C32" s="6">
        <f>ASp_12_5ms!P9</f>
        <v>33.444301121212128</v>
      </c>
      <c r="D32" s="6">
        <f>ASp_12_5ms!Q9</f>
        <v>8.1794688333333347</v>
      </c>
      <c r="E32" s="6">
        <f>ASp_12_5ms!R9</f>
        <v>16.529642090909093</v>
      </c>
      <c r="F32" s="6">
        <f>ASp_12_5ms!S9</f>
        <v>45.843764666666665</v>
      </c>
      <c r="G32" s="6">
        <f>ASp_12_5ms!T9</f>
        <v>-7.9876879166666672</v>
      </c>
      <c r="H32" s="6">
        <f>ASp_12_5ms!U9</f>
        <v>18.492089749999998</v>
      </c>
      <c r="I32" s="6"/>
      <c r="J32" s="9">
        <f t="shared" si="2"/>
        <v>12.399463545454537</v>
      </c>
      <c r="K32" s="9">
        <f t="shared" si="3"/>
        <v>-16.167156750000004</v>
      </c>
      <c r="L32" s="9">
        <f t="shared" si="4"/>
        <v>1.9624476590909055</v>
      </c>
      <c r="M32" s="9">
        <f t="shared" si="0"/>
        <v>0.76695387675105797</v>
      </c>
      <c r="O32">
        <f t="shared" si="5"/>
        <v>-0.76695387675105797</v>
      </c>
      <c r="Q32" s="6"/>
      <c r="R32" s="6"/>
      <c r="S32" s="6"/>
      <c r="T32" s="6"/>
      <c r="U32" s="6"/>
      <c r="V32" s="6"/>
      <c r="X32" s="6"/>
      <c r="Y32" s="6"/>
      <c r="Z32" s="6"/>
      <c r="AA32" s="6"/>
      <c r="AB32" s="6"/>
      <c r="AC32" s="6"/>
      <c r="AL32" s="6">
        <f>ASp_12_5ms!AI9</f>
        <v>29.589403757051343</v>
      </c>
      <c r="AM32" s="6">
        <f>ASp_12_5ms!AJ9</f>
        <v>6.6010091364782575</v>
      </c>
      <c r="AN32" s="6">
        <f>ASp_12_5ms!AK9</f>
        <v>16.87247741020008</v>
      </c>
      <c r="AO32" s="6">
        <f>ASp_12_5ms!AL9</f>
        <v>43.796813965726237</v>
      </c>
      <c r="AP32" s="6">
        <f>ASp_12_5ms!AM9</f>
        <v>-8.275930746689701</v>
      </c>
      <c r="AQ32" s="6">
        <f>ASp_12_5ms!AN9</f>
        <v>18.761286901710765</v>
      </c>
      <c r="AS32" s="6">
        <f>ASp_12_5ms!AP9</f>
        <v>37.299198485372912</v>
      </c>
      <c r="AT32" s="6">
        <f>ASp_12_5ms!AQ9</f>
        <v>9.757928530188412</v>
      </c>
      <c r="AU32" s="6">
        <f>ASp_12_5ms!AR9</f>
        <v>16.186806771618102</v>
      </c>
      <c r="AV32" s="6">
        <f>ASp_12_5ms!AS9</f>
        <v>47.890715367607093</v>
      </c>
      <c r="AW32" s="6">
        <f>ASp_12_5ms!AT9</f>
        <v>-7.6994450866436335</v>
      </c>
      <c r="AX32" s="6">
        <f>ASp_12_5ms!AU9</f>
        <v>18.222892598289235</v>
      </c>
      <c r="AZ32" s="6">
        <f t="shared" si="6"/>
        <v>3.8548973641607844</v>
      </c>
      <c r="BA32" s="6">
        <f t="shared" si="7"/>
        <v>1.5784596968550773</v>
      </c>
      <c r="BB32" s="6">
        <f t="shared" si="8"/>
        <v>0.3428353192909892</v>
      </c>
      <c r="BC32" s="6">
        <f t="shared" si="9"/>
        <v>2.0469507009404282</v>
      </c>
      <c r="BD32" s="6">
        <f t="shared" si="10"/>
        <v>0.28824283002303375</v>
      </c>
      <c r="BE32" s="6">
        <f t="shared" si="11"/>
        <v>0.26919715171076497</v>
      </c>
      <c r="BF32" s="6">
        <f t="shared" si="12"/>
        <v>0</v>
      </c>
    </row>
    <row r="33" spans="1:59" x14ac:dyDescent="0.25">
      <c r="A33" s="6">
        <v>12.5</v>
      </c>
      <c r="B33" s="6">
        <v>5</v>
      </c>
      <c r="C33" s="6">
        <f>ASp_12_5ms!P10</f>
        <v>87.421752666666663</v>
      </c>
      <c r="D33" s="6">
        <f>ASp_12_5ms!Q10</f>
        <v>9.3099659999999957</v>
      </c>
      <c r="E33" s="6">
        <f>ASp_12_5ms!R10</f>
        <v>15.31896875</v>
      </c>
      <c r="F33" s="6">
        <f>ASp_12_5ms!S10</f>
        <v>102.33331591666666</v>
      </c>
      <c r="G33" s="6">
        <f>ASp_12_5ms!T10</f>
        <v>-6.0220424166666646</v>
      </c>
      <c r="H33" s="6">
        <f>ASp_12_5ms!U10</f>
        <v>17.845665</v>
      </c>
      <c r="I33" s="6"/>
      <c r="J33">
        <f t="shared" si="2"/>
        <v>14.91156325</v>
      </c>
      <c r="K33">
        <f t="shared" si="3"/>
        <v>-15.33200841666666</v>
      </c>
      <c r="L33">
        <f t="shared" si="4"/>
        <v>2.5266962500000005</v>
      </c>
      <c r="M33">
        <f t="shared" si="0"/>
        <v>0.97257729351298716</v>
      </c>
      <c r="O33">
        <f t="shared" si="5"/>
        <v>-0.97257729351298716</v>
      </c>
      <c r="Q33" s="6"/>
      <c r="R33" s="6"/>
      <c r="S33" s="6"/>
      <c r="T33" s="6"/>
      <c r="U33" s="6"/>
      <c r="V33" s="6"/>
      <c r="X33" s="6"/>
      <c r="Y33" s="6"/>
      <c r="Z33" s="6"/>
      <c r="AA33" s="6"/>
      <c r="AB33" s="6"/>
      <c r="AC33" s="6"/>
      <c r="AL33" s="6">
        <f>ASp_12_5ms!AI10</f>
        <v>83.841621736335242</v>
      </c>
      <c r="AM33" s="6">
        <f>ASp_12_5ms!AJ10</f>
        <v>7.8667367417235354</v>
      </c>
      <c r="AN33" s="6">
        <f>ASp_12_5ms!AK10</f>
        <v>15.738118546257482</v>
      </c>
      <c r="AO33" s="6">
        <f>ASp_12_5ms!AL10</f>
        <v>99.967842730772304</v>
      </c>
      <c r="AP33" s="6">
        <f>ASp_12_5ms!AM10</f>
        <v>-6.354469479834945</v>
      </c>
      <c r="AQ33" s="6">
        <f>ASp_12_5ms!AN10</f>
        <v>18.255040947211118</v>
      </c>
      <c r="AS33" s="6">
        <f>ASp_12_5ms!AP10</f>
        <v>91.001883596998084</v>
      </c>
      <c r="AT33" s="6">
        <f>ASp_12_5ms!AQ10</f>
        <v>10.753195258276456</v>
      </c>
      <c r="AU33" s="6">
        <f>ASp_12_5ms!AR10</f>
        <v>14.899818953742521</v>
      </c>
      <c r="AV33" s="6">
        <f>ASp_12_5ms!AS10</f>
        <v>104.69878910256102</v>
      </c>
      <c r="AW33" s="6">
        <f>ASp_12_5ms!AT10</f>
        <v>-5.6896153534983842</v>
      </c>
      <c r="AX33" s="6">
        <f>ASp_12_5ms!AU10</f>
        <v>17.436289052788883</v>
      </c>
      <c r="AZ33" s="6">
        <f t="shared" si="6"/>
        <v>3.5801309303314213</v>
      </c>
      <c r="BA33" s="6">
        <f t="shared" si="7"/>
        <v>1.4432292582764603</v>
      </c>
      <c r="BB33" s="6">
        <f t="shared" si="8"/>
        <v>0.41914979625748039</v>
      </c>
      <c r="BC33" s="6">
        <f t="shared" si="9"/>
        <v>2.3654731858943592</v>
      </c>
      <c r="BD33" s="6">
        <f t="shared" si="10"/>
        <v>0.33242706316828041</v>
      </c>
      <c r="BE33" s="6">
        <f t="shared" si="11"/>
        <v>0.40937594721111736</v>
      </c>
      <c r="BF33" s="6">
        <f t="shared" si="12"/>
        <v>5</v>
      </c>
    </row>
    <row r="34" spans="1:59" x14ac:dyDescent="0.25">
      <c r="A34" s="6">
        <v>12.5</v>
      </c>
      <c r="B34" s="6">
        <v>10</v>
      </c>
      <c r="C34" s="6">
        <f>ASp_12_5ms!P11</f>
        <v>124.52584789393939</v>
      </c>
      <c r="D34" s="6">
        <f>ASp_12_5ms!Q11</f>
        <v>16.975353242424248</v>
      </c>
      <c r="E34" s="6">
        <f>ASp_12_5ms!R11</f>
        <v>9.5999755909090876</v>
      </c>
      <c r="F34" s="6">
        <f>ASp_12_5ms!S11</f>
        <v>160.65833166666664</v>
      </c>
      <c r="G34" s="6">
        <f>ASp_12_5ms!T11</f>
        <v>0.90315233333333467</v>
      </c>
      <c r="H34" s="6">
        <f>ASp_12_5ms!U11</f>
        <v>16.51128525</v>
      </c>
      <c r="I34" s="6"/>
      <c r="J34">
        <f t="shared" si="2"/>
        <v>36.132483772727255</v>
      </c>
      <c r="K34">
        <f t="shared" si="3"/>
        <v>-16.072200909090913</v>
      </c>
      <c r="L34">
        <f t="shared" si="4"/>
        <v>6.9113096590909127</v>
      </c>
      <c r="M34">
        <f t="shared" si="0"/>
        <v>2.2481353970811586</v>
      </c>
      <c r="O34">
        <f t="shared" si="5"/>
        <v>-2.2481353970811586</v>
      </c>
      <c r="Q34" s="6"/>
      <c r="R34" s="6"/>
      <c r="S34" s="6"/>
      <c r="T34" s="6"/>
      <c r="U34" s="6"/>
      <c r="V34" s="6"/>
      <c r="X34" s="6"/>
      <c r="Y34" s="6"/>
      <c r="Z34" s="6"/>
      <c r="AA34" s="6"/>
      <c r="AB34" s="6"/>
      <c r="AC34" s="6"/>
      <c r="AL34" s="6">
        <f>ASp_12_5ms!AI11</f>
        <v>117.0868062163002</v>
      </c>
      <c r="AM34" s="6">
        <f>ASp_12_5ms!AJ11</f>
        <v>15.293055050591775</v>
      </c>
      <c r="AN34" s="6">
        <f>ASp_12_5ms!AK11</f>
        <v>9.5999755909090876</v>
      </c>
      <c r="AO34" s="6">
        <f>ASp_12_5ms!AL11</f>
        <v>158.89736612967897</v>
      </c>
      <c r="AP34" s="6">
        <f>ASp_12_5ms!AM11</f>
        <v>0.47768963134819131</v>
      </c>
      <c r="AQ34" s="6">
        <f>ASp_12_5ms!AN11</f>
        <v>17.061319677594025</v>
      </c>
      <c r="AS34" s="6">
        <f>ASp_12_5ms!AP11</f>
        <v>131.96488957157854</v>
      </c>
      <c r="AT34" s="6">
        <f>ASp_12_5ms!AQ11</f>
        <v>18.657651434256721</v>
      </c>
      <c r="AU34" s="6">
        <f>ASp_12_5ms!AR11</f>
        <v>9.5999755909090876</v>
      </c>
      <c r="AV34" s="6">
        <f>ASp_12_5ms!AS11</f>
        <v>162.41929720365431</v>
      </c>
      <c r="AW34" s="6">
        <f>ASp_12_5ms!AT11</f>
        <v>1.328615035318478</v>
      </c>
      <c r="AX34" s="6">
        <f>ASp_12_5ms!AU11</f>
        <v>15.961250822405972</v>
      </c>
      <c r="AZ34" s="6">
        <f t="shared" si="6"/>
        <v>7.4390416776391675</v>
      </c>
      <c r="BA34" s="6">
        <f t="shared" si="7"/>
        <v>1.6822981918324729</v>
      </c>
      <c r="BB34" s="6">
        <f t="shared" si="8"/>
        <v>0</v>
      </c>
      <c r="BC34" s="6">
        <f t="shared" si="9"/>
        <v>1.7609655369876691</v>
      </c>
      <c r="BD34" s="6">
        <f t="shared" si="10"/>
        <v>0.42546270198514335</v>
      </c>
      <c r="BE34" s="6">
        <f t="shared" si="11"/>
        <v>0.5500344275940261</v>
      </c>
      <c r="BF34" s="6">
        <f t="shared" si="12"/>
        <v>10</v>
      </c>
    </row>
    <row r="35" spans="1:59" x14ac:dyDescent="0.25">
      <c r="A35" s="6">
        <v>12.5</v>
      </c>
      <c r="B35" s="6">
        <v>15</v>
      </c>
      <c r="C35" s="6">
        <f>ASp_12_5ms!P12</f>
        <v>144.66916997435897</v>
      </c>
      <c r="D35" s="6">
        <f>ASp_12_5ms!Q12</f>
        <v>28.384940064102572</v>
      </c>
      <c r="E35" s="6">
        <f>ASp_12_5ms!R12</f>
        <v>-1.3010336538461598</v>
      </c>
      <c r="F35" s="6">
        <f>ASp_12_5ms!S12</f>
        <v>221.91142291666665</v>
      </c>
      <c r="G35" s="6">
        <f>ASp_12_5ms!T12</f>
        <v>17.267669333333338</v>
      </c>
      <c r="H35" s="6">
        <f>ASp_12_5ms!U12</f>
        <v>12.881024500000001</v>
      </c>
      <c r="I35" s="6"/>
      <c r="J35">
        <f t="shared" si="2"/>
        <v>77.242252942307687</v>
      </c>
      <c r="K35">
        <f t="shared" si="3"/>
        <v>-11.117270730769235</v>
      </c>
      <c r="L35">
        <f t="shared" si="4"/>
        <v>14.18205815384616</v>
      </c>
      <c r="M35">
        <f t="shared" si="0"/>
        <v>6.9479510585745246</v>
      </c>
      <c r="O35">
        <f t="shared" si="5"/>
        <v>-6.9479510585745246</v>
      </c>
      <c r="Q35" s="6"/>
      <c r="R35" s="6"/>
      <c r="S35" s="6"/>
      <c r="T35" s="6"/>
      <c r="U35" s="6"/>
      <c r="V35" s="6"/>
      <c r="X35" s="6"/>
      <c r="Y35" s="6"/>
      <c r="Z35" s="6"/>
      <c r="AA35" s="6"/>
      <c r="AB35" s="6"/>
      <c r="AC35" s="6"/>
      <c r="AL35" s="6">
        <f>ASp_12_5ms!AI12</f>
        <v>143.26622005126612</v>
      </c>
      <c r="AM35" s="6">
        <f>ASp_12_5ms!AJ12</f>
        <v>27.529276660653693</v>
      </c>
      <c r="AN35" s="6">
        <f>ASp_12_5ms!AK12</f>
        <v>0.68125265031961568</v>
      </c>
      <c r="AO35" s="6">
        <f>ASp_12_5ms!AL12</f>
        <v>221.27510106470478</v>
      </c>
      <c r="AP35" s="6">
        <f>ASp_12_5ms!AM12</f>
        <v>16.94752862223703</v>
      </c>
      <c r="AQ35" s="6">
        <f>ASp_12_5ms!AN12</f>
        <v>14.247061559465264</v>
      </c>
      <c r="AS35" s="6">
        <f>ASp_12_5ms!AP12</f>
        <v>146.07211989745181</v>
      </c>
      <c r="AT35" s="6">
        <f>ASp_12_5ms!AQ12</f>
        <v>29.240603467551452</v>
      </c>
      <c r="AU35" s="6">
        <f>ASp_12_5ms!AR12</f>
        <v>-3.2833199580119352</v>
      </c>
      <c r="AV35" s="6">
        <f>ASp_12_5ms!AS12</f>
        <v>222.54774476862852</v>
      </c>
      <c r="AW35" s="6">
        <f>ASp_12_5ms!AT12</f>
        <v>17.587810044429645</v>
      </c>
      <c r="AX35" s="6">
        <f>ASp_12_5ms!AU12</f>
        <v>11.514987440534737</v>
      </c>
      <c r="AZ35" s="6">
        <f t="shared" si="6"/>
        <v>1.4029499230928479</v>
      </c>
      <c r="BA35" s="6">
        <f t="shared" si="7"/>
        <v>0.85566340344887948</v>
      </c>
      <c r="BB35" s="6">
        <f t="shared" si="8"/>
        <v>1.9822863041657754</v>
      </c>
      <c r="BC35" s="6">
        <f t="shared" si="9"/>
        <v>0.63632185196186697</v>
      </c>
      <c r="BD35" s="6">
        <f t="shared" si="10"/>
        <v>0.32014071109630748</v>
      </c>
      <c r="BE35" s="6">
        <f t="shared" si="11"/>
        <v>1.3660370594652633</v>
      </c>
      <c r="BF35" s="6">
        <f t="shared" si="12"/>
        <v>15</v>
      </c>
    </row>
    <row r="36" spans="1:59" x14ac:dyDescent="0.25">
      <c r="A36" s="6">
        <v>12.5</v>
      </c>
      <c r="B36" s="6">
        <v>20</v>
      </c>
      <c r="C36" s="6">
        <f>ASp_12_5ms!P13</f>
        <v>163.45412716666667</v>
      </c>
      <c r="D36" s="6">
        <f>ASp_12_5ms!Q13</f>
        <v>40.720307633333341</v>
      </c>
      <c r="E36" s="6">
        <f>ASp_12_5ms!R13</f>
        <v>-14.902763600000005</v>
      </c>
      <c r="F36" s="6">
        <f>ASp_12_5ms!S13</f>
        <v>251.25098266666666</v>
      </c>
      <c r="G36" s="6">
        <f>ASp_12_5ms!T13</f>
        <v>35.623283833333339</v>
      </c>
      <c r="H36" s="6">
        <f>ASp_12_5ms!U13</f>
        <v>1.9262409999999992</v>
      </c>
      <c r="I36" s="6"/>
      <c r="J36">
        <f t="shared" si="2"/>
        <v>87.796855499999992</v>
      </c>
      <c r="K36">
        <f t="shared" si="3"/>
        <v>-5.0970238000000023</v>
      </c>
      <c r="L36">
        <f t="shared" si="4"/>
        <v>16.829004600000005</v>
      </c>
      <c r="M36">
        <f t="shared" si="0"/>
        <v>17.225121746537646</v>
      </c>
      <c r="O36">
        <f t="shared" si="5"/>
        <v>-17.225121746537646</v>
      </c>
      <c r="Q36" s="6"/>
      <c r="R36" s="6"/>
      <c r="S36" s="6"/>
      <c r="T36" s="6"/>
      <c r="U36" s="6"/>
      <c r="V36" s="6"/>
      <c r="X36" s="6"/>
      <c r="Y36" s="6"/>
      <c r="Z36" s="6"/>
      <c r="AA36" s="6"/>
      <c r="AB36" s="6"/>
      <c r="AC36" s="6"/>
      <c r="AL36" s="6">
        <f>ASp_12_5ms!AI13</f>
        <v>162.07458827295022</v>
      </c>
      <c r="AM36" s="6">
        <f>ASp_12_5ms!AJ13</f>
        <v>40.496392026400372</v>
      </c>
      <c r="AN36" s="6">
        <f>ASp_12_5ms!AK13</f>
        <v>-14.783341253539055</v>
      </c>
      <c r="AO36" s="6">
        <f>ASp_12_5ms!AL13</f>
        <v>247.68509616666668</v>
      </c>
      <c r="AP36" s="6">
        <f>ASp_12_5ms!AM13</f>
        <v>35.238201833333335</v>
      </c>
      <c r="AQ36" s="6">
        <f>ASp_12_5ms!AN13</f>
        <v>2.4137689999999967</v>
      </c>
      <c r="AS36" s="6">
        <f>ASp_12_5ms!AP13</f>
        <v>164.83366606038311</v>
      </c>
      <c r="AT36" s="6">
        <f>ASp_12_5ms!AQ13</f>
        <v>40.944223240266311</v>
      </c>
      <c r="AU36" s="6">
        <f>ASp_12_5ms!AR13</f>
        <v>-15.022185946460956</v>
      </c>
      <c r="AV36" s="6">
        <f>ASp_12_5ms!AS13</f>
        <v>254.81686916666663</v>
      </c>
      <c r="AW36" s="6">
        <f>ASp_12_5ms!AT13</f>
        <v>36.008365833333343</v>
      </c>
      <c r="AX36" s="6">
        <f>ASp_12_5ms!AU13</f>
        <v>1.4387130000000017</v>
      </c>
      <c r="AZ36" s="6">
        <f t="shared" si="6"/>
        <v>1.3795388937164432</v>
      </c>
      <c r="BA36" s="6">
        <f t="shared" si="7"/>
        <v>0.22391560693296952</v>
      </c>
      <c r="BB36" s="6">
        <f t="shared" si="8"/>
        <v>0.11942234646095073</v>
      </c>
      <c r="BC36" s="6">
        <f t="shared" si="9"/>
        <v>3.5658864999999764</v>
      </c>
      <c r="BD36" s="6">
        <f t="shared" si="10"/>
        <v>0.38508200000000414</v>
      </c>
      <c r="BE36" s="6">
        <f t="shared" si="11"/>
        <v>0.48752799999999752</v>
      </c>
      <c r="BF36" s="6">
        <f t="shared" si="12"/>
        <v>20</v>
      </c>
    </row>
    <row r="37" spans="1:59" x14ac:dyDescent="0.25">
      <c r="A37" s="6">
        <v>15</v>
      </c>
      <c r="B37" s="6">
        <v>-5</v>
      </c>
      <c r="C37" s="6">
        <f>ASp_15ms!P8</f>
        <v>-26.334310571428574</v>
      </c>
      <c r="D37" s="6">
        <f>ASp_15ms!Q8</f>
        <v>12.137459238095236</v>
      </c>
      <c r="E37" s="6">
        <f>ASp_15ms!R8</f>
        <v>23.768923738095239</v>
      </c>
      <c r="F37" s="6">
        <f>ASp_15ms!S8</f>
        <v>-19.843286750000001</v>
      </c>
      <c r="G37" s="6">
        <f>ASp_15ms!T8</f>
        <v>-0.95732258333333675</v>
      </c>
      <c r="H37" s="6">
        <f>ASp_15ms!U8</f>
        <v>24.236173916666665</v>
      </c>
      <c r="I37" s="6"/>
      <c r="J37">
        <f t="shared" si="2"/>
        <v>6.4910238214285734</v>
      </c>
      <c r="K37">
        <f t="shared" si="3"/>
        <v>-13.094781821428572</v>
      </c>
      <c r="L37">
        <f t="shared" si="4"/>
        <v>0.46725017857142603</v>
      </c>
      <c r="M37">
        <f t="shared" si="0"/>
        <v>0.49569545410879068</v>
      </c>
      <c r="O37">
        <f t="shared" si="5"/>
        <v>-0.49569545410879068</v>
      </c>
      <c r="Q37" s="6"/>
      <c r="R37" s="6"/>
      <c r="S37" s="6"/>
      <c r="T37" s="6"/>
      <c r="U37" s="6"/>
      <c r="V37" s="6"/>
      <c r="X37" s="6"/>
      <c r="Y37" s="6"/>
      <c r="Z37" s="6"/>
      <c r="AA37" s="6"/>
      <c r="AB37" s="6"/>
      <c r="AC37" s="6"/>
      <c r="AL37" s="6">
        <f>ASp_15ms!AI8</f>
        <v>-32.195806181131992</v>
      </c>
      <c r="AM37" s="6">
        <f>ASp_15ms!AJ8</f>
        <v>10.653243806082092</v>
      </c>
      <c r="AN37" s="6">
        <f>ASp_15ms!AK8</f>
        <v>24.397051139394584</v>
      </c>
      <c r="AO37" s="6">
        <f>ASp_15ms!AL8</f>
        <v>-21.681447341426292</v>
      </c>
      <c r="AP37" s="6">
        <f>ASp_15ms!AM8</f>
        <v>-1.6374587954340356</v>
      </c>
      <c r="AQ37" s="6">
        <f>ASp_15ms!AN8</f>
        <v>25.015429813382681</v>
      </c>
      <c r="AS37" s="6">
        <f>ASp_15ms!AP8</f>
        <v>-20.47281496172516</v>
      </c>
      <c r="AT37" s="6">
        <f>ASp_15ms!AQ8</f>
        <v>13.62167467010838</v>
      </c>
      <c r="AU37" s="6">
        <f>ASp_15ms!AR8</f>
        <v>23.140796336795887</v>
      </c>
      <c r="AV37" s="6">
        <f>ASp_15ms!AS8</f>
        <v>-18.005126158573709</v>
      </c>
      <c r="AW37" s="6">
        <f>ASp_15ms!AT8</f>
        <v>-0.2771863712326379</v>
      </c>
      <c r="AX37" s="6">
        <f>ASp_15ms!AU8</f>
        <v>23.456918019950649</v>
      </c>
      <c r="AZ37" s="6">
        <f t="shared" si="6"/>
        <v>5.8614956097034163</v>
      </c>
      <c r="BA37" s="6">
        <f t="shared" si="7"/>
        <v>1.4842154320131442</v>
      </c>
      <c r="BB37" s="6">
        <f t="shared" si="8"/>
        <v>0.62812740129934852</v>
      </c>
      <c r="BC37" s="6">
        <f t="shared" si="9"/>
        <v>1.8381605914262913</v>
      </c>
      <c r="BD37" s="6">
        <f t="shared" si="10"/>
        <v>0.68013621210069886</v>
      </c>
      <c r="BE37" s="6">
        <f t="shared" si="11"/>
        <v>0.77925589671601614</v>
      </c>
      <c r="BF37" s="6">
        <f t="shared" si="12"/>
        <v>-5</v>
      </c>
    </row>
    <row r="38" spans="1:59" x14ac:dyDescent="0.25">
      <c r="A38" s="6">
        <v>15</v>
      </c>
      <c r="B38" s="6">
        <v>0</v>
      </c>
      <c r="C38" s="6">
        <f>ASp_15ms!P9</f>
        <v>52.371783272727278</v>
      </c>
      <c r="D38" s="6">
        <f>ASp_15ms!Q9</f>
        <v>11.175961075757581</v>
      </c>
      <c r="E38" s="6">
        <f>ASp_15ms!R9</f>
        <v>23.291318393939392</v>
      </c>
      <c r="F38" s="6">
        <f>ASp_15ms!S9</f>
        <v>63.095097250000009</v>
      </c>
      <c r="G38" s="6">
        <f>ASp_15ms!T9</f>
        <v>-2.5194920833333363</v>
      </c>
      <c r="H38" s="6">
        <f>ASp_15ms!U9</f>
        <v>25.631041166666666</v>
      </c>
      <c r="I38" s="6"/>
      <c r="J38" s="9">
        <f t="shared" si="2"/>
        <v>10.723313977272731</v>
      </c>
      <c r="K38" s="9">
        <f t="shared" si="3"/>
        <v>-13.695453159090917</v>
      </c>
      <c r="L38" s="9">
        <f t="shared" si="4"/>
        <v>2.3397227727272742</v>
      </c>
      <c r="M38" s="9">
        <f t="shared" si="0"/>
        <v>0.78298350939594086</v>
      </c>
      <c r="O38">
        <f t="shared" si="5"/>
        <v>-0.78298350939594086</v>
      </c>
      <c r="Q38" s="6"/>
      <c r="R38" s="6"/>
      <c r="S38" s="6"/>
      <c r="T38" s="6"/>
      <c r="U38" s="6"/>
      <c r="V38" s="6"/>
      <c r="X38" s="6"/>
      <c r="Y38" s="6"/>
      <c r="Z38" s="6"/>
      <c r="AA38" s="6"/>
      <c r="AB38" s="6"/>
      <c r="AC38" s="6"/>
      <c r="AL38" s="6">
        <f>ASp_15ms!AI9</f>
        <v>47.634501533095438</v>
      </c>
      <c r="AM38" s="6">
        <f>ASp_15ms!AJ9</f>
        <v>9.2372230548106167</v>
      </c>
      <c r="AN38" s="6">
        <f>ASp_15ms!AK9</f>
        <v>23.896309121936728</v>
      </c>
      <c r="AO38" s="6">
        <f>ASp_15ms!AL9</f>
        <v>62.286252826805921</v>
      </c>
      <c r="AP38" s="6">
        <f>ASp_15ms!AM9</f>
        <v>-2.8811227614998707</v>
      </c>
      <c r="AQ38" s="6">
        <f>ASp_15ms!AN9</f>
        <v>25.766699524360728</v>
      </c>
      <c r="AS38" s="6">
        <f>ASp_15ms!AP9</f>
        <v>57.109065012359117</v>
      </c>
      <c r="AT38" s="6">
        <f>ASp_15ms!AQ9</f>
        <v>13.114699096704545</v>
      </c>
      <c r="AU38" s="6">
        <f>ASp_15ms!AR9</f>
        <v>22.686327665942059</v>
      </c>
      <c r="AV38" s="6">
        <f>ASp_15ms!AS9</f>
        <v>63.903941673194097</v>
      </c>
      <c r="AW38" s="6">
        <f>ASp_15ms!AT9</f>
        <v>-2.1578614051668019</v>
      </c>
      <c r="AX38" s="6">
        <f>ASp_15ms!AU9</f>
        <v>25.495382808972604</v>
      </c>
      <c r="AZ38" s="6">
        <f t="shared" si="6"/>
        <v>4.7372817396318396</v>
      </c>
      <c r="BA38" s="6">
        <f t="shared" si="7"/>
        <v>1.938738020946964</v>
      </c>
      <c r="BB38" s="6">
        <f t="shared" si="8"/>
        <v>0.60499072799733433</v>
      </c>
      <c r="BC38" s="6">
        <f t="shared" si="9"/>
        <v>0.80884442319408834</v>
      </c>
      <c r="BD38" s="6">
        <f t="shared" si="10"/>
        <v>0.36163067816653438</v>
      </c>
      <c r="BE38" s="6">
        <f t="shared" si="11"/>
        <v>0.1356583576940622</v>
      </c>
      <c r="BF38" s="6">
        <f t="shared" si="12"/>
        <v>0</v>
      </c>
    </row>
    <row r="39" spans="1:59" x14ac:dyDescent="0.25">
      <c r="A39" s="6">
        <v>15</v>
      </c>
      <c r="B39" s="6">
        <v>5</v>
      </c>
      <c r="C39" s="6">
        <f>ASp_15ms!P10</f>
        <v>126.70529308333332</v>
      </c>
      <c r="D39" s="6">
        <f>ASp_15ms!Q10</f>
        <v>12.956315916666679</v>
      </c>
      <c r="E39" s="6">
        <f>ASp_15ms!R10</f>
        <v>21.752130999999999</v>
      </c>
      <c r="F39" s="6">
        <f>ASp_15ms!S10</f>
        <v>137.84170624999996</v>
      </c>
      <c r="G39" s="6">
        <f>ASp_15ms!T10</f>
        <v>-3.5460333333332983E-2</v>
      </c>
      <c r="H39" s="6">
        <f>ASp_15ms!U10</f>
        <v>24.632332666666667</v>
      </c>
      <c r="I39" s="6"/>
      <c r="J39">
        <f t="shared" si="2"/>
        <v>11.136413166666642</v>
      </c>
      <c r="K39">
        <f t="shared" si="3"/>
        <v>-12.991776250000012</v>
      </c>
      <c r="L39">
        <f t="shared" si="4"/>
        <v>2.8802016666666681</v>
      </c>
      <c r="M39">
        <f t="shared" si="0"/>
        <v>0.85718942139775789</v>
      </c>
      <c r="O39">
        <f t="shared" si="5"/>
        <v>-0.85718942139775789</v>
      </c>
      <c r="Q39" s="6"/>
      <c r="R39" s="6"/>
      <c r="S39" s="6"/>
      <c r="T39" s="6"/>
      <c r="U39" s="6"/>
      <c r="V39" s="6"/>
      <c r="X39" s="6"/>
      <c r="Y39" s="6"/>
      <c r="Z39" s="6"/>
      <c r="AA39" s="6"/>
      <c r="AB39" s="6"/>
      <c r="AC39" s="6"/>
      <c r="AL39" s="6">
        <f>ASp_15ms!AI10</f>
        <v>121.83438428384356</v>
      </c>
      <c r="AM39" s="6">
        <f>ASp_15ms!AJ10</f>
        <v>11.171915208086663</v>
      </c>
      <c r="AN39" s="6">
        <f>ASp_15ms!AK10</f>
        <v>22.525009532012021</v>
      </c>
      <c r="AO39" s="6">
        <f>ASp_15ms!AL10</f>
        <v>135.2550571184789</v>
      </c>
      <c r="AP39" s="6">
        <f>ASp_15ms!AM10</f>
        <v>-0.34711906901388545</v>
      </c>
      <c r="AQ39" s="6">
        <f>ASp_15ms!AN10</f>
        <v>24.972848047324426</v>
      </c>
      <c r="AS39" s="6">
        <f>ASp_15ms!AP10</f>
        <v>131.57620188282309</v>
      </c>
      <c r="AT39" s="6">
        <f>ASp_15ms!AQ10</f>
        <v>14.740716625246694</v>
      </c>
      <c r="AU39" s="6">
        <f>ASp_15ms!AR10</f>
        <v>20.97925246798798</v>
      </c>
      <c r="AV39" s="6">
        <f>ASp_15ms!AS10</f>
        <v>140.42835538152102</v>
      </c>
      <c r="AW39" s="6">
        <f>ASp_15ms!AT10</f>
        <v>0.27619840234721948</v>
      </c>
      <c r="AX39" s="6">
        <f>ASp_15ms!AU10</f>
        <v>24.291817286008907</v>
      </c>
      <c r="AZ39" s="6">
        <f t="shared" si="6"/>
        <v>4.8709087994897615</v>
      </c>
      <c r="BA39" s="6">
        <f t="shared" si="7"/>
        <v>1.7844007085800158</v>
      </c>
      <c r="BB39" s="6">
        <f t="shared" si="8"/>
        <v>0.77287853201202061</v>
      </c>
      <c r="BC39" s="6">
        <f t="shared" si="9"/>
        <v>2.5866491315210567</v>
      </c>
      <c r="BD39" s="6">
        <f t="shared" si="10"/>
        <v>0.31165873568055247</v>
      </c>
      <c r="BE39" s="6">
        <f t="shared" si="11"/>
        <v>0.34051538065775944</v>
      </c>
      <c r="BF39" s="6">
        <f t="shared" si="12"/>
        <v>5</v>
      </c>
    </row>
    <row r="40" spans="1:59" x14ac:dyDescent="0.25">
      <c r="A40" s="6">
        <v>15</v>
      </c>
      <c r="B40" s="6">
        <v>10</v>
      </c>
      <c r="C40" s="6">
        <f>ASp_15ms!P11</f>
        <v>178.45800924999995</v>
      </c>
      <c r="D40" s="6">
        <f>ASp_15ms!Q11</f>
        <v>23.462656499999991</v>
      </c>
      <c r="E40" s="6">
        <f>ASp_15ms!R11</f>
        <v>14.358168666666664</v>
      </c>
      <c r="F40" s="6">
        <f>ASp_15ms!S11</f>
        <v>215.40770375</v>
      </c>
      <c r="G40" s="6">
        <f>ASp_15ms!T11</f>
        <v>8.9598076666666664</v>
      </c>
      <c r="H40" s="6">
        <f>ASp_15ms!U11</f>
        <v>21.955511416666667</v>
      </c>
      <c r="I40" s="6"/>
      <c r="J40">
        <f t="shared" si="2"/>
        <v>36.949694500000049</v>
      </c>
      <c r="K40">
        <f t="shared" si="3"/>
        <v>-14.502848833333324</v>
      </c>
      <c r="L40">
        <f t="shared" si="4"/>
        <v>7.5973427500000028</v>
      </c>
      <c r="M40">
        <f t="shared" si="0"/>
        <v>2.5477542326080744</v>
      </c>
      <c r="O40">
        <f t="shared" si="5"/>
        <v>-2.5477542326080744</v>
      </c>
      <c r="Q40" s="6"/>
      <c r="R40" s="6"/>
      <c r="S40" s="6"/>
      <c r="T40" s="6"/>
      <c r="U40" s="6"/>
      <c r="V40" s="6"/>
      <c r="X40" s="6"/>
      <c r="Y40" s="6"/>
      <c r="Z40" s="6"/>
      <c r="AA40" s="6"/>
      <c r="AB40" s="6"/>
      <c r="AC40" s="6"/>
      <c r="AL40" s="6">
        <f>ASp_15ms!AI11</f>
        <v>169.16945973432007</v>
      </c>
      <c r="AM40" s="6">
        <f>ASp_15ms!AJ11</f>
        <v>21.375534446262282</v>
      </c>
      <c r="AN40" s="6">
        <f>ASp_15ms!AK11</f>
        <v>14.358168666666664</v>
      </c>
      <c r="AO40" s="6">
        <f>ASp_15ms!AL11</f>
        <v>213.7929582554905</v>
      </c>
      <c r="AP40" s="6">
        <f>ASp_15ms!AM11</f>
        <v>8.6855629965406997</v>
      </c>
      <c r="AQ40" s="6">
        <f>ASp_15ms!AN11</f>
        <v>22.22226688583963</v>
      </c>
      <c r="AS40" s="6">
        <f>ASp_15ms!AP11</f>
        <v>187.74655876567982</v>
      </c>
      <c r="AT40" s="6">
        <f>ASp_15ms!AQ11</f>
        <v>25.549778553737699</v>
      </c>
      <c r="AU40" s="6">
        <f>ASp_15ms!AR11</f>
        <v>14.358168666666664</v>
      </c>
      <c r="AV40" s="6">
        <f>ASp_15ms!AS11</f>
        <v>217.02244924450949</v>
      </c>
      <c r="AW40" s="6">
        <f>ASp_15ms!AT11</f>
        <v>9.234052336792633</v>
      </c>
      <c r="AX40" s="6">
        <f>ASp_15ms!AU11</f>
        <v>21.688755947493704</v>
      </c>
      <c r="AZ40" s="6">
        <f t="shared" si="6"/>
        <v>9.2885495156798754</v>
      </c>
      <c r="BA40" s="6">
        <f t="shared" si="7"/>
        <v>2.0871220537377084</v>
      </c>
      <c r="BB40" s="6">
        <f t="shared" si="8"/>
        <v>0</v>
      </c>
      <c r="BC40" s="6">
        <f t="shared" si="9"/>
        <v>1.6147454945094921</v>
      </c>
      <c r="BD40" s="6">
        <f t="shared" si="10"/>
        <v>0.27424467012596665</v>
      </c>
      <c r="BE40" s="6">
        <f t="shared" si="11"/>
        <v>0.26675546917296344</v>
      </c>
      <c r="BF40" s="6">
        <f t="shared" si="12"/>
        <v>10</v>
      </c>
    </row>
    <row r="41" spans="1:59" x14ac:dyDescent="0.25">
      <c r="A41" s="6">
        <v>15</v>
      </c>
      <c r="B41" s="6">
        <v>15</v>
      </c>
      <c r="C41" s="6">
        <f>ASp_15ms!P12</f>
        <v>205.27966275</v>
      </c>
      <c r="D41" s="6">
        <f>ASp_15ms!Q12</f>
        <v>39.864457666666652</v>
      </c>
      <c r="E41" s="6">
        <f>ASp_15ms!R12</f>
        <v>-0.44999720833333257</v>
      </c>
      <c r="F41" s="6">
        <f>ASp_15ms!S12</f>
        <v>287.19362949999999</v>
      </c>
      <c r="G41" s="6">
        <f>ASp_15ms!T12</f>
        <v>30.15950341666667</v>
      </c>
      <c r="H41" s="6">
        <f>ASp_15ms!U12</f>
        <v>14.676322416666665</v>
      </c>
      <c r="I41" s="6"/>
      <c r="J41">
        <f t="shared" si="2"/>
        <v>81.913966749999986</v>
      </c>
      <c r="K41">
        <f t="shared" si="3"/>
        <v>-9.7049542499999824</v>
      </c>
      <c r="L41">
        <f t="shared" si="4"/>
        <v>15.126319624999997</v>
      </c>
      <c r="M41">
        <f t="shared" si="0"/>
        <v>8.4404279134031093</v>
      </c>
      <c r="O41">
        <f t="shared" si="5"/>
        <v>-8.4404279134031093</v>
      </c>
      <c r="Q41" s="6"/>
      <c r="R41" s="6"/>
      <c r="S41" s="6"/>
      <c r="T41" s="6"/>
      <c r="U41" s="6"/>
      <c r="V41" s="6"/>
      <c r="X41" s="6"/>
      <c r="Y41" s="6"/>
      <c r="Z41" s="6"/>
      <c r="AA41" s="6"/>
      <c r="AB41" s="6"/>
      <c r="AC41" s="6"/>
      <c r="AL41" s="6">
        <f>ASp_15ms!AI12</f>
        <v>202.69134809426512</v>
      </c>
      <c r="AM41" s="6">
        <f>ASp_15ms!AJ12</f>
        <v>39.715546938585192</v>
      </c>
      <c r="AN41" s="6">
        <f>ASp_15ms!AK12</f>
        <v>0.94829844374394767</v>
      </c>
      <c r="AO41" s="6">
        <f>ASp_15ms!AL12</f>
        <v>282.58257898918777</v>
      </c>
      <c r="AP41" s="6">
        <f>ASp_15ms!AM12</f>
        <v>29.854881864897617</v>
      </c>
      <c r="AQ41" s="6">
        <f>ASp_15ms!AN12</f>
        <v>15.164898767052854</v>
      </c>
      <c r="AS41" s="6">
        <f>ASp_15ms!AP12</f>
        <v>207.86797740573488</v>
      </c>
      <c r="AT41" s="6">
        <f>ASp_15ms!AQ12</f>
        <v>40.013368394748113</v>
      </c>
      <c r="AU41" s="6">
        <f>ASp_15ms!AR12</f>
        <v>-1.8482928604106128</v>
      </c>
      <c r="AV41" s="6">
        <f>ASp_15ms!AS12</f>
        <v>291.80468001081221</v>
      </c>
      <c r="AW41" s="6">
        <f>ASp_15ms!AT12</f>
        <v>30.464124968435723</v>
      </c>
      <c r="AX41" s="6">
        <f>ASp_15ms!AU12</f>
        <v>14.187746066280475</v>
      </c>
      <c r="AZ41" s="6">
        <f t="shared" si="6"/>
        <v>2.5883146557348766</v>
      </c>
      <c r="BA41" s="6">
        <f t="shared" si="7"/>
        <v>0.14891072808146077</v>
      </c>
      <c r="BB41" s="6">
        <f t="shared" si="8"/>
        <v>1.3982956520772802</v>
      </c>
      <c r="BC41" s="6">
        <f t="shared" si="9"/>
        <v>4.6110505108122197</v>
      </c>
      <c r="BD41" s="6">
        <f t="shared" si="10"/>
        <v>0.3046215517690527</v>
      </c>
      <c r="BE41" s="6">
        <f t="shared" si="11"/>
        <v>0.48857635038618952</v>
      </c>
      <c r="BF41" s="6">
        <f t="shared" si="12"/>
        <v>15</v>
      </c>
    </row>
    <row r="42" spans="1:59" x14ac:dyDescent="0.25">
      <c r="A42" s="6">
        <v>15</v>
      </c>
      <c r="B42" s="6">
        <v>20</v>
      </c>
      <c r="C42" s="6">
        <f>ASp_15ms!P13</f>
        <v>226.52945149999999</v>
      </c>
      <c r="D42" s="6">
        <f>ASp_15ms!Q13</f>
        <v>54.057913166666651</v>
      </c>
      <c r="E42" s="6">
        <f>ASp_15ms!R13</f>
        <v>-14.059415333333337</v>
      </c>
      <c r="F42" s="6"/>
      <c r="G42" s="6"/>
      <c r="I42" s="6"/>
      <c r="Q42" s="6"/>
      <c r="R42" s="6"/>
      <c r="S42" s="6"/>
      <c r="T42" s="6"/>
      <c r="U42" s="6"/>
      <c r="X42" s="6"/>
      <c r="Y42" s="6"/>
      <c r="Z42" s="6"/>
      <c r="AA42" s="6"/>
      <c r="AB42" s="6"/>
      <c r="AL42" s="6">
        <f>ASp_15ms!AI13</f>
        <v>226.52945149999999</v>
      </c>
      <c r="AM42" s="6">
        <f>ASp_15ms!AJ13</f>
        <v>54.057913166666651</v>
      </c>
      <c r="AN42" s="6">
        <f>ASp_15ms!AK13</f>
        <v>-14.059415333333337</v>
      </c>
      <c r="AO42" s="6"/>
      <c r="AP42" s="6"/>
      <c r="AS42" s="6">
        <f>ASp_15ms!AP13</f>
        <v>226.52945149999999</v>
      </c>
      <c r="AT42" s="6">
        <f>ASp_15ms!AQ13</f>
        <v>54.057913166666651</v>
      </c>
      <c r="AU42" s="6">
        <f>ASp_15ms!AR13</f>
        <v>-14.059415333333337</v>
      </c>
      <c r="AV42" s="6"/>
      <c r="AW42" s="6"/>
      <c r="AZ42" s="6">
        <f t="shared" si="6"/>
        <v>0</v>
      </c>
      <c r="BA42" s="6">
        <f t="shared" si="7"/>
        <v>0</v>
      </c>
      <c r="BB42" s="6">
        <f t="shared" si="8"/>
        <v>0</v>
      </c>
      <c r="BC42" s="6">
        <f t="shared" si="9"/>
        <v>0</v>
      </c>
      <c r="BD42" s="6">
        <f t="shared" si="10"/>
        <v>0</v>
      </c>
      <c r="BE42" s="6">
        <f t="shared" si="11"/>
        <v>0</v>
      </c>
      <c r="BF42" s="6">
        <f t="shared" si="12"/>
        <v>20</v>
      </c>
    </row>
    <row r="43" spans="1:59" x14ac:dyDescent="0.25">
      <c r="J43" s="7" t="s">
        <v>83</v>
      </c>
    </row>
    <row r="44" spans="1:59" x14ac:dyDescent="0.25">
      <c r="J44" s="8" t="s">
        <v>82</v>
      </c>
      <c r="AZ44" s="6">
        <v>-200</v>
      </c>
      <c r="BA44" s="6">
        <f t="shared" ref="BA44:BA49" si="13">ABS(AM44-AT44)/2</f>
        <v>0</v>
      </c>
      <c r="BB44" s="6">
        <f t="shared" ref="BB44:BB49" si="14">ABS(AN44-AU44)/2</f>
        <v>0</v>
      </c>
      <c r="BC44" s="6">
        <v>-200</v>
      </c>
      <c r="BD44" s="6">
        <f t="shared" ref="BD44:BD49" si="15">ABS(AP44-AW44)/2</f>
        <v>0</v>
      </c>
      <c r="BE44" s="6">
        <f t="shared" ref="BE44:BE49" si="16">ABS(AQ44-AX44)/2</f>
        <v>0</v>
      </c>
      <c r="BF44" s="6">
        <f t="shared" ref="BF44:BF49" si="17">BF37</f>
        <v>-5</v>
      </c>
      <c r="BG44" t="s">
        <v>121</v>
      </c>
    </row>
    <row r="45" spans="1:59" x14ac:dyDescent="0.25">
      <c r="AZ45" s="6">
        <v>-200</v>
      </c>
      <c r="BA45" s="6">
        <f t="shared" si="13"/>
        <v>0</v>
      </c>
      <c r="BB45" s="6">
        <f t="shared" si="14"/>
        <v>0</v>
      </c>
      <c r="BC45" s="6">
        <v>-200</v>
      </c>
      <c r="BD45" s="6">
        <f t="shared" si="15"/>
        <v>0</v>
      </c>
      <c r="BE45" s="6">
        <f t="shared" si="16"/>
        <v>0</v>
      </c>
      <c r="BF45" s="6">
        <f t="shared" si="17"/>
        <v>0</v>
      </c>
    </row>
    <row r="46" spans="1:59" x14ac:dyDescent="0.25">
      <c r="AZ46" s="6">
        <v>-200</v>
      </c>
      <c r="BA46" s="6">
        <f t="shared" si="13"/>
        <v>0</v>
      </c>
      <c r="BB46" s="6">
        <f t="shared" si="14"/>
        <v>0</v>
      </c>
      <c r="BC46" s="6">
        <v>-200</v>
      </c>
      <c r="BD46" s="6">
        <f t="shared" si="15"/>
        <v>0</v>
      </c>
      <c r="BE46" s="6">
        <f t="shared" si="16"/>
        <v>0</v>
      </c>
      <c r="BF46" s="6">
        <f t="shared" si="17"/>
        <v>5</v>
      </c>
    </row>
    <row r="47" spans="1:59" x14ac:dyDescent="0.25">
      <c r="AZ47" s="6">
        <v>-200</v>
      </c>
      <c r="BA47" s="6">
        <f t="shared" si="13"/>
        <v>0</v>
      </c>
      <c r="BB47" s="6">
        <f t="shared" si="14"/>
        <v>0</v>
      </c>
      <c r="BC47" s="6">
        <v>-200</v>
      </c>
      <c r="BD47" s="6">
        <f t="shared" si="15"/>
        <v>0</v>
      </c>
      <c r="BE47" s="6">
        <f t="shared" si="16"/>
        <v>0</v>
      </c>
      <c r="BF47" s="6">
        <f t="shared" si="17"/>
        <v>10</v>
      </c>
    </row>
    <row r="48" spans="1:59" x14ac:dyDescent="0.25">
      <c r="AZ48" s="6">
        <v>-200</v>
      </c>
      <c r="BA48" s="6">
        <f t="shared" si="13"/>
        <v>0</v>
      </c>
      <c r="BB48" s="6">
        <f t="shared" si="14"/>
        <v>0</v>
      </c>
      <c r="BC48" s="6">
        <v>-200</v>
      </c>
      <c r="BD48" s="6">
        <f t="shared" si="15"/>
        <v>0</v>
      </c>
      <c r="BE48" s="6">
        <f t="shared" si="16"/>
        <v>0</v>
      </c>
      <c r="BF48" s="6">
        <f t="shared" si="17"/>
        <v>15</v>
      </c>
    </row>
    <row r="49" spans="2:58" x14ac:dyDescent="0.25">
      <c r="AZ49" s="6">
        <v>-200</v>
      </c>
      <c r="BA49" s="6">
        <f t="shared" si="13"/>
        <v>0</v>
      </c>
      <c r="BB49" s="6">
        <f t="shared" si="14"/>
        <v>0</v>
      </c>
      <c r="BC49" s="6">
        <v>-200</v>
      </c>
      <c r="BD49" s="6">
        <f t="shared" si="15"/>
        <v>0</v>
      </c>
      <c r="BE49" s="6">
        <f t="shared" si="16"/>
        <v>0</v>
      </c>
      <c r="BF49" s="6">
        <f t="shared" si="17"/>
        <v>20</v>
      </c>
    </row>
    <row r="54" spans="2:58" x14ac:dyDescent="0.25">
      <c r="B54" t="s">
        <v>71</v>
      </c>
      <c r="C54" t="s">
        <v>80</v>
      </c>
      <c r="D54" t="s">
        <v>79</v>
      </c>
      <c r="E54" t="s">
        <v>104</v>
      </c>
    </row>
    <row r="55" spans="2:58" x14ac:dyDescent="0.25">
      <c r="B55">
        <v>0</v>
      </c>
      <c r="C55">
        <f>-K3</f>
        <v>26.135391999999996</v>
      </c>
      <c r="D55">
        <f>J3</f>
        <v>10.028672499999999</v>
      </c>
      <c r="E55">
        <f t="shared" ref="E55:E60" si="18">SQRT(POWER(D55,2)+POWER(C55,2))</f>
        <v>27.99344543113477</v>
      </c>
    </row>
    <row r="56" spans="2:58" x14ac:dyDescent="0.25">
      <c r="B56">
        <v>5</v>
      </c>
      <c r="C56">
        <f>-K11</f>
        <v>22.26736133928571</v>
      </c>
      <c r="D56">
        <f>J11</f>
        <v>16.413687517857138</v>
      </c>
      <c r="E56">
        <f t="shared" si="18"/>
        <v>27.663053319331453</v>
      </c>
    </row>
    <row r="57" spans="2:58" x14ac:dyDescent="0.25">
      <c r="B57">
        <v>7.5</v>
      </c>
      <c r="C57">
        <f>-K19</f>
        <v>19.565441145454542</v>
      </c>
      <c r="D57">
        <f>J19</f>
        <v>14.470495418181812</v>
      </c>
      <c r="E57">
        <f t="shared" si="18"/>
        <v>24.33519518853026</v>
      </c>
    </row>
    <row r="58" spans="2:58" x14ac:dyDescent="0.25">
      <c r="B58">
        <v>10</v>
      </c>
      <c r="C58">
        <f>-K26</f>
        <v>18.318737333333335</v>
      </c>
      <c r="D58">
        <f>J26</f>
        <v>13.139851972222218</v>
      </c>
      <c r="E58">
        <f t="shared" si="18"/>
        <v>22.543998033613573</v>
      </c>
    </row>
    <row r="59" spans="2:58" x14ac:dyDescent="0.25">
      <c r="B59">
        <v>12.5</v>
      </c>
      <c r="C59">
        <f>-K32</f>
        <v>16.167156750000004</v>
      </c>
      <c r="D59">
        <f>J32</f>
        <v>12.399463545454537</v>
      </c>
      <c r="E59">
        <f t="shared" si="18"/>
        <v>20.374583519525661</v>
      </c>
    </row>
    <row r="60" spans="2:58" x14ac:dyDescent="0.25">
      <c r="B60">
        <v>15</v>
      </c>
      <c r="C60">
        <f>-K38</f>
        <v>13.695453159090917</v>
      </c>
      <c r="D60">
        <f>J38</f>
        <v>10.723313977272731</v>
      </c>
      <c r="E60">
        <f t="shared" si="18"/>
        <v>17.394105320137225</v>
      </c>
    </row>
    <row r="61" spans="2:58" x14ac:dyDescent="0.25">
      <c r="C61">
        <v>0</v>
      </c>
      <c r="D61">
        <v>0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zoomScale="55" zoomScaleNormal="55" workbookViewId="0">
      <selection activeCell="M10" sqref="M10"/>
    </sheetView>
  </sheetViews>
  <sheetFormatPr defaultRowHeight="15" x14ac:dyDescent="0.25"/>
  <cols>
    <col min="21" max="21" width="11.85546875" customWidth="1"/>
  </cols>
  <sheetData>
    <row r="1" spans="1:28" x14ac:dyDescent="0.25">
      <c r="A1" t="s">
        <v>71</v>
      </c>
      <c r="B1" t="s">
        <v>67</v>
      </c>
      <c r="C1" t="s">
        <v>72</v>
      </c>
      <c r="D1" t="s">
        <v>73</v>
      </c>
      <c r="E1" t="s">
        <v>92</v>
      </c>
      <c r="F1" t="s">
        <v>74</v>
      </c>
      <c r="G1" t="s">
        <v>75</v>
      </c>
      <c r="H1" t="s">
        <v>95</v>
      </c>
      <c r="J1" t="s">
        <v>88</v>
      </c>
      <c r="K1" t="s">
        <v>89</v>
      </c>
      <c r="M1" t="s">
        <v>90</v>
      </c>
      <c r="N1" t="s">
        <v>91</v>
      </c>
      <c r="Q1" t="s">
        <v>76</v>
      </c>
      <c r="R1" t="s">
        <v>77</v>
      </c>
      <c r="S1" t="s">
        <v>78</v>
      </c>
      <c r="U1" t="s">
        <v>97</v>
      </c>
      <c r="V1" t="s">
        <v>98</v>
      </c>
      <c r="W1" t="s">
        <v>99</v>
      </c>
      <c r="X1" t="s">
        <v>100</v>
      </c>
      <c r="Y1" t="s">
        <v>102</v>
      </c>
      <c r="AB1" t="s">
        <v>111</v>
      </c>
    </row>
    <row r="2" spans="1:28" x14ac:dyDescent="0.25">
      <c r="A2" s="6">
        <f>Plots!A2</f>
        <v>0</v>
      </c>
      <c r="B2" s="6">
        <f>Plots!B2</f>
        <v>-5</v>
      </c>
      <c r="C2" s="6">
        <f>Plots!C2</f>
        <v>0</v>
      </c>
      <c r="D2" s="6">
        <f>Plots!D2</f>
        <v>0</v>
      </c>
      <c r="E2" s="6">
        <f>Plots!E2</f>
        <v>0</v>
      </c>
      <c r="F2" s="6">
        <f>Plots!F2</f>
        <v>7.3480742500000007</v>
      </c>
      <c r="G2" s="6">
        <f>Plots!G2</f>
        <v>-26.915538499999997</v>
      </c>
      <c r="H2" s="6">
        <f>Plots!H2</f>
        <v>6.993722</v>
      </c>
      <c r="J2" s="6" t="e">
        <f t="shared" ref="J2:O2" si="0">C2/($Q2*$R2)</f>
        <v>#DIV/0!</v>
      </c>
      <c r="K2" s="6" t="e">
        <f t="shared" si="0"/>
        <v>#DIV/0!</v>
      </c>
      <c r="L2" s="6" t="e">
        <f t="shared" si="0"/>
        <v>#DIV/0!</v>
      </c>
      <c r="M2" s="6" t="e">
        <f t="shared" si="0"/>
        <v>#DIV/0!</v>
      </c>
      <c r="N2" s="6" t="e">
        <f t="shared" si="0"/>
        <v>#DIV/0!</v>
      </c>
      <c r="O2" s="6" t="e">
        <f t="shared" si="0"/>
        <v>#DIV/0!</v>
      </c>
      <c r="Q2">
        <f t="shared" ref="Q2:Q42" si="1">0.5*S2*A2*A2</f>
        <v>0</v>
      </c>
      <c r="R2">
        <v>1.05</v>
      </c>
      <c r="S2">
        <v>1.2250000000000001</v>
      </c>
      <c r="U2" t="e">
        <f t="shared" ref="U2:U42" si="2">POWER(J2,1)/K2</f>
        <v>#DIV/0!</v>
      </c>
      <c r="V2" t="e">
        <f t="shared" ref="V2:V42" si="3">K2/L2</f>
        <v>#DIV/0!</v>
      </c>
      <c r="W2" t="e">
        <f t="shared" ref="W2:W42" si="4">M2-J2</f>
        <v>#DIV/0!</v>
      </c>
      <c r="X2" t="e">
        <f t="shared" ref="X2:X42" si="5">N2-K2</f>
        <v>#DIV/0!</v>
      </c>
      <c r="Y2" t="e">
        <f>W2/X2</f>
        <v>#DIV/0!</v>
      </c>
      <c r="AB2" t="e">
        <f>M2</f>
        <v>#DIV/0!</v>
      </c>
    </row>
    <row r="3" spans="1:28" x14ac:dyDescent="0.25">
      <c r="A3" s="6">
        <f>Plots!A3</f>
        <v>0</v>
      </c>
      <c r="B3" s="6">
        <f>Plots!B3</f>
        <v>0</v>
      </c>
      <c r="C3" s="6">
        <f>Plots!C3</f>
        <v>0</v>
      </c>
      <c r="D3" s="6">
        <f>Plots!D3</f>
        <v>0</v>
      </c>
      <c r="E3" s="6">
        <f>Plots!E3</f>
        <v>0</v>
      </c>
      <c r="F3" s="6">
        <f>Plots!F3</f>
        <v>10.028672499999999</v>
      </c>
      <c r="G3" s="6">
        <f>Plots!G3</f>
        <v>-26.135391999999996</v>
      </c>
      <c r="H3" s="6">
        <f>Plots!H3</f>
        <v>6.8690332499999993</v>
      </c>
      <c r="J3" s="6" t="e">
        <f t="shared" ref="J3:J42" si="6">C3/($Q3*$R3)</f>
        <v>#DIV/0!</v>
      </c>
      <c r="K3" s="6" t="e">
        <f t="shared" ref="K3:K42" si="7">D3/($Q3*$R3)</f>
        <v>#DIV/0!</v>
      </c>
      <c r="L3" s="6" t="e">
        <f t="shared" ref="L3:L42" si="8">E3/($Q3*$R3)</f>
        <v>#DIV/0!</v>
      </c>
      <c r="M3" s="6" t="e">
        <f t="shared" ref="M3:M41" si="9">F3/($Q3*$R3)</f>
        <v>#DIV/0!</v>
      </c>
      <c r="N3" s="6" t="e">
        <f t="shared" ref="N3:N41" si="10">G3/($Q3*$R3)</f>
        <v>#DIV/0!</v>
      </c>
      <c r="O3" s="6" t="e">
        <f t="shared" ref="O3:O41" si="11">H3/($Q3*$R3)</f>
        <v>#DIV/0!</v>
      </c>
      <c r="Q3">
        <f t="shared" si="1"/>
        <v>0</v>
      </c>
      <c r="R3">
        <v>1.05</v>
      </c>
      <c r="S3">
        <v>1.2250000000000001</v>
      </c>
      <c r="U3" t="e">
        <f t="shared" si="2"/>
        <v>#DIV/0!</v>
      </c>
      <c r="V3" t="e">
        <f t="shared" si="3"/>
        <v>#DIV/0!</v>
      </c>
      <c r="W3" t="e">
        <f t="shared" si="4"/>
        <v>#DIV/0!</v>
      </c>
      <c r="X3" t="e">
        <f t="shared" si="5"/>
        <v>#DIV/0!</v>
      </c>
      <c r="Y3" t="e">
        <f t="shared" ref="Y3:Y42" si="12">W3/X3</f>
        <v>#DIV/0!</v>
      </c>
      <c r="AB3" t="e">
        <f t="shared" ref="AB3:AB9" si="13">M3</f>
        <v>#DIV/0!</v>
      </c>
    </row>
    <row r="4" spans="1:28" x14ac:dyDescent="0.25">
      <c r="A4" s="6">
        <f>Plots!A4</f>
        <v>0</v>
      </c>
      <c r="B4" s="6">
        <f>Plots!B4</f>
        <v>5</v>
      </c>
      <c r="C4" s="6">
        <f>Plots!C4</f>
        <v>0</v>
      </c>
      <c r="D4" s="6">
        <f>Plots!D4</f>
        <v>0</v>
      </c>
      <c r="E4" s="6">
        <f>Plots!E4</f>
        <v>0</v>
      </c>
      <c r="F4" s="6">
        <f>Plots!F4</f>
        <v>12.30536575</v>
      </c>
      <c r="G4" s="6">
        <f>Plots!G4</f>
        <v>-24.884222999999999</v>
      </c>
      <c r="H4" s="6">
        <f>Plots!H4</f>
        <v>6.6747922499999994</v>
      </c>
      <c r="J4" s="6" t="e">
        <f t="shared" si="6"/>
        <v>#DIV/0!</v>
      </c>
      <c r="K4" s="6" t="e">
        <f t="shared" si="7"/>
        <v>#DIV/0!</v>
      </c>
      <c r="L4" s="6" t="e">
        <f t="shared" si="8"/>
        <v>#DIV/0!</v>
      </c>
      <c r="M4" s="6" t="e">
        <f t="shared" si="9"/>
        <v>#DIV/0!</v>
      </c>
      <c r="N4" s="6" t="e">
        <f t="shared" si="10"/>
        <v>#DIV/0!</v>
      </c>
      <c r="O4" s="6" t="e">
        <f t="shared" si="11"/>
        <v>#DIV/0!</v>
      </c>
      <c r="Q4">
        <f t="shared" si="1"/>
        <v>0</v>
      </c>
      <c r="R4">
        <v>1.05</v>
      </c>
      <c r="S4">
        <v>1.2250000000000001</v>
      </c>
      <c r="U4" t="e">
        <f t="shared" si="2"/>
        <v>#DIV/0!</v>
      </c>
      <c r="V4" t="e">
        <f t="shared" si="3"/>
        <v>#DIV/0!</v>
      </c>
      <c r="W4" t="e">
        <f t="shared" si="4"/>
        <v>#DIV/0!</v>
      </c>
      <c r="X4" t="e">
        <f t="shared" si="5"/>
        <v>#DIV/0!</v>
      </c>
      <c r="Y4" t="e">
        <f t="shared" si="12"/>
        <v>#DIV/0!</v>
      </c>
      <c r="AB4" t="e">
        <f t="shared" si="13"/>
        <v>#DIV/0!</v>
      </c>
    </row>
    <row r="5" spans="1:28" x14ac:dyDescent="0.25">
      <c r="A5" s="6">
        <f>Plots!A5</f>
        <v>0</v>
      </c>
      <c r="B5" s="6">
        <f>Plots!B5</f>
        <v>10</v>
      </c>
      <c r="C5" s="6">
        <f>Plots!C5</f>
        <v>0</v>
      </c>
      <c r="D5" s="6">
        <f>Plots!D5</f>
        <v>0</v>
      </c>
      <c r="E5" s="6">
        <f>Plots!E5</f>
        <v>0</v>
      </c>
      <c r="F5" s="6">
        <f>Plots!F5</f>
        <v>14.819032000000002</v>
      </c>
      <c r="G5" s="6">
        <f>Plots!G5</f>
        <v>-24.235908999999999</v>
      </c>
      <c r="H5" s="6">
        <f>Plots!H5</f>
        <v>6.7711230000000011</v>
      </c>
      <c r="J5" s="6" t="e">
        <f t="shared" si="6"/>
        <v>#DIV/0!</v>
      </c>
      <c r="K5" s="6" t="e">
        <f t="shared" si="7"/>
        <v>#DIV/0!</v>
      </c>
      <c r="L5" s="6" t="e">
        <f t="shared" si="8"/>
        <v>#DIV/0!</v>
      </c>
      <c r="M5" s="6" t="e">
        <f t="shared" si="9"/>
        <v>#DIV/0!</v>
      </c>
      <c r="N5" s="6" t="e">
        <f t="shared" si="10"/>
        <v>#DIV/0!</v>
      </c>
      <c r="O5" s="6" t="e">
        <f t="shared" si="11"/>
        <v>#DIV/0!</v>
      </c>
      <c r="Q5">
        <f t="shared" si="1"/>
        <v>0</v>
      </c>
      <c r="R5">
        <v>1.05</v>
      </c>
      <c r="S5">
        <v>1.2250000000000001</v>
      </c>
      <c r="U5" t="e">
        <f t="shared" si="2"/>
        <v>#DIV/0!</v>
      </c>
      <c r="V5" t="e">
        <f t="shared" si="3"/>
        <v>#DIV/0!</v>
      </c>
      <c r="W5" t="e">
        <f t="shared" si="4"/>
        <v>#DIV/0!</v>
      </c>
      <c r="X5" t="e">
        <f t="shared" si="5"/>
        <v>#DIV/0!</v>
      </c>
      <c r="Y5" t="e">
        <f t="shared" si="12"/>
        <v>#DIV/0!</v>
      </c>
      <c r="AB5" t="e">
        <f t="shared" si="13"/>
        <v>#DIV/0!</v>
      </c>
    </row>
    <row r="6" spans="1:28" x14ac:dyDescent="0.25">
      <c r="A6" s="6">
        <f>Plots!A6</f>
        <v>0</v>
      </c>
      <c r="B6" s="6">
        <f>Plots!B6</f>
        <v>15</v>
      </c>
      <c r="C6" s="6">
        <f>Plots!C6</f>
        <v>0</v>
      </c>
      <c r="D6" s="6">
        <f>Plots!D6</f>
        <v>0</v>
      </c>
      <c r="E6" s="6">
        <f>Plots!E6</f>
        <v>0</v>
      </c>
      <c r="F6" s="6">
        <f>Plots!F6</f>
        <v>16.432623499999998</v>
      </c>
      <c r="G6" s="6">
        <f>Plots!G6</f>
        <v>-22.223118249999995</v>
      </c>
      <c r="H6" s="6">
        <f>Plots!H6</f>
        <v>6.8829322499999996</v>
      </c>
      <c r="J6" s="6" t="e">
        <f t="shared" si="6"/>
        <v>#DIV/0!</v>
      </c>
      <c r="K6" s="6" t="e">
        <f t="shared" si="7"/>
        <v>#DIV/0!</v>
      </c>
      <c r="L6" s="6" t="e">
        <f t="shared" si="8"/>
        <v>#DIV/0!</v>
      </c>
      <c r="M6" s="6" t="e">
        <f t="shared" si="9"/>
        <v>#DIV/0!</v>
      </c>
      <c r="N6" s="6" t="e">
        <f t="shared" si="10"/>
        <v>#DIV/0!</v>
      </c>
      <c r="O6" s="6" t="e">
        <f t="shared" si="11"/>
        <v>#DIV/0!</v>
      </c>
      <c r="Q6">
        <f t="shared" si="1"/>
        <v>0</v>
      </c>
      <c r="R6">
        <v>1.05</v>
      </c>
      <c r="S6">
        <v>1.2250000000000001</v>
      </c>
      <c r="U6" t="e">
        <f t="shared" si="2"/>
        <v>#DIV/0!</v>
      </c>
      <c r="V6" t="e">
        <f t="shared" si="3"/>
        <v>#DIV/0!</v>
      </c>
      <c r="W6" t="e">
        <f t="shared" si="4"/>
        <v>#DIV/0!</v>
      </c>
      <c r="X6" t="e">
        <f t="shared" si="5"/>
        <v>#DIV/0!</v>
      </c>
      <c r="Y6" t="e">
        <f t="shared" si="12"/>
        <v>#DIV/0!</v>
      </c>
      <c r="AB6" t="e">
        <f t="shared" si="13"/>
        <v>#DIV/0!</v>
      </c>
    </row>
    <row r="7" spans="1:28" x14ac:dyDescent="0.25">
      <c r="A7" s="6">
        <f>Plots!A7</f>
        <v>0</v>
      </c>
      <c r="B7" s="6">
        <f>Plots!B7</f>
        <v>20</v>
      </c>
      <c r="C7" s="6">
        <f>Plots!C7</f>
        <v>0</v>
      </c>
      <c r="D7" s="6">
        <f>Plots!D7</f>
        <v>0</v>
      </c>
      <c r="E7" s="6">
        <f>Plots!E7</f>
        <v>0</v>
      </c>
      <c r="F7" s="6">
        <f>Plots!F7</f>
        <v>18.629424250000003</v>
      </c>
      <c r="G7" s="6">
        <f>Plots!G7</f>
        <v>-21.014878750000001</v>
      </c>
      <c r="H7" s="6">
        <f>Plots!H7</f>
        <v>7.0547517499999977</v>
      </c>
      <c r="J7" s="6" t="e">
        <f t="shared" si="6"/>
        <v>#DIV/0!</v>
      </c>
      <c r="K7" s="6" t="e">
        <f t="shared" si="7"/>
        <v>#DIV/0!</v>
      </c>
      <c r="L7" s="6" t="e">
        <f t="shared" si="8"/>
        <v>#DIV/0!</v>
      </c>
      <c r="M7" s="6" t="e">
        <f t="shared" si="9"/>
        <v>#DIV/0!</v>
      </c>
      <c r="N7" s="6" t="e">
        <f t="shared" si="10"/>
        <v>#DIV/0!</v>
      </c>
      <c r="O7" s="6" t="e">
        <f t="shared" si="11"/>
        <v>#DIV/0!</v>
      </c>
      <c r="Q7">
        <f t="shared" si="1"/>
        <v>0</v>
      </c>
      <c r="R7">
        <v>1.05</v>
      </c>
      <c r="S7">
        <v>1.2250000000000001</v>
      </c>
      <c r="U7" t="e">
        <f t="shared" si="2"/>
        <v>#DIV/0!</v>
      </c>
      <c r="V7" t="e">
        <f t="shared" si="3"/>
        <v>#DIV/0!</v>
      </c>
      <c r="W7" t="e">
        <f t="shared" si="4"/>
        <v>#DIV/0!</v>
      </c>
      <c r="X7" t="e">
        <f t="shared" si="5"/>
        <v>#DIV/0!</v>
      </c>
      <c r="Y7" t="e">
        <f t="shared" si="12"/>
        <v>#DIV/0!</v>
      </c>
      <c r="AB7" t="e">
        <f t="shared" si="13"/>
        <v>#DIV/0!</v>
      </c>
    </row>
    <row r="8" spans="1:28" x14ac:dyDescent="0.25">
      <c r="A8" s="6">
        <f>Plots!A8</f>
        <v>0</v>
      </c>
      <c r="B8" s="6">
        <f>Plots!B8</f>
        <v>25</v>
      </c>
      <c r="C8" s="6">
        <f>Plots!C8</f>
        <v>0</v>
      </c>
      <c r="D8" s="6">
        <f>Plots!D8</f>
        <v>0</v>
      </c>
      <c r="E8" s="6">
        <f>Plots!E8</f>
        <v>0</v>
      </c>
      <c r="F8" s="6">
        <f>Plots!F8</f>
        <v>20.073799999999999</v>
      </c>
      <c r="G8" s="6">
        <f>Plots!G8</f>
        <v>-18.885812249999997</v>
      </c>
      <c r="H8" s="6">
        <f>Plots!H8</f>
        <v>7.5892172499999901</v>
      </c>
      <c r="J8" s="6" t="e">
        <f t="shared" si="6"/>
        <v>#DIV/0!</v>
      </c>
      <c r="K8" s="6" t="e">
        <f t="shared" si="7"/>
        <v>#DIV/0!</v>
      </c>
      <c r="L8" s="6" t="e">
        <f t="shared" si="8"/>
        <v>#DIV/0!</v>
      </c>
      <c r="M8" s="6" t="e">
        <f t="shared" si="9"/>
        <v>#DIV/0!</v>
      </c>
      <c r="N8" s="6" t="e">
        <f t="shared" si="10"/>
        <v>#DIV/0!</v>
      </c>
      <c r="O8" s="6" t="e">
        <f t="shared" si="11"/>
        <v>#DIV/0!</v>
      </c>
      <c r="Q8">
        <f t="shared" si="1"/>
        <v>0</v>
      </c>
      <c r="R8">
        <v>1.05</v>
      </c>
      <c r="S8">
        <v>1.2250000000000001</v>
      </c>
      <c r="U8" t="e">
        <f t="shared" si="2"/>
        <v>#DIV/0!</v>
      </c>
      <c r="V8" t="e">
        <f t="shared" si="3"/>
        <v>#DIV/0!</v>
      </c>
      <c r="W8" t="e">
        <f t="shared" si="4"/>
        <v>#DIV/0!</v>
      </c>
      <c r="X8" t="e">
        <f t="shared" si="5"/>
        <v>#DIV/0!</v>
      </c>
      <c r="Y8" t="e">
        <f t="shared" si="12"/>
        <v>#DIV/0!</v>
      </c>
      <c r="AB8" t="e">
        <f t="shared" si="13"/>
        <v>#DIV/0!</v>
      </c>
    </row>
    <row r="9" spans="1:28" x14ac:dyDescent="0.25">
      <c r="A9" s="6">
        <f>Plots!A9</f>
        <v>0</v>
      </c>
      <c r="B9" s="6">
        <f>Plots!B9</f>
        <v>30</v>
      </c>
      <c r="C9" s="6">
        <f>Plots!C9</f>
        <v>0</v>
      </c>
      <c r="D9" s="6">
        <f>Plots!D9</f>
        <v>0</v>
      </c>
      <c r="E9" s="6">
        <f>Plots!E9</f>
        <v>0</v>
      </c>
      <c r="F9" s="6">
        <f>Plots!F9</f>
        <v>17.917920500000005</v>
      </c>
      <c r="G9" s="6">
        <f>Plots!G9</f>
        <v>-16.1088415</v>
      </c>
      <c r="H9" s="6">
        <f>Plots!H9</f>
        <v>10.975090499999993</v>
      </c>
      <c r="J9" s="6" t="e">
        <f t="shared" si="6"/>
        <v>#DIV/0!</v>
      </c>
      <c r="K9" s="6" t="e">
        <f t="shared" si="7"/>
        <v>#DIV/0!</v>
      </c>
      <c r="L9" s="6" t="e">
        <f t="shared" si="8"/>
        <v>#DIV/0!</v>
      </c>
      <c r="M9" s="6" t="e">
        <f t="shared" si="9"/>
        <v>#DIV/0!</v>
      </c>
      <c r="N9" s="6" t="e">
        <f t="shared" si="10"/>
        <v>#DIV/0!</v>
      </c>
      <c r="O9" s="6" t="e">
        <f t="shared" si="11"/>
        <v>#DIV/0!</v>
      </c>
      <c r="Q9">
        <f t="shared" si="1"/>
        <v>0</v>
      </c>
      <c r="R9">
        <v>1.05</v>
      </c>
      <c r="S9">
        <v>1.2250000000000001</v>
      </c>
      <c r="U9" t="e">
        <f t="shared" si="2"/>
        <v>#DIV/0!</v>
      </c>
      <c r="V9" t="e">
        <f t="shared" si="3"/>
        <v>#DIV/0!</v>
      </c>
      <c r="W9" t="e">
        <f t="shared" si="4"/>
        <v>#DIV/0!</v>
      </c>
      <c r="X9" t="e">
        <f t="shared" si="5"/>
        <v>#DIV/0!</v>
      </c>
      <c r="Y9" t="e">
        <f t="shared" si="12"/>
        <v>#DIV/0!</v>
      </c>
      <c r="AB9" t="e">
        <f t="shared" si="13"/>
        <v>#DIV/0!</v>
      </c>
    </row>
    <row r="10" spans="1:28" x14ac:dyDescent="0.25">
      <c r="A10" s="6">
        <f>Plots!A10</f>
        <v>5</v>
      </c>
      <c r="B10" s="6">
        <f>Plots!B10</f>
        <v>-5</v>
      </c>
      <c r="C10" s="6">
        <f>Plots!C10</f>
        <v>-6.167070458333332</v>
      </c>
      <c r="D10" s="6">
        <f>Plots!D10</f>
        <v>2.120768958333334</v>
      </c>
      <c r="E10" s="6">
        <f>Plots!E10</f>
        <v>2.9531018333333328</v>
      </c>
      <c r="F10" s="6">
        <f>Plots!F10</f>
        <v>7.2023369166666678</v>
      </c>
      <c r="G10" s="6">
        <f>Plots!G10</f>
        <v>-20.721774666666668</v>
      </c>
      <c r="H10" s="6">
        <f>Plots!H10</f>
        <v>-1.6524417916666665</v>
      </c>
      <c r="J10" s="6">
        <f t="shared" si="6"/>
        <v>-0.38356900809847738</v>
      </c>
      <c r="K10" s="6">
        <f t="shared" si="7"/>
        <v>0.13190399740848724</v>
      </c>
      <c r="L10" s="6">
        <f t="shared" si="8"/>
        <v>0.18367202850664072</v>
      </c>
      <c r="M10" s="6">
        <f t="shared" si="9"/>
        <v>0.44795875866537099</v>
      </c>
      <c r="N10" s="6">
        <f t="shared" si="10"/>
        <v>-1.2888178607061873</v>
      </c>
      <c r="O10" s="6">
        <f t="shared" si="11"/>
        <v>-0.10277577712989956</v>
      </c>
      <c r="Q10">
        <f t="shared" si="1"/>
        <v>15.3125</v>
      </c>
      <c r="R10">
        <v>1.05</v>
      </c>
      <c r="S10">
        <v>1.2250000000000001</v>
      </c>
      <c r="U10">
        <f t="shared" si="2"/>
        <v>-2.9079407420126979</v>
      </c>
      <c r="V10">
        <f t="shared" si="3"/>
        <v>0.71814961962876245</v>
      </c>
      <c r="W10">
        <f t="shared" si="4"/>
        <v>0.83152776676384832</v>
      </c>
      <c r="X10">
        <f t="shared" si="5"/>
        <v>-1.4207218581146746</v>
      </c>
      <c r="Y10">
        <f t="shared" si="12"/>
        <v>-0.58528540404615281</v>
      </c>
      <c r="AB10">
        <f>M10-(M$11-J$11)</f>
        <v>-0.57291199074459676</v>
      </c>
    </row>
    <row r="11" spans="1:28" x14ac:dyDescent="0.25">
      <c r="A11" s="6">
        <f>Plots!A11</f>
        <v>5</v>
      </c>
      <c r="B11" s="6">
        <f>Plots!B11</f>
        <v>0</v>
      </c>
      <c r="C11" s="6">
        <f>Plots!C11</f>
        <v>3.1395055238095244</v>
      </c>
      <c r="D11" s="6">
        <f>Plots!D11</f>
        <v>1.7144225476190473</v>
      </c>
      <c r="E11" s="6">
        <f>Plots!E11</f>
        <v>3.0763190476190476</v>
      </c>
      <c r="F11" s="6">
        <f>Plots!F11</f>
        <v>19.553193041666663</v>
      </c>
      <c r="G11" s="6">
        <f>Plots!G11</f>
        <v>-20.552938791666662</v>
      </c>
      <c r="H11" s="6">
        <f>Plots!H11</f>
        <v>-0.45203279166666688</v>
      </c>
      <c r="J11" s="6">
        <f t="shared" si="6"/>
        <v>0.1952656496830025</v>
      </c>
      <c r="K11" s="6">
        <f t="shared" si="7"/>
        <v>0.10663075126104862</v>
      </c>
      <c r="L11" s="6">
        <f t="shared" si="8"/>
        <v>0.19133568420565505</v>
      </c>
      <c r="M11" s="6">
        <f t="shared" si="9"/>
        <v>1.2161363990929703</v>
      </c>
      <c r="N11" s="6">
        <f t="shared" si="10"/>
        <v>-1.2783168927761579</v>
      </c>
      <c r="O11" s="6">
        <f t="shared" si="11"/>
        <v>-2.8114770327178504E-2</v>
      </c>
      <c r="Q11">
        <f t="shared" si="1"/>
        <v>15.3125</v>
      </c>
      <c r="R11">
        <v>1.05</v>
      </c>
      <c r="S11">
        <v>1.2250000000000001</v>
      </c>
      <c r="U11">
        <f t="shared" si="2"/>
        <v>1.831232054297</v>
      </c>
      <c r="V11">
        <f t="shared" si="3"/>
        <v>0.55729673063200136</v>
      </c>
      <c r="W11">
        <f t="shared" si="4"/>
        <v>1.0208707494099678</v>
      </c>
      <c r="X11">
        <f t="shared" si="5"/>
        <v>-1.3849476440372066</v>
      </c>
      <c r="Y11">
        <f t="shared" si="12"/>
        <v>-0.7371186584599454</v>
      </c>
      <c r="AB11">
        <f>M11-(M$11-J$11)</f>
        <v>0.19526564968300253</v>
      </c>
    </row>
    <row r="12" spans="1:28" x14ac:dyDescent="0.25">
      <c r="A12" s="6">
        <f>Plots!A12</f>
        <v>5</v>
      </c>
      <c r="B12" s="6">
        <f>Plots!B12</f>
        <v>5</v>
      </c>
      <c r="C12" s="6">
        <f>Plots!C12</f>
        <v>12.405521452380954</v>
      </c>
      <c r="D12" s="6">
        <f>Plots!D12</f>
        <v>2.1917374761904767</v>
      </c>
      <c r="E12" s="6">
        <f>Plots!E12</f>
        <v>2.5375543333333339</v>
      </c>
      <c r="F12" s="6">
        <f>Plots!F12</f>
        <v>32.295473791666666</v>
      </c>
      <c r="G12" s="6">
        <f>Plots!G12</f>
        <v>-19.330088916666664</v>
      </c>
      <c r="H12" s="6">
        <f>Plots!H12</f>
        <v>6.7559458333334543E-2</v>
      </c>
      <c r="J12" s="6">
        <f t="shared" si="6"/>
        <v>0.77157762191679402</v>
      </c>
      <c r="K12" s="6">
        <f t="shared" si="7"/>
        <v>0.136317977139155</v>
      </c>
      <c r="L12" s="6">
        <f t="shared" si="8"/>
        <v>0.15782650858438618</v>
      </c>
      <c r="M12" s="6">
        <f t="shared" si="9"/>
        <v>2.0086592057013282</v>
      </c>
      <c r="N12" s="6">
        <f t="shared" si="10"/>
        <v>-1.2022601464204727</v>
      </c>
      <c r="O12" s="6">
        <f t="shared" si="11"/>
        <v>4.2019488176223627E-3</v>
      </c>
      <c r="Q12">
        <f t="shared" si="1"/>
        <v>15.3125</v>
      </c>
      <c r="R12">
        <v>1.05</v>
      </c>
      <c r="S12">
        <v>1.2250000000000001</v>
      </c>
      <c r="U12">
        <f t="shared" si="2"/>
        <v>5.6601311001641292</v>
      </c>
      <c r="V12">
        <f t="shared" si="3"/>
        <v>0.86372041276113598</v>
      </c>
      <c r="W12">
        <f t="shared" si="4"/>
        <v>1.2370815837845341</v>
      </c>
      <c r="X12">
        <f t="shared" si="5"/>
        <v>-1.3385781235596277</v>
      </c>
      <c r="Y12">
        <f t="shared" si="12"/>
        <v>-0.92417585646388134</v>
      </c>
      <c r="AB12">
        <f t="shared" ref="AB12:AB17" si="14">M12-(M$11-J$11)</f>
        <v>0.98778845629136036</v>
      </c>
    </row>
    <row r="13" spans="1:28" x14ac:dyDescent="0.25">
      <c r="A13" s="6">
        <f>Plots!A13</f>
        <v>5</v>
      </c>
      <c r="B13" s="6">
        <f>Plots!B13</f>
        <v>10</v>
      </c>
      <c r="C13" s="6">
        <f>Plots!C13</f>
        <v>18.072973309523807</v>
      </c>
      <c r="D13" s="6">
        <f>Plots!D13</f>
        <v>3.3891221904761903</v>
      </c>
      <c r="E13" s="6">
        <f>Plots!E13</f>
        <v>1.4643799761904748</v>
      </c>
      <c r="F13" s="6">
        <f>Plots!F13</f>
        <v>45.42161479166667</v>
      </c>
      <c r="G13" s="6">
        <f>Plots!G13</f>
        <v>-16.733069416666666</v>
      </c>
      <c r="H13" s="6">
        <f>Plots!H13</f>
        <v>0.11156895833333413</v>
      </c>
      <c r="J13" s="6">
        <f t="shared" si="6"/>
        <v>1.1240721980656205</v>
      </c>
      <c r="K13" s="6">
        <f t="shared" si="7"/>
        <v>0.21079088453884953</v>
      </c>
      <c r="L13" s="6">
        <f t="shared" si="8"/>
        <v>9.107902670183711E-2</v>
      </c>
      <c r="M13" s="6">
        <f t="shared" si="9"/>
        <v>2.825056702299968</v>
      </c>
      <c r="N13" s="6">
        <f t="shared" si="10"/>
        <v>-1.0407351240686751</v>
      </c>
      <c r="O13" s="6">
        <f t="shared" si="11"/>
        <v>6.9391771946874488E-3</v>
      </c>
      <c r="Q13">
        <f t="shared" si="1"/>
        <v>15.3125</v>
      </c>
      <c r="R13">
        <v>1.05</v>
      </c>
      <c r="S13">
        <v>1.2250000000000001</v>
      </c>
      <c r="U13">
        <f t="shared" si="2"/>
        <v>5.3326414020453052</v>
      </c>
      <c r="V13">
        <f t="shared" si="3"/>
        <v>2.314373486103555</v>
      </c>
      <c r="W13">
        <f t="shared" si="4"/>
        <v>1.7009845042343474</v>
      </c>
      <c r="X13">
        <f t="shared" si="5"/>
        <v>-1.2515260086075246</v>
      </c>
      <c r="Y13">
        <f t="shared" si="12"/>
        <v>-1.3591283701142578</v>
      </c>
      <c r="AB13">
        <f t="shared" si="14"/>
        <v>1.8041859528900002</v>
      </c>
    </row>
    <row r="14" spans="1:28" x14ac:dyDescent="0.25">
      <c r="A14" s="6">
        <f>Plots!A14</f>
        <v>5</v>
      </c>
      <c r="B14" s="6">
        <f>Plots!B14</f>
        <v>15</v>
      </c>
      <c r="C14" s="6">
        <f>Plots!C14</f>
        <v>22.302768095238093</v>
      </c>
      <c r="D14" s="6">
        <f>Plots!D14</f>
        <v>5.2949292619047608</v>
      </c>
      <c r="E14" s="6">
        <f>Plots!E14</f>
        <v>-0.93568945238095447</v>
      </c>
      <c r="F14" s="6">
        <f>Plots!F14</f>
        <v>58.307587041666658</v>
      </c>
      <c r="G14" s="6">
        <f>Plots!G14</f>
        <v>-11.913104541666668</v>
      </c>
      <c r="H14" s="6">
        <f>Plots!H14</f>
        <v>-0.94545754166666507</v>
      </c>
      <c r="J14" s="6">
        <f t="shared" si="6"/>
        <v>1.3871498135036326</v>
      </c>
      <c r="K14" s="6">
        <f t="shared" si="7"/>
        <v>0.3293250464158452</v>
      </c>
      <c r="L14" s="6">
        <f t="shared" si="8"/>
        <v>-5.8196428525151687E-2</v>
      </c>
      <c r="M14" s="6">
        <f t="shared" si="9"/>
        <v>3.6265165895691602</v>
      </c>
      <c r="N14" s="6">
        <f t="shared" si="10"/>
        <v>-0.74095110851959833</v>
      </c>
      <c r="O14" s="6">
        <f t="shared" si="11"/>
        <v>-5.8803967606089955E-2</v>
      </c>
      <c r="Q14">
        <f t="shared" si="1"/>
        <v>15.3125</v>
      </c>
      <c r="R14">
        <v>1.05</v>
      </c>
      <c r="S14">
        <v>1.2250000000000001</v>
      </c>
      <c r="U14">
        <f t="shared" si="2"/>
        <v>4.2120993486540081</v>
      </c>
      <c r="V14">
        <f t="shared" si="3"/>
        <v>-5.6588532107862166</v>
      </c>
      <c r="W14">
        <f t="shared" si="4"/>
        <v>2.2393667760655278</v>
      </c>
      <c r="X14">
        <f t="shared" si="5"/>
        <v>-1.0702761549354436</v>
      </c>
      <c r="Y14">
        <f t="shared" si="12"/>
        <v>-2.0923261400704578</v>
      </c>
      <c r="AB14">
        <f t="shared" si="14"/>
        <v>2.6056458401591924</v>
      </c>
    </row>
    <row r="15" spans="1:28" x14ac:dyDescent="0.25">
      <c r="A15" s="6">
        <f>Plots!A15</f>
        <v>5</v>
      </c>
      <c r="B15" s="6">
        <f>Plots!B15</f>
        <v>20</v>
      </c>
      <c r="C15" s="6">
        <f>Plots!C15</f>
        <v>25.683895166666669</v>
      </c>
      <c r="D15" s="6">
        <f>Plots!D15</f>
        <v>7.5203135476190486</v>
      </c>
      <c r="E15" s="6">
        <f>Plots!E15</f>
        <v>-2.1913359523809555</v>
      </c>
      <c r="F15" s="6">
        <f>Plots!F15</f>
        <v>67.385605541666663</v>
      </c>
      <c r="G15" s="6">
        <f>Plots!G15</f>
        <v>-5.2455826666666665</v>
      </c>
      <c r="H15" s="6">
        <f>Plots!H15</f>
        <v>-1.6191787916666756</v>
      </c>
      <c r="J15" s="6">
        <f t="shared" si="6"/>
        <v>1.5974434311629415</v>
      </c>
      <c r="K15" s="6">
        <f t="shared" si="7"/>
        <v>0.46773573085288545</v>
      </c>
      <c r="L15" s="6">
        <f t="shared" si="8"/>
        <v>-0.13629300384099238</v>
      </c>
      <c r="M15" s="6">
        <f t="shared" si="9"/>
        <v>4.1911358160025909</v>
      </c>
      <c r="N15" s="6">
        <f t="shared" si="10"/>
        <v>-0.32625587042436022</v>
      </c>
      <c r="O15" s="6">
        <f t="shared" si="11"/>
        <v>-0.10070694136702356</v>
      </c>
      <c r="Q15">
        <f t="shared" si="1"/>
        <v>15.3125</v>
      </c>
      <c r="R15">
        <v>1.05</v>
      </c>
      <c r="S15">
        <v>1.2250000000000001</v>
      </c>
      <c r="U15">
        <f t="shared" si="2"/>
        <v>3.415269191109493</v>
      </c>
      <c r="V15">
        <f t="shared" si="3"/>
        <v>-3.4318396225133765</v>
      </c>
      <c r="W15">
        <f t="shared" si="4"/>
        <v>2.5936923848396494</v>
      </c>
      <c r="X15">
        <f t="shared" si="5"/>
        <v>-0.79399160127724566</v>
      </c>
      <c r="Y15">
        <f t="shared" si="12"/>
        <v>-3.2666496480155902</v>
      </c>
      <c r="AB15">
        <f t="shared" si="14"/>
        <v>3.1702650665926231</v>
      </c>
    </row>
    <row r="16" spans="1:28" x14ac:dyDescent="0.25">
      <c r="A16" s="6">
        <f>Plots!A16</f>
        <v>5</v>
      </c>
      <c r="B16" s="6">
        <f>Plots!B16</f>
        <v>25</v>
      </c>
      <c r="C16" s="6">
        <f>Plots!C16</f>
        <v>21.13342883333333</v>
      </c>
      <c r="D16" s="6">
        <f>Plots!D16</f>
        <v>11.691344277777779</v>
      </c>
      <c r="E16" s="6">
        <f>Plots!E16</f>
        <v>-2.4195596666666561</v>
      </c>
      <c r="F16" s="6">
        <f>Plots!F16</f>
        <v>72.407271541666674</v>
      </c>
      <c r="G16" s="6">
        <f>Plots!G16</f>
        <v>4.7675389583333345</v>
      </c>
      <c r="H16" s="6">
        <f>Plots!H16</f>
        <v>-0.58243066666665877</v>
      </c>
      <c r="J16" s="6">
        <f t="shared" si="6"/>
        <v>1.3144212296728213</v>
      </c>
      <c r="K16" s="6">
        <f t="shared" si="7"/>
        <v>0.72715843904545951</v>
      </c>
      <c r="L16" s="6">
        <f t="shared" si="8"/>
        <v>-0.15048767606089988</v>
      </c>
      <c r="M16" s="6">
        <f t="shared" si="9"/>
        <v>4.5034648966634281</v>
      </c>
      <c r="N16" s="6">
        <f t="shared" si="10"/>
        <v>0.29652331713637842</v>
      </c>
      <c r="O16" s="6">
        <f t="shared" si="11"/>
        <v>-3.622503660511775E-2</v>
      </c>
      <c r="Q16">
        <f t="shared" si="1"/>
        <v>15.3125</v>
      </c>
      <c r="R16">
        <v>1.05</v>
      </c>
      <c r="S16">
        <v>1.2250000000000001</v>
      </c>
      <c r="U16">
        <f t="shared" si="2"/>
        <v>1.8076132505568681</v>
      </c>
      <c r="V16">
        <f t="shared" si="3"/>
        <v>-4.8320132125051254</v>
      </c>
      <c r="W16">
        <f t="shared" si="4"/>
        <v>3.1890436669906066</v>
      </c>
      <c r="X16">
        <f t="shared" si="5"/>
        <v>-0.4306351219090811</v>
      </c>
      <c r="Y16">
        <f t="shared" si="12"/>
        <v>-7.4054425771242629</v>
      </c>
      <c r="AB16">
        <f t="shared" si="14"/>
        <v>3.4825941472534603</v>
      </c>
    </row>
    <row r="17" spans="1:28" x14ac:dyDescent="0.25">
      <c r="A17" s="6">
        <f>Plots!A17</f>
        <v>5</v>
      </c>
      <c r="B17" s="6">
        <f>Plots!B17</f>
        <v>30</v>
      </c>
      <c r="C17" s="6">
        <f>Plots!C17</f>
        <v>-5.2993285833333221</v>
      </c>
      <c r="D17" s="6">
        <f>Plots!D17</f>
        <v>19.542177833333334</v>
      </c>
      <c r="E17" s="6">
        <f>Plots!E17</f>
        <v>-22.665198166666684</v>
      </c>
      <c r="F17" s="6">
        <f>Plots!F17</f>
        <v>41.919462666666668</v>
      </c>
      <c r="G17" s="6">
        <f>Plots!G17</f>
        <v>19.073180333333333</v>
      </c>
      <c r="H17" s="6">
        <f>Plots!H17</f>
        <v>-29.586205666666672</v>
      </c>
      <c r="J17" s="6">
        <f t="shared" si="6"/>
        <v>-0.32959866796242238</v>
      </c>
      <c r="K17" s="6">
        <f t="shared" si="7"/>
        <v>1.2154512938127633</v>
      </c>
      <c r="L17" s="6">
        <f t="shared" si="8"/>
        <v>-1.409691625526402</v>
      </c>
      <c r="M17" s="6">
        <f t="shared" si="9"/>
        <v>2.6072357732426306</v>
      </c>
      <c r="N17" s="6">
        <f t="shared" si="10"/>
        <v>1.18628138127632</v>
      </c>
      <c r="O17" s="6">
        <f t="shared" si="11"/>
        <v>-1.8401527333981216</v>
      </c>
      <c r="Q17">
        <f t="shared" si="1"/>
        <v>15.3125</v>
      </c>
      <c r="R17">
        <v>1.05</v>
      </c>
      <c r="S17">
        <v>1.2250000000000001</v>
      </c>
      <c r="U17">
        <f t="shared" si="2"/>
        <v>-0.27117390029550298</v>
      </c>
      <c r="V17">
        <f t="shared" si="3"/>
        <v>-0.86221076425767496</v>
      </c>
      <c r="W17">
        <f t="shared" si="4"/>
        <v>2.9368344412050531</v>
      </c>
      <c r="X17">
        <f t="shared" si="5"/>
        <v>-2.9169912536443299E-2</v>
      </c>
      <c r="Y17">
        <f t="shared" si="12"/>
        <v>-100.68026215491501</v>
      </c>
      <c r="AB17">
        <f t="shared" si="14"/>
        <v>1.5863650238326628</v>
      </c>
    </row>
    <row r="18" spans="1:28" x14ac:dyDescent="0.25">
      <c r="A18" s="6">
        <f>Plots!A18</f>
        <v>7.5</v>
      </c>
      <c r="B18" s="6">
        <f>Plots!B18</f>
        <v>-5</v>
      </c>
      <c r="C18" s="6">
        <f>Plots!C18</f>
        <v>-12.767247000000001</v>
      </c>
      <c r="D18" s="6">
        <f>Plots!D18</f>
        <v>4.0902247777777774</v>
      </c>
      <c r="E18" s="6">
        <f>Plots!E18</f>
        <v>6.6766393333333331</v>
      </c>
      <c r="F18" s="6">
        <f>Plots!F18</f>
        <v>0.62054999999999982</v>
      </c>
      <c r="G18" s="6">
        <f>Plots!G18</f>
        <v>-16.766746833333332</v>
      </c>
      <c r="H18" s="6">
        <f>Plots!H18</f>
        <v>3.6623475833333332</v>
      </c>
      <c r="J18" s="6">
        <f t="shared" si="6"/>
        <v>-0.35292249562682221</v>
      </c>
      <c r="K18" s="6">
        <f t="shared" si="7"/>
        <v>0.11306527838366386</v>
      </c>
      <c r="L18" s="6">
        <f t="shared" si="8"/>
        <v>0.18456102681495878</v>
      </c>
      <c r="M18" s="6">
        <f t="shared" si="9"/>
        <v>1.7153741496598634E-2</v>
      </c>
      <c r="N18" s="6">
        <f t="shared" si="10"/>
        <v>-0.46347988223014069</v>
      </c>
      <c r="O18" s="6">
        <f t="shared" si="11"/>
        <v>0.10123755332397509</v>
      </c>
      <c r="Q18">
        <f t="shared" si="1"/>
        <v>34.453125</v>
      </c>
      <c r="R18">
        <v>1.05</v>
      </c>
      <c r="S18">
        <v>1.2250000000000001</v>
      </c>
      <c r="U18">
        <f t="shared" si="2"/>
        <v>-3.121404737794498</v>
      </c>
      <c r="V18">
        <f t="shared" si="3"/>
        <v>0.61261730244394075</v>
      </c>
      <c r="W18">
        <f t="shared" si="4"/>
        <v>0.37007623712342086</v>
      </c>
      <c r="X18">
        <f t="shared" si="5"/>
        <v>-0.57654516061380456</v>
      </c>
      <c r="Y18">
        <f t="shared" si="12"/>
        <v>-0.64188594823938572</v>
      </c>
      <c r="AB18">
        <f>M18-(M$19-J$19)</f>
        <v>-0.38285131487469426</v>
      </c>
    </row>
    <row r="19" spans="1:28" x14ac:dyDescent="0.25">
      <c r="A19" s="6">
        <f>Plots!A19</f>
        <v>7.5</v>
      </c>
      <c r="B19" s="6">
        <f>Plots!B19</f>
        <v>0</v>
      </c>
      <c r="C19" s="6">
        <f>Plots!C19</f>
        <v>9.1299711818181812</v>
      </c>
      <c r="D19" s="6">
        <f>Plots!D19</f>
        <v>3.5662767121212102</v>
      </c>
      <c r="E19" s="6">
        <f>Plots!E19</f>
        <v>6.4129467878787878</v>
      </c>
      <c r="F19" s="6">
        <f>Plots!F19</f>
        <v>23.600466599999994</v>
      </c>
      <c r="G19" s="6">
        <f>Plots!G19</f>
        <v>-15.999164433333334</v>
      </c>
      <c r="H19" s="6">
        <f>Plots!H19</f>
        <v>4.6122691333333332</v>
      </c>
      <c r="J19" s="6">
        <f t="shared" si="6"/>
        <v>0.25237799617162882</v>
      </c>
      <c r="K19" s="6">
        <f t="shared" si="7"/>
        <v>9.8581885142320469E-2</v>
      </c>
      <c r="L19" s="6">
        <f t="shared" si="8"/>
        <v>0.17727182568804337</v>
      </c>
      <c r="M19" s="6">
        <f t="shared" si="9"/>
        <v>0.65238305254292173</v>
      </c>
      <c r="N19" s="6">
        <f t="shared" si="10"/>
        <v>-0.4422617530432279</v>
      </c>
      <c r="O19" s="6">
        <f t="shared" si="11"/>
        <v>0.12749604774142462</v>
      </c>
      <c r="Q19">
        <f t="shared" si="1"/>
        <v>34.453125</v>
      </c>
      <c r="R19">
        <v>1.05</v>
      </c>
      <c r="S19">
        <v>1.2250000000000001</v>
      </c>
      <c r="U19">
        <f t="shared" si="2"/>
        <v>2.5600849061394628</v>
      </c>
      <c r="V19">
        <f t="shared" si="3"/>
        <v>0.55610577010585627</v>
      </c>
      <c r="W19">
        <f t="shared" si="4"/>
        <v>0.40000505637129291</v>
      </c>
      <c r="X19">
        <f t="shared" si="5"/>
        <v>-0.54084363818554837</v>
      </c>
      <c r="Y19">
        <f t="shared" si="12"/>
        <v>-0.73959464090814053</v>
      </c>
      <c r="AB19">
        <f t="shared" ref="AB19:AB24" si="15">M19-(M$19-J$19)</f>
        <v>0.25237799617162882</v>
      </c>
    </row>
    <row r="20" spans="1:28" x14ac:dyDescent="0.25">
      <c r="A20" s="6">
        <f>Plots!A20</f>
        <v>7.5</v>
      </c>
      <c r="B20" s="6">
        <f>Plots!B20</f>
        <v>5</v>
      </c>
      <c r="C20" s="6">
        <f>Plots!C20</f>
        <v>30.000667100000005</v>
      </c>
      <c r="D20" s="6">
        <f>Plots!D20</f>
        <v>3.9689174666666673</v>
      </c>
      <c r="E20" s="6">
        <f>Plots!E20</f>
        <v>5.7997038333333339</v>
      </c>
      <c r="F20" s="6">
        <f>Plots!F20</f>
        <v>46.39419792857143</v>
      </c>
      <c r="G20" s="6">
        <f>Plots!G20</f>
        <v>-14.608815047619048</v>
      </c>
      <c r="H20" s="6">
        <f>Plots!H20</f>
        <v>4.9242253333333332</v>
      </c>
      <c r="J20" s="6">
        <f t="shared" si="6"/>
        <v>0.82930253510420049</v>
      </c>
      <c r="K20" s="6">
        <f t="shared" si="7"/>
        <v>0.10971200426159884</v>
      </c>
      <c r="L20" s="6">
        <f t="shared" si="8"/>
        <v>0.16032007141057483</v>
      </c>
      <c r="M20" s="6">
        <f t="shared" si="9"/>
        <v>1.2824656807811561</v>
      </c>
      <c r="N20" s="6">
        <f t="shared" si="10"/>
        <v>-0.40382859866002335</v>
      </c>
      <c r="O20" s="6">
        <f t="shared" si="11"/>
        <v>0.13611939157038477</v>
      </c>
      <c r="Q20">
        <f t="shared" si="1"/>
        <v>34.453125</v>
      </c>
      <c r="R20">
        <v>1.05</v>
      </c>
      <c r="S20">
        <v>1.2250000000000001</v>
      </c>
      <c r="U20">
        <f t="shared" si="2"/>
        <v>7.5589042483154341</v>
      </c>
      <c r="V20">
        <f t="shared" si="3"/>
        <v>0.68433105908885061</v>
      </c>
      <c r="W20">
        <f t="shared" si="4"/>
        <v>0.45316314567695559</v>
      </c>
      <c r="X20">
        <f t="shared" si="5"/>
        <v>-0.51354060292162218</v>
      </c>
      <c r="Y20">
        <f t="shared" si="12"/>
        <v>-0.88242904864548455</v>
      </c>
      <c r="AB20">
        <f t="shared" si="15"/>
        <v>0.88246062440986317</v>
      </c>
    </row>
    <row r="21" spans="1:28" x14ac:dyDescent="0.25">
      <c r="A21" s="6">
        <f>Plots!A21</f>
        <v>7.5</v>
      </c>
      <c r="B21" s="6">
        <f>Plots!B21</f>
        <v>10</v>
      </c>
      <c r="C21" s="6">
        <f>Plots!C21</f>
        <v>42.484664611111114</v>
      </c>
      <c r="D21" s="6">
        <f>Plots!D21</f>
        <v>7.1160171111111126</v>
      </c>
      <c r="E21" s="6">
        <f>Plots!E21</f>
        <v>3.1427033888888865</v>
      </c>
      <c r="F21" s="6">
        <f>Plots!F21</f>
        <v>72.878247000000002</v>
      </c>
      <c r="G21" s="6">
        <f>Plots!G21</f>
        <v>-11.452909500000001</v>
      </c>
      <c r="H21" s="6">
        <f>Plots!H21</f>
        <v>5.554632833333331</v>
      </c>
      <c r="J21" s="6">
        <f t="shared" si="6"/>
        <v>1.1743952208664772</v>
      </c>
      <c r="K21" s="6">
        <f t="shared" si="7"/>
        <v>0.19670666023587569</v>
      </c>
      <c r="L21" s="6">
        <f t="shared" si="8"/>
        <v>8.6873131147344226E-2</v>
      </c>
      <c r="M21" s="6">
        <f t="shared" si="9"/>
        <v>2.0145590359572401</v>
      </c>
      <c r="N21" s="6">
        <f t="shared" si="10"/>
        <v>-0.3165905228377065</v>
      </c>
      <c r="O21" s="6">
        <f t="shared" si="11"/>
        <v>0.1535456219990641</v>
      </c>
      <c r="Q21">
        <f t="shared" si="1"/>
        <v>34.453125</v>
      </c>
      <c r="R21">
        <v>1.05</v>
      </c>
      <c r="S21">
        <v>1.2250000000000001</v>
      </c>
      <c r="U21">
        <f t="shared" si="2"/>
        <v>5.9702870226063096</v>
      </c>
      <c r="V21">
        <f t="shared" si="3"/>
        <v>2.2642980359743734</v>
      </c>
      <c r="W21">
        <f t="shared" si="4"/>
        <v>0.84016381509076288</v>
      </c>
      <c r="X21">
        <f t="shared" si="5"/>
        <v>-0.51329718307358219</v>
      </c>
      <c r="Y21">
        <f t="shared" si="12"/>
        <v>-1.6367980242165554</v>
      </c>
      <c r="AB21">
        <f t="shared" si="15"/>
        <v>1.6145539795859472</v>
      </c>
    </row>
    <row r="22" spans="1:28" x14ac:dyDescent="0.25">
      <c r="A22" s="6">
        <f>Plots!A22</f>
        <v>7.5</v>
      </c>
      <c r="B22" s="6">
        <f>Plots!B22</f>
        <v>15</v>
      </c>
      <c r="C22" s="6">
        <f>Plots!C22</f>
        <v>52.180228444444438</v>
      </c>
      <c r="D22" s="6">
        <f>Plots!D22</f>
        <v>10.936881611111112</v>
      </c>
      <c r="E22" s="6">
        <f>Plots!E22</f>
        <v>-1.0503325000000032</v>
      </c>
      <c r="F22" s="6">
        <f>Plots!F22</f>
        <v>99.312837666666681</v>
      </c>
      <c r="G22" s="6">
        <f>Plots!G22</f>
        <v>-3.9793713333333329</v>
      </c>
      <c r="H22" s="6">
        <f>Plots!H22</f>
        <v>4.432760499999997</v>
      </c>
      <c r="J22" s="6">
        <f t="shared" si="6"/>
        <v>1.4424077833687265</v>
      </c>
      <c r="K22" s="6">
        <f t="shared" si="7"/>
        <v>0.30232606548368907</v>
      </c>
      <c r="L22" s="6">
        <f t="shared" si="8"/>
        <v>-2.903413454270606E-2</v>
      </c>
      <c r="M22" s="6">
        <f t="shared" si="9"/>
        <v>2.7452852221862294</v>
      </c>
      <c r="N22" s="6">
        <f t="shared" si="10"/>
        <v>-0.11000097844005326</v>
      </c>
      <c r="O22" s="6">
        <f t="shared" si="11"/>
        <v>0.12253392592592584</v>
      </c>
      <c r="Q22">
        <f t="shared" si="1"/>
        <v>34.453125</v>
      </c>
      <c r="R22">
        <v>1.05</v>
      </c>
      <c r="S22">
        <v>1.2250000000000001</v>
      </c>
      <c r="U22">
        <f t="shared" si="2"/>
        <v>4.7710334901525275</v>
      </c>
      <c r="V22">
        <f t="shared" si="3"/>
        <v>-10.412780344425292</v>
      </c>
      <c r="W22">
        <f t="shared" si="4"/>
        <v>1.3028774388175028</v>
      </c>
      <c r="X22">
        <f t="shared" si="5"/>
        <v>-0.41232704392374231</v>
      </c>
      <c r="Y22">
        <f t="shared" si="12"/>
        <v>-3.159815631832442</v>
      </c>
      <c r="AB22">
        <f t="shared" si="15"/>
        <v>2.3452801658149367</v>
      </c>
    </row>
    <row r="23" spans="1:28" x14ac:dyDescent="0.25">
      <c r="A23" s="6">
        <f>Plots!A23</f>
        <v>7.5</v>
      </c>
      <c r="B23" s="6">
        <f>Plots!B23</f>
        <v>20</v>
      </c>
      <c r="C23" s="6">
        <f>Plots!C23</f>
        <v>60.017053722222222</v>
      </c>
      <c r="D23" s="6">
        <f>Plots!D23</f>
        <v>15.988902833333334</v>
      </c>
      <c r="E23" s="6">
        <f>Plots!E23</f>
        <v>-5.9600758888888876</v>
      </c>
      <c r="F23" s="6">
        <f>Plots!F23</f>
        <v>116.59004099999997</v>
      </c>
      <c r="G23" s="6">
        <f>Plots!G23</f>
        <v>5.8594426666666664</v>
      </c>
      <c r="H23" s="6">
        <f>Plots!H23</f>
        <v>1.6484046666666714</v>
      </c>
      <c r="J23" s="6">
        <f t="shared" si="6"/>
        <v>1.659039601866849</v>
      </c>
      <c r="K23" s="6">
        <f t="shared" si="7"/>
        <v>0.441978093654393</v>
      </c>
      <c r="L23" s="6">
        <f t="shared" si="8"/>
        <v>-0.16475320457354015</v>
      </c>
      <c r="M23" s="6">
        <f t="shared" si="9"/>
        <v>3.2228755529640418</v>
      </c>
      <c r="N23" s="6">
        <f t="shared" si="10"/>
        <v>0.16197142022099845</v>
      </c>
      <c r="O23" s="6">
        <f t="shared" si="11"/>
        <v>4.5566525717165303E-2</v>
      </c>
      <c r="Q23">
        <f t="shared" si="1"/>
        <v>34.453125</v>
      </c>
      <c r="R23">
        <v>1.05</v>
      </c>
      <c r="S23">
        <v>1.2250000000000001</v>
      </c>
      <c r="U23">
        <f t="shared" si="2"/>
        <v>3.7536693010041882</v>
      </c>
      <c r="V23">
        <f t="shared" si="3"/>
        <v>-2.6826676591720511</v>
      </c>
      <c r="W23">
        <f t="shared" si="4"/>
        <v>1.5638359510971929</v>
      </c>
      <c r="X23">
        <f t="shared" si="5"/>
        <v>-0.28000667343339458</v>
      </c>
      <c r="Y23">
        <f t="shared" si="12"/>
        <v>-5.5849952857255163</v>
      </c>
      <c r="AB23">
        <f t="shared" si="15"/>
        <v>2.8228704965927491</v>
      </c>
    </row>
    <row r="24" spans="1:28" x14ac:dyDescent="0.25">
      <c r="A24" s="6">
        <f>Plots!A24</f>
        <v>7.5</v>
      </c>
      <c r="B24" s="6">
        <f>Plots!B24</f>
        <v>25</v>
      </c>
      <c r="C24" s="6">
        <f>Plots!C24</f>
        <v>49.980593900000002</v>
      </c>
      <c r="D24" s="6">
        <f>Plots!D24</f>
        <v>24.880785366666661</v>
      </c>
      <c r="E24" s="6">
        <f>Plots!E24</f>
        <v>-5.0844142666666627</v>
      </c>
      <c r="F24" s="6">
        <f>Plots!F24</f>
        <v>108.55663875</v>
      </c>
      <c r="G24" s="6">
        <f>Plots!G24</f>
        <v>23.622855416666663</v>
      </c>
      <c r="H24" s="6">
        <f>Plots!H24</f>
        <v>-2.3413869166666643</v>
      </c>
      <c r="J24" s="6">
        <f t="shared" si="6"/>
        <v>1.3816037186480943</v>
      </c>
      <c r="K24" s="6">
        <f t="shared" si="7"/>
        <v>0.68777465218298939</v>
      </c>
      <c r="L24" s="6">
        <f t="shared" si="8"/>
        <v>-0.14054746272180818</v>
      </c>
      <c r="M24" s="6">
        <f t="shared" si="9"/>
        <v>3.0008097959183675</v>
      </c>
      <c r="N24" s="6">
        <f t="shared" si="10"/>
        <v>0.65300194219486729</v>
      </c>
      <c r="O24" s="6">
        <f t="shared" si="11"/>
        <v>-6.4722497642443158E-2</v>
      </c>
      <c r="Q24">
        <f t="shared" si="1"/>
        <v>34.453125</v>
      </c>
      <c r="R24">
        <v>1.05</v>
      </c>
      <c r="S24">
        <v>1.2250000000000001</v>
      </c>
      <c r="U24">
        <f t="shared" si="2"/>
        <v>2.0088029040658868</v>
      </c>
      <c r="V24">
        <f t="shared" si="3"/>
        <v>-4.8935401526552793</v>
      </c>
      <c r="W24">
        <f t="shared" si="4"/>
        <v>1.6192060772702732</v>
      </c>
      <c r="X24">
        <f t="shared" si="5"/>
        <v>-3.4772709988122097E-2</v>
      </c>
      <c r="Y24">
        <f t="shared" si="12"/>
        <v>-46.565426675786064</v>
      </c>
      <c r="AB24">
        <f t="shared" si="15"/>
        <v>2.6008047395470744</v>
      </c>
    </row>
    <row r="25" spans="1:28" x14ac:dyDescent="0.25">
      <c r="A25" s="6">
        <f>Plots!A25</f>
        <v>10</v>
      </c>
      <c r="B25" s="6">
        <f>Plots!B25</f>
        <v>-5</v>
      </c>
      <c r="C25" s="6">
        <f>Plots!C25</f>
        <v>-18.679202999999998</v>
      </c>
      <c r="D25" s="6">
        <f>Plots!D25</f>
        <v>6.5254047777777746</v>
      </c>
      <c r="E25" s="6">
        <f>Plots!E25</f>
        <v>11.664988111111111</v>
      </c>
      <c r="F25" s="6">
        <f>Plots!F25</f>
        <v>-6.3497566666666669</v>
      </c>
      <c r="G25" s="6">
        <f>Plots!G25</f>
        <v>-12.230055</v>
      </c>
      <c r="H25" s="6">
        <f>Plots!H25</f>
        <v>10.585160333333334</v>
      </c>
      <c r="J25" s="6">
        <f t="shared" si="6"/>
        <v>-0.29044436151603492</v>
      </c>
      <c r="K25" s="6">
        <f t="shared" si="7"/>
        <v>0.10146401986826471</v>
      </c>
      <c r="L25" s="6">
        <f t="shared" si="8"/>
        <v>0.18137979570240795</v>
      </c>
      <c r="M25" s="6">
        <f t="shared" si="9"/>
        <v>-9.8732853903466158E-2</v>
      </c>
      <c r="N25" s="6">
        <f t="shared" si="10"/>
        <v>-0.19016606413994169</v>
      </c>
      <c r="O25" s="6">
        <f t="shared" si="11"/>
        <v>0.16458947068351151</v>
      </c>
      <c r="Q25">
        <f t="shared" si="1"/>
        <v>61.25</v>
      </c>
      <c r="R25">
        <v>1.05</v>
      </c>
      <c r="S25">
        <v>1.2250000000000001</v>
      </c>
      <c r="U25">
        <f t="shared" si="2"/>
        <v>-2.8625355263189047</v>
      </c>
      <c r="V25">
        <f t="shared" si="3"/>
        <v>0.55940089399338599</v>
      </c>
      <c r="W25">
        <f t="shared" si="4"/>
        <v>0.19171150761256878</v>
      </c>
      <c r="X25">
        <f t="shared" si="5"/>
        <v>-0.29163008400820639</v>
      </c>
      <c r="Y25">
        <f t="shared" si="12"/>
        <v>-0.65737905012287434</v>
      </c>
      <c r="AB25">
        <f t="shared" ref="AB25:AB30" si="16">M25-(M$26-J$26)</f>
        <v>-0.30304542101284948</v>
      </c>
    </row>
    <row r="26" spans="1:28" x14ac:dyDescent="0.25">
      <c r="A26" s="6">
        <f>Plots!A26</f>
        <v>10</v>
      </c>
      <c r="B26" s="6">
        <f>Plots!B26</f>
        <v>0</v>
      </c>
      <c r="C26" s="6">
        <f>Plots!C26</f>
        <v>19.918196111111115</v>
      </c>
      <c r="D26" s="6">
        <f>Plots!D26</f>
        <v>5.6948008333333338</v>
      </c>
      <c r="E26" s="6">
        <f>Plots!E26</f>
        <v>11.172792555555557</v>
      </c>
      <c r="F26" s="6">
        <f>Plots!F26</f>
        <v>33.058048083333333</v>
      </c>
      <c r="G26" s="6">
        <f>Plots!G26</f>
        <v>-12.623936500000001</v>
      </c>
      <c r="H26" s="6">
        <f>Plots!H26</f>
        <v>12.097731833333334</v>
      </c>
      <c r="J26" s="6">
        <f t="shared" si="6"/>
        <v>0.30970956052262183</v>
      </c>
      <c r="K26" s="6">
        <f t="shared" si="7"/>
        <v>8.8548895367670882E-2</v>
      </c>
      <c r="L26" s="6">
        <f t="shared" si="8"/>
        <v>0.17372660922146638</v>
      </c>
      <c r="M26" s="6">
        <f t="shared" si="9"/>
        <v>0.51402212763200517</v>
      </c>
      <c r="N26" s="6">
        <f t="shared" si="10"/>
        <v>-0.19629055782312926</v>
      </c>
      <c r="O26" s="6">
        <f t="shared" si="11"/>
        <v>0.18810856106252027</v>
      </c>
      <c r="Q26">
        <f t="shared" si="1"/>
        <v>61.25</v>
      </c>
      <c r="R26">
        <v>1.05</v>
      </c>
      <c r="S26">
        <v>1.2250000000000001</v>
      </c>
      <c r="U26">
        <f t="shared" si="2"/>
        <v>3.4976106617327325</v>
      </c>
      <c r="V26">
        <f t="shared" si="3"/>
        <v>0.5097025479544639</v>
      </c>
      <c r="W26">
        <f t="shared" si="4"/>
        <v>0.20431256710938334</v>
      </c>
      <c r="X26">
        <f t="shared" si="5"/>
        <v>-0.28483945319080017</v>
      </c>
      <c r="Y26">
        <f t="shared" si="12"/>
        <v>-0.71729026586960987</v>
      </c>
      <c r="AB26">
        <f t="shared" si="16"/>
        <v>0.30970956052262183</v>
      </c>
    </row>
    <row r="27" spans="1:28" x14ac:dyDescent="0.25">
      <c r="A27" s="6">
        <f>Plots!A27</f>
        <v>10</v>
      </c>
      <c r="B27" s="6">
        <f>Plots!B27</f>
        <v>5</v>
      </c>
      <c r="C27" s="6">
        <f>Plots!C27</f>
        <v>55.48860505555556</v>
      </c>
      <c r="D27" s="6">
        <f>Plots!D27</f>
        <v>6.445676555555556</v>
      </c>
      <c r="E27" s="6">
        <f>Plots!E27</f>
        <v>10.219376666666669</v>
      </c>
      <c r="F27" s="6">
        <f>Plots!F27</f>
        <v>72.787388333333325</v>
      </c>
      <c r="G27" s="6">
        <f>Plots!G27</f>
        <v>-11.010131250000001</v>
      </c>
      <c r="H27" s="6">
        <f>Plots!H27</f>
        <v>11.734569333333335</v>
      </c>
      <c r="J27" s="6">
        <f t="shared" si="6"/>
        <v>0.86279658006694748</v>
      </c>
      <c r="K27" s="6">
        <f t="shared" si="7"/>
        <v>0.10022431961991146</v>
      </c>
      <c r="L27" s="6">
        <f t="shared" si="8"/>
        <v>0.15890187236799486</v>
      </c>
      <c r="M27" s="6">
        <f t="shared" si="9"/>
        <v>1.1317766893424035</v>
      </c>
      <c r="N27" s="6">
        <f t="shared" si="10"/>
        <v>-0.17119737609329447</v>
      </c>
      <c r="O27" s="6">
        <f t="shared" si="11"/>
        <v>0.1824617194687399</v>
      </c>
      <c r="Q27">
        <f t="shared" si="1"/>
        <v>61.25</v>
      </c>
      <c r="R27">
        <v>1.05</v>
      </c>
      <c r="S27">
        <v>1.2250000000000001</v>
      </c>
      <c r="U27">
        <f t="shared" si="2"/>
        <v>8.6086548987211735</v>
      </c>
      <c r="V27">
        <f t="shared" si="3"/>
        <v>0.63073089150142758</v>
      </c>
      <c r="W27">
        <f t="shared" si="4"/>
        <v>0.26898010927545601</v>
      </c>
      <c r="X27">
        <f t="shared" si="5"/>
        <v>-0.27142169571320596</v>
      </c>
      <c r="Y27">
        <f t="shared" si="12"/>
        <v>-0.99100445367370404</v>
      </c>
      <c r="AB27">
        <f t="shared" si="16"/>
        <v>0.92746412223302022</v>
      </c>
    </row>
    <row r="28" spans="1:28" x14ac:dyDescent="0.25">
      <c r="A28" s="6">
        <f>Plots!A28</f>
        <v>10</v>
      </c>
      <c r="B28" s="6">
        <f>Plots!B28</f>
        <v>10</v>
      </c>
      <c r="C28" s="6">
        <f>Plots!C28</f>
        <v>78.570937958333332</v>
      </c>
      <c r="D28" s="6">
        <f>Plots!D28</f>
        <v>11.76089475</v>
      </c>
      <c r="E28" s="6">
        <f>Plots!E28</f>
        <v>5.7651953333333328</v>
      </c>
      <c r="F28" s="6">
        <f>Plots!F28</f>
        <v>114.02835008333334</v>
      </c>
      <c r="G28" s="6">
        <f>Plots!G28</f>
        <v>-5.6480744999999999</v>
      </c>
      <c r="H28" s="6">
        <f>Plots!H28</f>
        <v>11.513617083333335</v>
      </c>
      <c r="J28" s="6">
        <f t="shared" si="6"/>
        <v>1.2217055464852606</v>
      </c>
      <c r="K28" s="6">
        <f t="shared" si="7"/>
        <v>0.182871055393586</v>
      </c>
      <c r="L28" s="6">
        <f t="shared" si="8"/>
        <v>8.9643464852607699E-2</v>
      </c>
      <c r="M28" s="6">
        <f t="shared" si="9"/>
        <v>1.773035569808876</v>
      </c>
      <c r="N28" s="6">
        <f t="shared" si="10"/>
        <v>-8.7822344023323617E-2</v>
      </c>
      <c r="O28" s="6">
        <f t="shared" si="11"/>
        <v>0.17902611597019763</v>
      </c>
      <c r="Q28">
        <f t="shared" si="1"/>
        <v>61.25</v>
      </c>
      <c r="R28">
        <v>1.05</v>
      </c>
      <c r="S28">
        <v>1.2250000000000001</v>
      </c>
      <c r="U28">
        <f t="shared" si="2"/>
        <v>6.6806939121985875</v>
      </c>
      <c r="V28">
        <f t="shared" si="3"/>
        <v>2.039982007548053</v>
      </c>
      <c r="W28">
        <f t="shared" si="4"/>
        <v>0.55133002332361536</v>
      </c>
      <c r="X28">
        <f t="shared" si="5"/>
        <v>-0.27069339941690962</v>
      </c>
      <c r="Y28">
        <f t="shared" si="12"/>
        <v>-2.0367324231444668</v>
      </c>
      <c r="AB28">
        <f t="shared" si="16"/>
        <v>1.5687230026994927</v>
      </c>
    </row>
    <row r="29" spans="1:28" x14ac:dyDescent="0.25">
      <c r="A29" s="6">
        <f>Plots!A29</f>
        <v>10</v>
      </c>
      <c r="B29" s="6">
        <f>Plots!B29</f>
        <v>15</v>
      </c>
      <c r="C29" s="6">
        <f>Plots!C29</f>
        <v>93.380107083333343</v>
      </c>
      <c r="D29" s="6">
        <f>Plots!D29</f>
        <v>18.947000000000003</v>
      </c>
      <c r="E29" s="6">
        <f>Plots!E29</f>
        <v>-1.7068942916666696</v>
      </c>
      <c r="F29" s="6">
        <f>Plots!F29</f>
        <v>159.54514033333336</v>
      </c>
      <c r="G29" s="6">
        <f>Plots!G29</f>
        <v>6.6783579999999976</v>
      </c>
      <c r="H29" s="6">
        <f>Plots!H29</f>
        <v>10.101613583333334</v>
      </c>
      <c r="J29" s="6">
        <f t="shared" si="6"/>
        <v>1.4519744541626176</v>
      </c>
      <c r="K29" s="6">
        <f t="shared" si="7"/>
        <v>0.29460835762876586</v>
      </c>
      <c r="L29" s="6">
        <f t="shared" si="8"/>
        <v>-2.6540630385487575E-2</v>
      </c>
      <c r="M29" s="6">
        <f t="shared" si="9"/>
        <v>2.4807796358924525</v>
      </c>
      <c r="N29" s="6">
        <f t="shared" si="10"/>
        <v>0.10384230126336245</v>
      </c>
      <c r="O29" s="6">
        <f t="shared" si="11"/>
        <v>0.15707076514415291</v>
      </c>
      <c r="Q29">
        <f t="shared" si="1"/>
        <v>61.25</v>
      </c>
      <c r="R29">
        <v>1.05</v>
      </c>
      <c r="S29">
        <v>1.2250000000000001</v>
      </c>
      <c r="U29">
        <f t="shared" si="2"/>
        <v>4.9284903722664977</v>
      </c>
      <c r="V29">
        <f t="shared" si="3"/>
        <v>-11.100277323852028</v>
      </c>
      <c r="W29">
        <f t="shared" si="4"/>
        <v>1.0288051817298349</v>
      </c>
      <c r="X29">
        <f t="shared" si="5"/>
        <v>-0.19076605636540339</v>
      </c>
      <c r="Y29">
        <f t="shared" si="12"/>
        <v>-5.3930201280630712</v>
      </c>
      <c r="AB29">
        <f t="shared" si="16"/>
        <v>2.2764670687830693</v>
      </c>
    </row>
    <row r="30" spans="1:28" x14ac:dyDescent="0.25">
      <c r="A30" s="6">
        <f>Plots!A30</f>
        <v>10</v>
      </c>
      <c r="B30" s="6">
        <f>Plots!B30</f>
        <v>20</v>
      </c>
      <c r="C30" s="6">
        <f>Plots!C30</f>
        <v>105.43811308333332</v>
      </c>
      <c r="D30" s="6">
        <f>Plots!D30</f>
        <v>27.848151999999999</v>
      </c>
      <c r="E30" s="6">
        <f>Plots!E30</f>
        <v>-11.660334416666666</v>
      </c>
      <c r="F30" s="6">
        <f>Plots!F30</f>
        <v>184.43643483333335</v>
      </c>
      <c r="G30" s="6">
        <f>Plots!G30</f>
        <v>21.048085499999999</v>
      </c>
      <c r="H30" s="6">
        <f>Plots!H30</f>
        <v>3.1977473333333375</v>
      </c>
      <c r="J30" s="6">
        <f t="shared" si="6"/>
        <v>1.6394653151927436</v>
      </c>
      <c r="K30" s="6">
        <f t="shared" si="7"/>
        <v>0.43301305344995139</v>
      </c>
      <c r="L30" s="6">
        <f t="shared" si="8"/>
        <v>-0.18130743505021055</v>
      </c>
      <c r="M30" s="6">
        <f t="shared" si="9"/>
        <v>2.8678162850664077</v>
      </c>
      <c r="N30" s="6">
        <f t="shared" si="10"/>
        <v>0.32727829737609326</v>
      </c>
      <c r="O30" s="6">
        <f t="shared" si="11"/>
        <v>4.9722018788467832E-2</v>
      </c>
      <c r="Q30">
        <f t="shared" si="1"/>
        <v>61.25</v>
      </c>
      <c r="R30">
        <v>1.05</v>
      </c>
      <c r="S30">
        <v>1.2250000000000001</v>
      </c>
      <c r="U30">
        <f t="shared" si="2"/>
        <v>3.7861798902610606</v>
      </c>
      <c r="V30">
        <f t="shared" si="3"/>
        <v>-2.3882807306277014</v>
      </c>
      <c r="W30">
        <f t="shared" si="4"/>
        <v>1.2283509698736641</v>
      </c>
      <c r="X30">
        <f t="shared" si="5"/>
        <v>-0.10573475607385813</v>
      </c>
      <c r="Y30">
        <f t="shared" si="12"/>
        <v>-11.617286647123231</v>
      </c>
      <c r="AB30">
        <f t="shared" si="16"/>
        <v>2.6635037179570245</v>
      </c>
    </row>
    <row r="31" spans="1:28" x14ac:dyDescent="0.25">
      <c r="A31" s="6">
        <f>Plots!A31</f>
        <v>12.5</v>
      </c>
      <c r="B31" s="6">
        <f>Plots!B31</f>
        <v>-5</v>
      </c>
      <c r="C31" s="6">
        <f>Plots!C31</f>
        <v>-24.56302306060606</v>
      </c>
      <c r="D31" s="6">
        <f>Plots!D31</f>
        <v>9.2286183333333298</v>
      </c>
      <c r="E31" s="6">
        <f>Plots!E31</f>
        <v>17.296474181818184</v>
      </c>
      <c r="F31" s="6">
        <f>Plots!F31</f>
        <v>-11.917460333333333</v>
      </c>
      <c r="G31" s="6">
        <f>Plots!G31</f>
        <v>-7.3042991666666666</v>
      </c>
      <c r="H31" s="6">
        <f>Plots!H31</f>
        <v>17.644217250000001</v>
      </c>
      <c r="J31" s="6">
        <f t="shared" si="6"/>
        <v>-0.24443669207055979</v>
      </c>
      <c r="K31" s="6">
        <f t="shared" si="7"/>
        <v>9.1837756786524088E-2</v>
      </c>
      <c r="L31" s="6">
        <f t="shared" si="8"/>
        <v>0.17212429117766587</v>
      </c>
      <c r="M31" s="6">
        <f t="shared" si="9"/>
        <v>-0.11859552362811789</v>
      </c>
      <c r="N31" s="6">
        <f t="shared" si="10"/>
        <v>-7.2688069452542914E-2</v>
      </c>
      <c r="O31" s="6">
        <f t="shared" si="11"/>
        <v>0.17558482472303205</v>
      </c>
      <c r="Q31">
        <f t="shared" si="1"/>
        <v>95.703125000000014</v>
      </c>
      <c r="R31">
        <v>1.05</v>
      </c>
      <c r="S31">
        <v>1.2250000000000001</v>
      </c>
      <c r="U31">
        <f t="shared" si="2"/>
        <v>-2.6616143580112737</v>
      </c>
      <c r="V31">
        <f t="shared" si="3"/>
        <v>0.53355488733272161</v>
      </c>
      <c r="W31">
        <f t="shared" si="4"/>
        <v>0.12584116844244192</v>
      </c>
      <c r="X31">
        <f t="shared" si="5"/>
        <v>-0.164525826239067</v>
      </c>
      <c r="Y31">
        <f t="shared" si="12"/>
        <v>-0.76487182176241619</v>
      </c>
      <c r="AB31">
        <f t="shared" ref="AB31:AB36" si="17">M31-(M$32-J$32)</f>
        <v>-0.24198765842447789</v>
      </c>
    </row>
    <row r="32" spans="1:28" x14ac:dyDescent="0.25">
      <c r="A32" s="6">
        <f>Plots!A32</f>
        <v>12.5</v>
      </c>
      <c r="B32" s="6">
        <f>Plots!B32</f>
        <v>0</v>
      </c>
      <c r="C32" s="6">
        <f>Plots!C32</f>
        <v>33.444301121212128</v>
      </c>
      <c r="D32" s="6">
        <f>Plots!D32</f>
        <v>8.1794688333333347</v>
      </c>
      <c r="E32" s="6">
        <f>Plots!E32</f>
        <v>16.529642090909093</v>
      </c>
      <c r="F32" s="6">
        <f>Plots!F32</f>
        <v>45.843764666666665</v>
      </c>
      <c r="G32" s="6">
        <f>Plots!G32</f>
        <v>-7.9876879166666672</v>
      </c>
      <c r="H32" s="6">
        <f>Plots!H32</f>
        <v>18.492089749999998</v>
      </c>
      <c r="J32" s="6">
        <f t="shared" si="6"/>
        <v>0.33281792369408369</v>
      </c>
      <c r="K32" s="6">
        <f t="shared" si="7"/>
        <v>8.1397240868156792E-2</v>
      </c>
      <c r="L32" s="6">
        <f t="shared" si="8"/>
        <v>0.16449323130311863</v>
      </c>
      <c r="M32" s="6">
        <f t="shared" si="9"/>
        <v>0.45621005849044372</v>
      </c>
      <c r="N32" s="6">
        <f t="shared" si="10"/>
        <v>-7.9488750502105604E-2</v>
      </c>
      <c r="O32" s="6">
        <f t="shared" si="11"/>
        <v>0.18402235086491736</v>
      </c>
      <c r="Q32">
        <f t="shared" si="1"/>
        <v>95.703125000000014</v>
      </c>
      <c r="R32">
        <v>1.05</v>
      </c>
      <c r="S32">
        <v>1.2250000000000001</v>
      </c>
      <c r="U32">
        <f t="shared" si="2"/>
        <v>4.0888108754591039</v>
      </c>
      <c r="V32">
        <f t="shared" si="3"/>
        <v>0.49483641499000441</v>
      </c>
      <c r="W32">
        <f t="shared" si="4"/>
        <v>0.12339213479636002</v>
      </c>
      <c r="X32">
        <f t="shared" si="5"/>
        <v>-0.16088599137026238</v>
      </c>
      <c r="Y32">
        <f t="shared" si="12"/>
        <v>-0.76695387675105819</v>
      </c>
      <c r="AB32">
        <f t="shared" si="17"/>
        <v>0.33281792369408369</v>
      </c>
    </row>
    <row r="33" spans="1:28" x14ac:dyDescent="0.25">
      <c r="A33" s="6">
        <f>Plots!A33</f>
        <v>12.5</v>
      </c>
      <c r="B33" s="6">
        <f>Plots!B33</f>
        <v>5</v>
      </c>
      <c r="C33" s="6">
        <f>Plots!C33</f>
        <v>87.421752666666663</v>
      </c>
      <c r="D33" s="6">
        <f>Plots!D33</f>
        <v>9.3099659999999957</v>
      </c>
      <c r="E33" s="6">
        <f>Plots!E33</f>
        <v>15.31896875</v>
      </c>
      <c r="F33" s="6">
        <f>Plots!F33</f>
        <v>102.33331591666666</v>
      </c>
      <c r="G33" s="6">
        <f>Plots!G33</f>
        <v>-6.0220424166666646</v>
      </c>
      <c r="H33" s="6">
        <f>Plots!H33</f>
        <v>17.845665</v>
      </c>
      <c r="J33" s="6">
        <f t="shared" si="6"/>
        <v>0.86996962809199851</v>
      </c>
      <c r="K33" s="6">
        <f t="shared" si="7"/>
        <v>9.2647280699708401E-2</v>
      </c>
      <c r="L33" s="6">
        <f t="shared" si="8"/>
        <v>0.15244532555879492</v>
      </c>
      <c r="M33" s="6">
        <f t="shared" si="9"/>
        <v>1.0183606948364106</v>
      </c>
      <c r="N33" s="6">
        <f t="shared" si="10"/>
        <v>-5.9927807917071564E-2</v>
      </c>
      <c r="O33" s="6">
        <f t="shared" si="11"/>
        <v>0.17758951370262388</v>
      </c>
      <c r="Q33">
        <f t="shared" si="1"/>
        <v>95.703125000000014</v>
      </c>
      <c r="R33">
        <v>1.05</v>
      </c>
      <c r="S33">
        <v>1.2250000000000001</v>
      </c>
      <c r="U33">
        <f t="shared" si="2"/>
        <v>9.390125878726808</v>
      </c>
      <c r="V33">
        <f t="shared" si="3"/>
        <v>0.60774104000962836</v>
      </c>
      <c r="W33">
        <f t="shared" si="4"/>
        <v>0.14839106674441205</v>
      </c>
      <c r="X33">
        <f t="shared" si="5"/>
        <v>-0.15257508861677996</v>
      </c>
      <c r="Y33">
        <f t="shared" si="12"/>
        <v>-0.97257729351298727</v>
      </c>
      <c r="AB33">
        <f t="shared" si="17"/>
        <v>0.89496856004005054</v>
      </c>
    </row>
    <row r="34" spans="1:28" x14ac:dyDescent="0.25">
      <c r="A34" s="6">
        <f>Plots!A34</f>
        <v>12.5</v>
      </c>
      <c r="B34" s="6">
        <f>Plots!B34</f>
        <v>10</v>
      </c>
      <c r="C34" s="6">
        <f>Plots!C34</f>
        <v>124.52584789393939</v>
      </c>
      <c r="D34" s="6">
        <f>Plots!D34</f>
        <v>16.975353242424248</v>
      </c>
      <c r="E34" s="6">
        <f>Plots!E34</f>
        <v>9.5999755909090876</v>
      </c>
      <c r="F34" s="6">
        <f>Plots!F34</f>
        <v>160.65833166666664</v>
      </c>
      <c r="G34" s="6">
        <f>Plots!G34</f>
        <v>0.90315233333333467</v>
      </c>
      <c r="H34" s="6">
        <f>Plots!H34</f>
        <v>16.51128525</v>
      </c>
      <c r="J34" s="6">
        <f t="shared" si="6"/>
        <v>1.2392076602856552</v>
      </c>
      <c r="K34" s="6">
        <f t="shared" si="7"/>
        <v>0.16892868532791475</v>
      </c>
      <c r="L34" s="6">
        <f t="shared" si="8"/>
        <v>9.5533284791942702E-2</v>
      </c>
      <c r="M34" s="6">
        <f t="shared" si="9"/>
        <v>1.5987767893747971</v>
      </c>
      <c r="N34" s="6">
        <f t="shared" si="10"/>
        <v>8.9876383803045145E-3</v>
      </c>
      <c r="O34" s="6">
        <f t="shared" si="11"/>
        <v>0.16431055486880464</v>
      </c>
      <c r="Q34">
        <f t="shared" si="1"/>
        <v>95.703125000000014</v>
      </c>
      <c r="R34">
        <v>1.05</v>
      </c>
      <c r="S34">
        <v>1.2250000000000001</v>
      </c>
      <c r="U34">
        <f t="shared" si="2"/>
        <v>7.3356852205424783</v>
      </c>
      <c r="V34">
        <f t="shared" si="3"/>
        <v>1.7682704587811078</v>
      </c>
      <c r="W34">
        <f t="shared" si="4"/>
        <v>0.35956912908914185</v>
      </c>
      <c r="X34">
        <f t="shared" si="5"/>
        <v>-0.15994104694761024</v>
      </c>
      <c r="Y34">
        <f t="shared" si="12"/>
        <v>-2.2481353970811577</v>
      </c>
      <c r="AB34">
        <f t="shared" si="17"/>
        <v>1.475384654578437</v>
      </c>
    </row>
    <row r="35" spans="1:28" x14ac:dyDescent="0.25">
      <c r="A35" s="6">
        <f>Plots!A35</f>
        <v>12.5</v>
      </c>
      <c r="B35" s="6">
        <f>Plots!B35</f>
        <v>15</v>
      </c>
      <c r="C35" s="6">
        <f>Plots!C35</f>
        <v>144.66916997435897</v>
      </c>
      <c r="D35" s="6">
        <f>Plots!D35</f>
        <v>28.384940064102572</v>
      </c>
      <c r="E35" s="6">
        <f>Plots!E35</f>
        <v>-1.3010336538461598</v>
      </c>
      <c r="F35" s="6">
        <f>Plots!F35</f>
        <v>221.91142291666665</v>
      </c>
      <c r="G35" s="6">
        <f>Plots!G35</f>
        <v>17.267669333333338</v>
      </c>
      <c r="H35" s="6">
        <f>Plots!H35</f>
        <v>12.881024500000001</v>
      </c>
      <c r="J35" s="6">
        <f t="shared" si="6"/>
        <v>1.4396620996476537</v>
      </c>
      <c r="K35" s="6">
        <f t="shared" si="7"/>
        <v>0.28247015185268248</v>
      </c>
      <c r="L35" s="6">
        <f t="shared" si="8"/>
        <v>-1.2947118187934571E-2</v>
      </c>
      <c r="M35" s="6">
        <f t="shared" si="9"/>
        <v>2.2083313611920956</v>
      </c>
      <c r="N35" s="6">
        <f t="shared" si="10"/>
        <v>0.17183764234531909</v>
      </c>
      <c r="O35" s="6">
        <f t="shared" si="11"/>
        <v>0.12818434487852282</v>
      </c>
      <c r="Q35">
        <f t="shared" si="1"/>
        <v>95.703125000000014</v>
      </c>
      <c r="R35">
        <v>1.05</v>
      </c>
      <c r="S35">
        <v>1.2250000000000001</v>
      </c>
      <c r="U35">
        <f t="shared" si="2"/>
        <v>5.0966875268240202</v>
      </c>
      <c r="V35">
        <f t="shared" si="3"/>
        <v>-21.817222006663741</v>
      </c>
      <c r="W35">
        <f t="shared" si="4"/>
        <v>0.76866926154444193</v>
      </c>
      <c r="X35">
        <f t="shared" si="5"/>
        <v>-0.11063250950736339</v>
      </c>
      <c r="Y35">
        <f t="shared" si="12"/>
        <v>-6.9479510585745272</v>
      </c>
      <c r="AB35">
        <f t="shared" si="17"/>
        <v>2.0849392263957354</v>
      </c>
    </row>
    <row r="36" spans="1:28" x14ac:dyDescent="0.25">
      <c r="A36" s="6">
        <f>Plots!A36</f>
        <v>12.5</v>
      </c>
      <c r="B36" s="6">
        <f>Plots!B36</f>
        <v>20</v>
      </c>
      <c r="C36" s="6">
        <f>Plots!C36</f>
        <v>163.45412716666667</v>
      </c>
      <c r="D36" s="6">
        <f>Plots!D36</f>
        <v>40.720307633333341</v>
      </c>
      <c r="E36" s="6">
        <f>Plots!E36</f>
        <v>-14.902763600000005</v>
      </c>
      <c r="F36" s="6">
        <f>Plots!F36</f>
        <v>251.25098266666666</v>
      </c>
      <c r="G36" s="6">
        <f>Plots!G36</f>
        <v>35.623283833333339</v>
      </c>
      <c r="H36" s="6">
        <f>Plots!H36</f>
        <v>1.9262409999999992</v>
      </c>
      <c r="J36" s="6">
        <f t="shared" si="6"/>
        <v>1.62659889425332</v>
      </c>
      <c r="K36" s="6">
        <f t="shared" si="7"/>
        <v>0.40522444136572727</v>
      </c>
      <c r="L36" s="6">
        <f t="shared" si="8"/>
        <v>-0.14830349782701654</v>
      </c>
      <c r="M36" s="6">
        <f t="shared" si="9"/>
        <v>2.5003013241075474</v>
      </c>
      <c r="N36" s="6">
        <f t="shared" si="10"/>
        <v>0.3545018721606738</v>
      </c>
      <c r="O36" s="6">
        <f t="shared" si="11"/>
        <v>1.9168812283770639E-2</v>
      </c>
      <c r="Q36">
        <f t="shared" si="1"/>
        <v>95.703125000000014</v>
      </c>
      <c r="R36">
        <v>1.05</v>
      </c>
      <c r="S36">
        <v>1.2250000000000001</v>
      </c>
      <c r="U36">
        <f t="shared" si="2"/>
        <v>4.0140690644700419</v>
      </c>
      <c r="V36">
        <f t="shared" si="3"/>
        <v>-2.7323997566017439</v>
      </c>
      <c r="W36">
        <f t="shared" si="4"/>
        <v>0.8737024298542273</v>
      </c>
      <c r="X36">
        <f t="shared" si="5"/>
        <v>-5.0722569205053469E-2</v>
      </c>
      <c r="Y36">
        <f t="shared" si="12"/>
        <v>-17.225121746537646</v>
      </c>
      <c r="AB36">
        <f t="shared" si="17"/>
        <v>2.3769091893111876</v>
      </c>
    </row>
    <row r="37" spans="1:28" x14ac:dyDescent="0.25">
      <c r="A37" s="6">
        <f>Plots!A37</f>
        <v>15</v>
      </c>
      <c r="B37" s="6">
        <f>Plots!B37</f>
        <v>-5</v>
      </c>
      <c r="C37" s="6">
        <f>Plots!C37</f>
        <v>-26.334310571428574</v>
      </c>
      <c r="D37" s="6">
        <f>Plots!D37</f>
        <v>12.137459238095236</v>
      </c>
      <c r="E37" s="6">
        <f>Plots!E37</f>
        <v>23.768923738095239</v>
      </c>
      <c r="F37" s="6">
        <f>Plots!F37</f>
        <v>-19.843286750000001</v>
      </c>
      <c r="G37" s="6">
        <f>Plots!G37</f>
        <v>-0.95732258333333675</v>
      </c>
      <c r="H37" s="6">
        <f>Plots!H37</f>
        <v>24.236173916666665</v>
      </c>
      <c r="J37" s="6">
        <f t="shared" si="6"/>
        <v>-0.1819885408240394</v>
      </c>
      <c r="K37" s="6">
        <f t="shared" si="7"/>
        <v>8.3878349124078946E-2</v>
      </c>
      <c r="L37" s="6">
        <f t="shared" si="8"/>
        <v>0.16425992001275189</v>
      </c>
      <c r="M37" s="6">
        <f t="shared" si="9"/>
        <v>-0.13713101738473168</v>
      </c>
      <c r="N37" s="6">
        <f t="shared" si="10"/>
        <v>-6.6157699312529477E-3</v>
      </c>
      <c r="O37" s="6">
        <f t="shared" si="11"/>
        <v>0.16748894619011626</v>
      </c>
      <c r="Q37">
        <f t="shared" si="1"/>
        <v>137.8125</v>
      </c>
      <c r="R37">
        <v>1.05</v>
      </c>
      <c r="S37">
        <v>1.2250000000000001</v>
      </c>
      <c r="U37">
        <f t="shared" si="2"/>
        <v>-2.1696724211253695</v>
      </c>
      <c r="V37">
        <f t="shared" si="3"/>
        <v>0.51064403974851125</v>
      </c>
      <c r="W37">
        <f t="shared" si="4"/>
        <v>4.4857523439307712E-2</v>
      </c>
      <c r="X37">
        <f t="shared" si="5"/>
        <v>-9.049411905533189E-2</v>
      </c>
      <c r="Y37">
        <f t="shared" si="12"/>
        <v>-0.49569545410879073</v>
      </c>
      <c r="AB37">
        <f>M37-(M$38-J$38)</f>
        <v>-0.21123663174014198</v>
      </c>
    </row>
    <row r="38" spans="1:28" x14ac:dyDescent="0.25">
      <c r="A38" s="6">
        <f>Plots!A38</f>
        <v>15</v>
      </c>
      <c r="B38" s="6">
        <f>Plots!B38</f>
        <v>0</v>
      </c>
      <c r="C38" s="6">
        <f>Plots!C38</f>
        <v>52.371783272727278</v>
      </c>
      <c r="D38" s="6">
        <f>Plots!D38</f>
        <v>11.175961075757581</v>
      </c>
      <c r="E38" s="6">
        <f>Plots!E38</f>
        <v>23.291318393939392</v>
      </c>
      <c r="F38" s="6">
        <f>Plots!F38</f>
        <v>63.095097250000009</v>
      </c>
      <c r="G38" s="6">
        <f>Plots!G38</f>
        <v>-2.5194920833333363</v>
      </c>
      <c r="H38" s="6">
        <f>Plots!H38</f>
        <v>25.631041166666666</v>
      </c>
      <c r="J38" s="6">
        <f t="shared" si="6"/>
        <v>0.36192572394498929</v>
      </c>
      <c r="K38" s="6">
        <f t="shared" si="7"/>
        <v>7.7233723015709438E-2</v>
      </c>
      <c r="L38" s="6">
        <f t="shared" si="8"/>
        <v>0.16095933238442081</v>
      </c>
      <c r="M38" s="6">
        <f t="shared" si="9"/>
        <v>0.43603133830039958</v>
      </c>
      <c r="N38" s="6">
        <f t="shared" si="10"/>
        <v>-1.7411455926285877E-2</v>
      </c>
      <c r="O38" s="6">
        <f t="shared" si="11"/>
        <v>0.17712845639419789</v>
      </c>
      <c r="Q38">
        <f t="shared" si="1"/>
        <v>137.8125</v>
      </c>
      <c r="R38">
        <v>1.05</v>
      </c>
      <c r="S38">
        <v>1.2250000000000001</v>
      </c>
      <c r="U38">
        <f t="shared" si="2"/>
        <v>4.6861100282757722</v>
      </c>
      <c r="V38">
        <f t="shared" si="3"/>
        <v>0.4798337683909582</v>
      </c>
      <c r="W38">
        <f t="shared" si="4"/>
        <v>7.4105614355410299E-2</v>
      </c>
      <c r="X38">
        <f t="shared" si="5"/>
        <v>-9.4645178941995312E-2</v>
      </c>
      <c r="Y38">
        <f t="shared" si="12"/>
        <v>-0.78298350939594097</v>
      </c>
      <c r="AB38">
        <f>M38-(M$38-J$38)</f>
        <v>0.36192572394498929</v>
      </c>
    </row>
    <row r="39" spans="1:28" x14ac:dyDescent="0.25">
      <c r="A39" s="6">
        <f>Plots!A39</f>
        <v>15</v>
      </c>
      <c r="B39" s="6">
        <f>Plots!B39</f>
        <v>5</v>
      </c>
      <c r="C39" s="6">
        <f>Plots!C39</f>
        <v>126.70529308333332</v>
      </c>
      <c r="D39" s="6">
        <f>Plots!D39</f>
        <v>12.956315916666679</v>
      </c>
      <c r="E39" s="6">
        <f>Plots!E39</f>
        <v>21.752130999999999</v>
      </c>
      <c r="F39" s="6">
        <f>Plots!F39</f>
        <v>137.84170624999996</v>
      </c>
      <c r="G39" s="6">
        <f>Plots!G39</f>
        <v>-3.5460333333332983E-2</v>
      </c>
      <c r="H39" s="6">
        <f>Plots!H39</f>
        <v>24.632332666666667</v>
      </c>
      <c r="J39" s="6">
        <f t="shared" si="6"/>
        <v>0.87562236878666799</v>
      </c>
      <c r="K39" s="6">
        <f t="shared" si="7"/>
        <v>8.9537222618147866E-2</v>
      </c>
      <c r="L39" s="6">
        <f t="shared" si="8"/>
        <v>0.15032246884785661</v>
      </c>
      <c r="M39" s="6">
        <f t="shared" si="9"/>
        <v>0.95258278803584895</v>
      </c>
      <c r="N39" s="6">
        <f t="shared" si="10"/>
        <v>-2.4505575351833615E-4</v>
      </c>
      <c r="O39" s="6">
        <f t="shared" si="11"/>
        <v>0.17022668077601411</v>
      </c>
      <c r="Q39">
        <f t="shared" si="1"/>
        <v>137.8125</v>
      </c>
      <c r="R39">
        <v>1.05</v>
      </c>
      <c r="S39">
        <v>1.2250000000000001</v>
      </c>
      <c r="U39">
        <f t="shared" si="2"/>
        <v>9.7794229392278726</v>
      </c>
      <c r="V39">
        <f t="shared" si="3"/>
        <v>0.59563432735241795</v>
      </c>
      <c r="W39">
        <f t="shared" si="4"/>
        <v>7.6960419249180956E-2</v>
      </c>
      <c r="X39">
        <f t="shared" si="5"/>
        <v>-8.9782278371666205E-2</v>
      </c>
      <c r="Y39">
        <f t="shared" si="12"/>
        <v>-0.85718942139775756</v>
      </c>
      <c r="AB39">
        <f>M39-(M$38-J$38)</f>
        <v>0.87847717368043865</v>
      </c>
    </row>
    <row r="40" spans="1:28" x14ac:dyDescent="0.25">
      <c r="A40" s="6">
        <f>Plots!A40</f>
        <v>15</v>
      </c>
      <c r="B40" s="6">
        <f>Plots!B40</f>
        <v>10</v>
      </c>
      <c r="C40" s="6">
        <f>Plots!C40</f>
        <v>178.45800924999995</v>
      </c>
      <c r="D40" s="6">
        <f>Plots!D40</f>
        <v>23.462656499999991</v>
      </c>
      <c r="E40" s="6">
        <f>Plots!E40</f>
        <v>14.358168666666664</v>
      </c>
      <c r="F40" s="6">
        <f>Plots!F40</f>
        <v>215.40770375</v>
      </c>
      <c r="G40" s="6">
        <f>Plots!G40</f>
        <v>8.9598076666666664</v>
      </c>
      <c r="H40" s="6">
        <f>Plots!H40</f>
        <v>21.955511416666667</v>
      </c>
      <c r="J40" s="6">
        <f t="shared" si="6"/>
        <v>1.2332699051938232</v>
      </c>
      <c r="K40" s="6">
        <f t="shared" si="7"/>
        <v>0.16214339876903136</v>
      </c>
      <c r="L40" s="6">
        <f t="shared" si="8"/>
        <v>9.9225007522585743E-2</v>
      </c>
      <c r="M40" s="6">
        <f t="shared" si="9"/>
        <v>1.4886181881006371</v>
      </c>
      <c r="N40" s="6">
        <f t="shared" si="10"/>
        <v>6.1918549904617932E-2</v>
      </c>
      <c r="O40" s="6">
        <f t="shared" si="11"/>
        <v>0.15172797005362992</v>
      </c>
      <c r="Q40">
        <f t="shared" si="1"/>
        <v>137.8125</v>
      </c>
      <c r="R40">
        <v>1.05</v>
      </c>
      <c r="S40">
        <v>1.2250000000000001</v>
      </c>
      <c r="U40">
        <f t="shared" si="2"/>
        <v>7.6060444924469666</v>
      </c>
      <c r="V40">
        <f t="shared" si="3"/>
        <v>1.634098125234448</v>
      </c>
      <c r="W40">
        <f t="shared" si="4"/>
        <v>0.25534828290681388</v>
      </c>
      <c r="X40">
        <f t="shared" si="5"/>
        <v>-0.10022484886441343</v>
      </c>
      <c r="Y40">
        <f t="shared" si="12"/>
        <v>-2.5477542326080744</v>
      </c>
      <c r="AB40">
        <f>M40-(M$38-J$38)</f>
        <v>1.4145125737452267</v>
      </c>
    </row>
    <row r="41" spans="1:28" x14ac:dyDescent="0.25">
      <c r="A41" s="6">
        <f>Plots!A41</f>
        <v>15</v>
      </c>
      <c r="B41" s="6">
        <f>Plots!B41</f>
        <v>15</v>
      </c>
      <c r="C41" s="6">
        <f>Plots!C41</f>
        <v>205.27966275</v>
      </c>
      <c r="D41" s="6">
        <f>Plots!D41</f>
        <v>39.864457666666652</v>
      </c>
      <c r="E41" s="6">
        <f>Plots!E41</f>
        <v>-0.44999720833333257</v>
      </c>
      <c r="F41" s="6">
        <f>Plots!F41</f>
        <v>287.19362949999999</v>
      </c>
      <c r="G41" s="6">
        <f>Plots!G41</f>
        <v>30.15950341666667</v>
      </c>
      <c r="H41" s="6">
        <f>Plots!H41</f>
        <v>14.676322416666665</v>
      </c>
      <c r="J41" s="6">
        <f t="shared" si="6"/>
        <v>1.4186263271784905</v>
      </c>
      <c r="K41" s="6">
        <f t="shared" si="7"/>
        <v>0.27549133902026407</v>
      </c>
      <c r="L41" s="6">
        <f t="shared" si="8"/>
        <v>-3.1097960623402746E-3</v>
      </c>
      <c r="M41" s="6">
        <f t="shared" si="9"/>
        <v>1.9847092417665477</v>
      </c>
      <c r="N41" s="6">
        <f t="shared" si="10"/>
        <v>0.20842330403484147</v>
      </c>
      <c r="O41" s="6">
        <f t="shared" si="11"/>
        <v>0.10142367289349601</v>
      </c>
      <c r="Q41">
        <f t="shared" si="1"/>
        <v>137.8125</v>
      </c>
      <c r="R41">
        <v>1.05</v>
      </c>
      <c r="S41">
        <v>1.2250000000000001</v>
      </c>
      <c r="U41">
        <f t="shared" si="2"/>
        <v>5.1494407491124132</v>
      </c>
      <c r="V41">
        <f t="shared" si="3"/>
        <v>-88.588233278854716</v>
      </c>
      <c r="W41">
        <f t="shared" si="4"/>
        <v>0.56608291458805726</v>
      </c>
      <c r="X41">
        <f t="shared" si="5"/>
        <v>-6.7068034985422603E-2</v>
      </c>
      <c r="Y41">
        <f t="shared" si="12"/>
        <v>-8.4404279134031093</v>
      </c>
      <c r="AB41">
        <f>M41-(M$38-J$38)</f>
        <v>1.9106036274111373</v>
      </c>
    </row>
    <row r="42" spans="1:28" x14ac:dyDescent="0.25">
      <c r="A42" s="6">
        <f>Plots!A42</f>
        <v>15</v>
      </c>
      <c r="B42" s="6">
        <f>Plots!B42</f>
        <v>20</v>
      </c>
      <c r="C42" s="6">
        <f>Plots!C42</f>
        <v>226.52945149999999</v>
      </c>
      <c r="D42" s="6">
        <f>Plots!D42</f>
        <v>54.057913166666651</v>
      </c>
      <c r="E42" s="6">
        <f>Plots!E42</f>
        <v>-14.059415333333337</v>
      </c>
      <c r="F42" s="6">
        <f>Plots!F42</f>
        <v>0</v>
      </c>
      <c r="G42" s="6">
        <f>Plots!G42</f>
        <v>0</v>
      </c>
      <c r="H42" s="6">
        <f>Plots!H42</f>
        <v>0</v>
      </c>
      <c r="J42" s="6">
        <f t="shared" si="6"/>
        <v>1.5654772590432997</v>
      </c>
      <c r="K42" s="6">
        <f t="shared" si="7"/>
        <v>0.37357806313213104</v>
      </c>
      <c r="L42" s="6">
        <f t="shared" si="8"/>
        <v>-9.716041262642626E-2</v>
      </c>
      <c r="M42" s="6"/>
      <c r="N42" s="6"/>
      <c r="Q42">
        <f t="shared" si="1"/>
        <v>137.8125</v>
      </c>
      <c r="R42">
        <v>1.05</v>
      </c>
      <c r="S42">
        <v>1.2250000000000001</v>
      </c>
      <c r="U42">
        <f t="shared" si="2"/>
        <v>4.1904956782475882</v>
      </c>
      <c r="V42">
        <f t="shared" si="3"/>
        <v>-3.8449616776382758</v>
      </c>
      <c r="W42">
        <f t="shared" si="4"/>
        <v>-1.5654772590432997</v>
      </c>
      <c r="X42">
        <f t="shared" si="5"/>
        <v>-0.37357806313213104</v>
      </c>
      <c r="Y42">
        <f t="shared" si="12"/>
        <v>4.1904956782475882</v>
      </c>
    </row>
    <row r="46" spans="1:28" x14ac:dyDescent="0.25">
      <c r="R46" s="8" t="s">
        <v>96</v>
      </c>
    </row>
    <row r="47" spans="1:28" x14ac:dyDescent="0.25">
      <c r="Q47" t="s">
        <v>105</v>
      </c>
      <c r="R47">
        <v>0.91</v>
      </c>
    </row>
    <row r="48" spans="1:28" x14ac:dyDescent="0.25">
      <c r="Q48" t="s">
        <v>106</v>
      </c>
      <c r="R48">
        <v>1.05</v>
      </c>
    </row>
    <row r="49" spans="17:21" x14ac:dyDescent="0.25">
      <c r="Q49" t="s">
        <v>107</v>
      </c>
      <c r="R49">
        <v>0.35499999999999998</v>
      </c>
    </row>
    <row r="50" spans="17:21" x14ac:dyDescent="0.25">
      <c r="Q50" t="s">
        <v>108</v>
      </c>
      <c r="R50">
        <f>R47+R49</f>
        <v>1.2650000000000001</v>
      </c>
    </row>
    <row r="51" spans="17:21" x14ac:dyDescent="0.25">
      <c r="Q51" t="s">
        <v>109</v>
      </c>
      <c r="R51">
        <v>1</v>
      </c>
      <c r="T51" t="s">
        <v>78</v>
      </c>
      <c r="U51">
        <v>1.2250000000000001</v>
      </c>
    </row>
    <row r="52" spans="17:21" x14ac:dyDescent="0.25">
      <c r="T52" t="s">
        <v>110</v>
      </c>
      <c r="U52">
        <v>1.179</v>
      </c>
    </row>
  </sheetData>
  <pageMargins left="0.7" right="0.7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ASp_0ms</vt:lpstr>
      <vt:lpstr>ASp_5ms</vt:lpstr>
      <vt:lpstr>ASp_7_5ms</vt:lpstr>
      <vt:lpstr>ASp_10ms</vt:lpstr>
      <vt:lpstr>ASp_12_5ms</vt:lpstr>
      <vt:lpstr>ASp_15ms</vt:lpstr>
      <vt:lpstr>Struts_Only</vt:lpstr>
      <vt:lpstr>Plots</vt:lpstr>
      <vt:lpstr>PlotsND</vt:lpstr>
      <vt:lpstr>Lift_std_error</vt:lpstr>
      <vt:lpstr>Drag_std_error</vt:lpstr>
      <vt:lpstr>Chart3DLtoDD</vt:lpstr>
      <vt:lpstr>Chart4CL</vt:lpstr>
      <vt:lpstr>Chart5CD</vt:lpstr>
      <vt:lpstr>ASp_10ms!AoA_10ms</vt:lpstr>
      <vt:lpstr>ASp_12_5ms!AoA_12_5ms</vt:lpstr>
      <vt:lpstr>ASp_15ms!AoA_15ms</vt:lpstr>
      <vt:lpstr>ASp_5ms!AoA_5ms</vt:lpstr>
      <vt:lpstr>ASp_7_5ms!AoA_7_5ms</vt:lpstr>
      <vt:lpstr>ASp_0ms!PAoA_0ms</vt:lpstr>
      <vt:lpstr>ASp_10ms!PAoA_10ms</vt:lpstr>
      <vt:lpstr>ASp_12_5ms!PAoA_12_5ms</vt:lpstr>
      <vt:lpstr>ASp_15ms!PAoA_15ms</vt:lpstr>
      <vt:lpstr>ASp_5ms!PAoA_5ms</vt:lpstr>
      <vt:lpstr>ASp_7_5ms!PAoA_7_5ms</vt:lpstr>
      <vt:lpstr>Struts_Only!struts_only_zerod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Keane</dc:creator>
  <cp:lastModifiedBy>JM</cp:lastModifiedBy>
  <cp:lastPrinted>2020-12-03T21:38:02Z</cp:lastPrinted>
  <dcterms:created xsi:type="dcterms:W3CDTF">2015-10-28T07:50:30Z</dcterms:created>
  <dcterms:modified xsi:type="dcterms:W3CDTF">2020-12-04T10:10:16Z</dcterms:modified>
</cp:coreProperties>
</file>