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/>
  </bookViews>
  <sheets>
    <sheet name="Summary of O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" l="1"/>
  <c r="AG4" i="1"/>
  <c r="AF8" i="1"/>
  <c r="AG8" i="1"/>
  <c r="AF7" i="1"/>
  <c r="AG7" i="1"/>
  <c r="AF6" i="1"/>
  <c r="AG6" i="1"/>
  <c r="AF5" i="1"/>
  <c r="AG5" i="1"/>
  <c r="Y5" i="1"/>
  <c r="Y6" i="1"/>
  <c r="Y7" i="1"/>
  <c r="Y8" i="1"/>
  <c r="Y4" i="1"/>
  <c r="X5" i="1"/>
  <c r="X6" i="1"/>
  <c r="X7" i="1"/>
  <c r="X8" i="1"/>
  <c r="X4" i="1"/>
  <c r="AL5" i="1" l="1"/>
  <c r="AL6" i="1"/>
  <c r="AL7" i="1"/>
  <c r="AL8" i="1"/>
  <c r="AL4" i="1"/>
  <c r="AK5" i="1"/>
  <c r="AK6" i="1"/>
  <c r="AK7" i="1"/>
  <c r="AK8" i="1"/>
  <c r="AK4" i="1"/>
  <c r="AX5" i="1" l="1"/>
  <c r="AX6" i="1"/>
  <c r="AX7" i="1"/>
  <c r="AX8" i="1"/>
  <c r="AX4" i="1"/>
  <c r="AV8" i="1"/>
  <c r="AU8" i="1"/>
  <c r="AV7" i="1"/>
  <c r="AU7" i="1"/>
  <c r="AV6" i="1"/>
  <c r="AU6" i="1"/>
  <c r="AV5" i="1"/>
  <c r="AU5" i="1"/>
  <c r="AV4" i="1"/>
  <c r="AU4" i="1"/>
  <c r="AQ8" i="1"/>
  <c r="AP8" i="1"/>
  <c r="AQ7" i="1"/>
  <c r="AP7" i="1"/>
  <c r="AQ6" i="1"/>
  <c r="AP6" i="1"/>
  <c r="AQ5" i="1"/>
  <c r="AP5" i="1"/>
  <c r="AQ4" i="1"/>
  <c r="AP4" i="1"/>
  <c r="Q8" i="1"/>
  <c r="P8" i="1"/>
  <c r="Q7" i="1"/>
  <c r="P7" i="1"/>
  <c r="Q6" i="1"/>
  <c r="P6" i="1"/>
  <c r="Q5" i="1"/>
  <c r="P5" i="1"/>
  <c r="Q4" i="1"/>
  <c r="P4" i="1"/>
  <c r="L8" i="1"/>
  <c r="K8" i="1"/>
  <c r="L7" i="1"/>
  <c r="K7" i="1"/>
  <c r="L6" i="1"/>
  <c r="K6" i="1"/>
  <c r="L5" i="1"/>
  <c r="K5" i="1"/>
  <c r="L4" i="1"/>
  <c r="K4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<sst xmlns="http://schemas.openxmlformats.org/spreadsheetml/2006/main" count="50" uniqueCount="16">
  <si>
    <t>80000ng</t>
  </si>
  <si>
    <t>Time (after inoculation)</t>
  </si>
  <si>
    <t>Mean</t>
  </si>
  <si>
    <t>St.dev</t>
  </si>
  <si>
    <t>8000ng</t>
  </si>
  <si>
    <t>800ng</t>
  </si>
  <si>
    <t>6.5ng</t>
  </si>
  <si>
    <t>0.65ng</t>
  </si>
  <si>
    <t>0.065ng</t>
  </si>
  <si>
    <t>Survival percentage:</t>
  </si>
  <si>
    <t>0.0065ng</t>
  </si>
  <si>
    <t>Survival mean:</t>
  </si>
  <si>
    <t>Mean survival St. dev:</t>
  </si>
  <si>
    <t>80ng</t>
  </si>
  <si>
    <t>0.8ng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</si>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</sst>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1" fontId="0" fillId="0" borderId="1" xfId="0" applyNumberFormat="1" applyBorder="1"/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'Summary of OM'!$C$11</c:f>
              <c:strCache>
                <c:ptCount val="1"/>
                <c:pt idx="0">
                  <c:v>80000ng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OM'!$N$12:$N$16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2.8867513459481287</c:v>
                  </c:pt>
                  <c:pt idx="2">
                    <c:v>5.7735026918962511</c:v>
                  </c:pt>
                  <c:pt idx="3">
                    <c:v>2.8867513459481287</c:v>
                  </c:pt>
                  <c:pt idx="4">
                    <c:v>2.8867513459481287</c:v>
                  </c:pt>
                </c:numCache>
              </c:numRef>
            </c:plus>
            <c:minus>
              <c:numRef>
                <c:f>'Summary of OM'!$N$12:$N$16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2.8867513459481287</c:v>
                  </c:pt>
                  <c:pt idx="2">
                    <c:v>5.7735026918962511</c:v>
                  </c:pt>
                  <c:pt idx="3">
                    <c:v>2.8867513459481287</c:v>
                  </c:pt>
                  <c:pt idx="4">
                    <c:v>2.8867513459481287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OM'!$C$12:$C$16</c:f>
              <c:numCache>
                <c:formatCode>0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36.666666666666664</c:v>
                </c:pt>
                <c:pt idx="3">
                  <c:v>33.333333333333336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E8-4A0C-A9CF-B43BEF3D5E17}"/>
            </c:ext>
          </c:extLst>
        </c:ser>
        <c:ser>
          <c:idx val="1"/>
          <c:order val="1"/>
          <c:tx>
            <c:strRef>
              <c:f>'Summary of OM'!$D$11</c:f>
              <c:strCache>
                <c:ptCount val="1"/>
                <c:pt idx="0">
                  <c:v>8000ng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OM'!$O$12:$O$16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34.034296427770229</c:v>
                  </c:pt>
                  <c:pt idx="2">
                    <c:v>25.658007197234419</c:v>
                  </c:pt>
                  <c:pt idx="3">
                    <c:v>22.546248764114473</c:v>
                  </c:pt>
                  <c:pt idx="4">
                    <c:v>22.546248764114473</c:v>
                  </c:pt>
                </c:numCache>
              </c:numRef>
            </c:plus>
            <c:minus>
              <c:numRef>
                <c:f>'Summary of OM'!$O$12:$O$16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34.034296427770229</c:v>
                  </c:pt>
                  <c:pt idx="2">
                    <c:v>25.658007197234419</c:v>
                  </c:pt>
                  <c:pt idx="3">
                    <c:v>22.546248764114473</c:v>
                  </c:pt>
                  <c:pt idx="4">
                    <c:v>22.546248764114473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OM'!$D$12:$D$16</c:f>
              <c:numCache>
                <c:formatCode>0</c:formatCode>
                <c:ptCount val="5"/>
                <c:pt idx="0">
                  <c:v>100</c:v>
                </c:pt>
                <c:pt idx="1">
                  <c:v>38.333333333333336</c:v>
                </c:pt>
                <c:pt idx="2">
                  <c:v>28.333333333333332</c:v>
                </c:pt>
                <c:pt idx="3">
                  <c:v>23.333333333333332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E8-4A0C-A9CF-B43BEF3D5E17}"/>
            </c:ext>
          </c:extLst>
        </c:ser>
        <c:ser>
          <c:idx val="2"/>
          <c:order val="2"/>
          <c:tx>
            <c:strRef>
              <c:f>'Summary of OM'!$E$11</c:f>
              <c:strCache>
                <c:ptCount val="1"/>
                <c:pt idx="0">
                  <c:v>800ng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OM'!$P$12:$P$16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28.867513459481284</c:v>
                  </c:pt>
                  <c:pt idx="2">
                    <c:v>32.145502536643185</c:v>
                  </c:pt>
                  <c:pt idx="3">
                    <c:v>32.145502536643185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'Summary of OM'!$P$12:$P$16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28.867513459481284</c:v>
                  </c:pt>
                  <c:pt idx="2">
                    <c:v>32.145502536643185</c:v>
                  </c:pt>
                  <c:pt idx="3">
                    <c:v>32.145502536643185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OM'!$E$12:$E$16</c:f>
              <c:numCache>
                <c:formatCode>0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46.666666666666664</c:v>
                </c:pt>
                <c:pt idx="3">
                  <c:v>46.666666666666664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E8-4A0C-A9CF-B43BEF3D5E17}"/>
            </c:ext>
          </c:extLst>
        </c:ser>
        <c:ser>
          <c:idx val="3"/>
          <c:order val="3"/>
          <c:tx>
            <c:strRef>
              <c:f>'Summary of OM'!$F$11</c:f>
              <c:strCache>
                <c:ptCount val="1"/>
                <c:pt idx="0">
                  <c:v>80ng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OM'!$Q$12:$Q$16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16.431676725154983</c:v>
                  </c:pt>
                  <c:pt idx="2">
                    <c:v>11.401754250991379</c:v>
                  </c:pt>
                  <c:pt idx="3">
                    <c:v>12.24744871391589</c:v>
                  </c:pt>
                  <c:pt idx="4">
                    <c:v>10.954451150103322</c:v>
                  </c:pt>
                </c:numCache>
              </c:numRef>
            </c:plus>
            <c:minus>
              <c:numRef>
                <c:f>'Summary of OM'!$Q$12:$Q$16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16.431676725154983</c:v>
                  </c:pt>
                  <c:pt idx="2">
                    <c:v>11.401754250991379</c:v>
                  </c:pt>
                  <c:pt idx="3">
                    <c:v>12.24744871391589</c:v>
                  </c:pt>
                  <c:pt idx="4">
                    <c:v>10.954451150103322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OM'!$F$12:$F$16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64</c:v>
                </c:pt>
                <c:pt idx="3">
                  <c:v>60</c:v>
                </c:pt>
                <c:pt idx="4">
                  <c:v>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E8-4A0C-A9CF-B43BEF3D5E17}"/>
            </c:ext>
          </c:extLst>
        </c:ser>
        <c:ser>
          <c:idx val="4"/>
          <c:order val="4"/>
          <c:tx>
            <c:strRef>
              <c:f>'Summary of OM'!$G$11</c:f>
              <c:strCache>
                <c:ptCount val="1"/>
                <c:pt idx="0">
                  <c:v>6.5ng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OM'!$R$12:$R$16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8.3666002653407556</c:v>
                  </c:pt>
                  <c:pt idx="2">
                    <c:v>7.416198487095663</c:v>
                  </c:pt>
                  <c:pt idx="3">
                    <c:v>5.4772255750516612</c:v>
                  </c:pt>
                  <c:pt idx="4">
                    <c:v>5.4772255750516612</c:v>
                  </c:pt>
                </c:numCache>
              </c:numRef>
            </c:plus>
            <c:minus>
              <c:numRef>
                <c:f>'Summary of OM'!$R$12:$R$16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8.3666002653407556</c:v>
                  </c:pt>
                  <c:pt idx="2">
                    <c:v>7.416198487095663</c:v>
                  </c:pt>
                  <c:pt idx="3">
                    <c:v>5.4772255750516612</c:v>
                  </c:pt>
                  <c:pt idx="4">
                    <c:v>5.4772255750516612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OM'!$G$12:$G$16</c:f>
              <c:numCache>
                <c:formatCode>0</c:formatCode>
                <c:ptCount val="5"/>
                <c:pt idx="0">
                  <c:v>100</c:v>
                </c:pt>
                <c:pt idx="1">
                  <c:v>82</c:v>
                </c:pt>
                <c:pt idx="2">
                  <c:v>81</c:v>
                </c:pt>
                <c:pt idx="3">
                  <c:v>76</c:v>
                </c:pt>
                <c:pt idx="4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6E8-4A0C-A9CF-B43BEF3D5E17}"/>
            </c:ext>
          </c:extLst>
        </c:ser>
        <c:ser>
          <c:idx val="5"/>
          <c:order val="5"/>
          <c:tx>
            <c:strRef>
              <c:f>'Summary of OM'!$H$11</c:f>
              <c:strCache>
                <c:ptCount val="1"/>
                <c:pt idx="0">
                  <c:v>0.65ng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OM'!$S$12:$S$16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11.547005383792541</c:v>
                  </c:pt>
                  <c:pt idx="2">
                    <c:v>11.547005383792541</c:v>
                  </c:pt>
                  <c:pt idx="3">
                    <c:v>11.547005383792541</c:v>
                  </c:pt>
                  <c:pt idx="4">
                    <c:v>11.547005383792541</c:v>
                  </c:pt>
                </c:numCache>
              </c:numRef>
            </c:plus>
            <c:minus>
              <c:numRef>
                <c:f>'Summary of OM'!$S$12:$S$16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11.547005383792541</c:v>
                  </c:pt>
                  <c:pt idx="2">
                    <c:v>11.547005383792541</c:v>
                  </c:pt>
                  <c:pt idx="3">
                    <c:v>11.547005383792541</c:v>
                  </c:pt>
                  <c:pt idx="4">
                    <c:v>11.547005383792541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OM'!$H$12:$H$16</c:f>
              <c:numCache>
                <c:formatCode>0</c:formatCode>
                <c:ptCount val="5"/>
                <c:pt idx="0">
                  <c:v>100</c:v>
                </c:pt>
                <c:pt idx="1">
                  <c:v>93.333333333333329</c:v>
                </c:pt>
                <c:pt idx="2">
                  <c:v>93.333333333333329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6E8-4A0C-A9CF-B43BEF3D5E17}"/>
            </c:ext>
          </c:extLst>
        </c:ser>
        <c:ser>
          <c:idx val="6"/>
          <c:order val="6"/>
          <c:tx>
            <c:strRef>
              <c:f>'Summary of OM'!$I$11</c:f>
              <c:strCache>
                <c:ptCount val="1"/>
                <c:pt idx="0">
                  <c:v>0.065ng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OM'!$I$12:$I$16</c:f>
              <c:numCache>
                <c:formatCode>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E8-4A0C-A9CF-B43BEF3D5E17}"/>
            </c:ext>
          </c:extLst>
        </c:ser>
        <c:ser>
          <c:idx val="7"/>
          <c:order val="7"/>
          <c:tx>
            <c:strRef>
              <c:f>'Summary of OM'!$J$11</c:f>
              <c:strCache>
                <c:ptCount val="1"/>
                <c:pt idx="0">
                  <c:v>0.0065ng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OM'!$J$12:$J$16</c:f>
              <c:numCache>
                <c:formatCode>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E8-4A0C-A9CF-B43BEF3D5E17}"/>
            </c:ext>
          </c:extLst>
        </c:ser>
        <c:ser>
          <c:idx val="8"/>
          <c:order val="8"/>
          <c:tx>
            <c:strRef>
              <c:f>'Summary of OM'!$K$11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of OM'!$V$12:$V$16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'Summary of OM'!$V$12:$V$16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'Summary of OM'!$B$12:$B$16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'Summary of OM'!$K$12:$K$16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82-4199-8FC3-B9C8DD41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375560"/>
        <c:axId val="596379496"/>
      </c:scatterChart>
      <c:valAx>
        <c:axId val="596375560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379496"/>
        <c:crosses val="autoZero"/>
        <c:crossBetween val="midCat"/>
        <c:majorUnit val="6"/>
      </c:valAx>
      <c:valAx>
        <c:axId val="596379496"/>
        <c:scaling>
          <c:orientation val="minMax"/>
          <c:max val="1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37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425450</xdr:colOff>
      <xdr:row>17</xdr:row>
      <xdr:rowOff>69850</xdr:rowOff>
    </xdr:from>
    <xdr:to>
      <xdr:col>11</xdr:col>
      <xdr:colOff>76200</xdr:colOff>
      <xdr:row>40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16"/>
  <sheetViews>
    <sheetView tabSelected="1" zoomScale="93" zoomScaleNormal="93" workbookViewId="0">
      <selection activeCell="L26" sqref="L26"/>
    </sheetView>
  </sheetViews>
  <sheetFormatPr defaultRowHeight="15" x14ac:dyDescent="0.25"/>
  <cols>
    <col min="1" max="1" width="21" bestFit="1" customWidth="1"/>
    <col min="2" max="2" width="23.7109375" bestFit="1" customWidth="1"/>
    <col min="11" max="11" width="21.85546875" bestFit="1" customWidth="1"/>
    <col min="12" max="12" width="23.7109375" bestFit="1" customWidth="1"/>
    <col min="43" max="43" width="10.7109375" customWidth="1"/>
  </cols>
  <sheetData>
    <row r="2" spans="1:50" x14ac:dyDescent="0.25">
      <c r="A2" t="s">
        <v>9</v>
      </c>
      <c r="B2" s="1"/>
      <c r="C2" s="1" t="s">
        <v>0</v>
      </c>
      <c r="D2" s="1"/>
      <c r="E2" s="1"/>
      <c r="F2" s="1"/>
      <c r="G2" s="1"/>
      <c r="H2" s="1" t="s">
        <v>4</v>
      </c>
      <c r="I2" s="1"/>
      <c r="J2" s="1"/>
      <c r="K2" s="1"/>
      <c r="L2" s="1"/>
      <c r="M2" s="1" t="s">
        <v>5</v>
      </c>
      <c r="N2" s="1"/>
      <c r="O2" s="1"/>
      <c r="P2" s="1"/>
      <c r="Q2" s="1"/>
      <c r="R2" s="1" t="s">
        <v>13</v>
      </c>
      <c r="S2" s="1"/>
      <c r="T2" s="1"/>
      <c r="U2" s="1"/>
      <c r="V2" s="1"/>
      <c r="W2" s="1"/>
      <c r="X2" s="1"/>
      <c r="Y2" s="1"/>
      <c r="Z2" s="1" t="s">
        <v>6</v>
      </c>
      <c r="AA2" s="1"/>
      <c r="AB2" s="1"/>
      <c r="AC2" s="1"/>
      <c r="AD2" s="1"/>
      <c r="AE2" s="1"/>
      <c r="AF2" s="1"/>
      <c r="AG2" s="1"/>
      <c r="AH2" s="1" t="s">
        <v>14</v>
      </c>
      <c r="AI2" s="1"/>
      <c r="AJ2" s="1"/>
      <c r="AK2" s="1"/>
      <c r="AL2" s="1"/>
      <c r="AM2" s="1" t="s">
        <v>7</v>
      </c>
      <c r="AN2" s="1"/>
      <c r="AO2" s="1"/>
      <c r="AP2" s="1"/>
      <c r="AQ2" s="1"/>
      <c r="AR2" s="1" t="s">
        <v>8</v>
      </c>
      <c r="AS2" s="1"/>
      <c r="AT2" s="1"/>
      <c r="AU2" s="1"/>
      <c r="AV2" s="1"/>
      <c r="AW2" s="1" t="s">
        <v>10</v>
      </c>
      <c r="AX2" s="1"/>
    </row>
    <row r="3" spans="1:50" x14ac:dyDescent="0.25">
      <c r="B3" s="1" t="s">
        <v>1</v>
      </c>
      <c r="C3" s="1">
        <v>1</v>
      </c>
      <c r="D3" s="1">
        <v>2</v>
      </c>
      <c r="E3" s="1">
        <v>3</v>
      </c>
      <c r="F3" s="1" t="s">
        <v>2</v>
      </c>
      <c r="G3" s="1" t="s">
        <v>3</v>
      </c>
      <c r="H3" s="1">
        <v>1</v>
      </c>
      <c r="I3" s="1">
        <v>2</v>
      </c>
      <c r="J3" s="1">
        <v>3</v>
      </c>
      <c r="K3" s="1" t="s">
        <v>2</v>
      </c>
      <c r="L3" s="1" t="s">
        <v>3</v>
      </c>
      <c r="M3" s="1">
        <v>1</v>
      </c>
      <c r="N3" s="1">
        <v>2</v>
      </c>
      <c r="O3" s="1">
        <v>3</v>
      </c>
      <c r="P3" s="1" t="s">
        <v>2</v>
      </c>
      <c r="Q3" s="1" t="s">
        <v>3</v>
      </c>
      <c r="R3" s="4">
        <v>1</v>
      </c>
      <c r="S3" s="1">
        <v>2</v>
      </c>
      <c r="T3" s="1">
        <v>3</v>
      </c>
      <c r="U3" s="1">
        <v>4</v>
      </c>
      <c r="V3" s="1">
        <v>5</v>
      </c>
      <c r="W3" s="1">
        <v>6</v>
      </c>
      <c r="X3" s="1" t="s">
        <v>2</v>
      </c>
      <c r="Y3" s="1" t="s">
        <v>3</v>
      </c>
      <c r="Z3" s="1">
        <v>1</v>
      </c>
      <c r="AA3" s="1">
        <v>2</v>
      </c>
      <c r="AB3" s="1">
        <v>3</v>
      </c>
      <c r="AC3" s="1">
        <v>4</v>
      </c>
      <c r="AD3" s="1">
        <v>5</v>
      </c>
      <c r="AE3" s="1">
        <v>6</v>
      </c>
      <c r="AF3" s="1" t="s">
        <v>2</v>
      </c>
      <c r="AG3" s="1" t="s">
        <v>3</v>
      </c>
      <c r="AH3" s="1">
        <v>1</v>
      </c>
      <c r="AI3" s="1">
        <v>2</v>
      </c>
      <c r="AJ3" s="1">
        <v>3</v>
      </c>
      <c r="AK3" s="1" t="s">
        <v>2</v>
      </c>
      <c r="AL3" s="1" t="s">
        <v>3</v>
      </c>
      <c r="AM3" s="1">
        <v>1</v>
      </c>
      <c r="AN3" s="1">
        <v>2</v>
      </c>
      <c r="AO3" s="1">
        <v>3</v>
      </c>
      <c r="AP3" s="1" t="s">
        <v>2</v>
      </c>
      <c r="AQ3" s="1" t="s">
        <v>3</v>
      </c>
      <c r="AR3" s="1">
        <v>1</v>
      </c>
      <c r="AS3" s="1">
        <v>2</v>
      </c>
      <c r="AT3" s="1">
        <v>3</v>
      </c>
      <c r="AU3" s="1" t="s">
        <v>2</v>
      </c>
      <c r="AV3" s="1" t="s">
        <v>3</v>
      </c>
      <c r="AW3" s="2">
        <v>1</v>
      </c>
      <c r="AX3" s="1" t="s">
        <v>2</v>
      </c>
    </row>
    <row r="4" spans="1:50" x14ac:dyDescent="0.25">
      <c r="B4" s="1">
        <v>0</v>
      </c>
      <c r="C4" s="1">
        <v>100</v>
      </c>
      <c r="D4" s="1">
        <v>100</v>
      </c>
      <c r="E4" s="1">
        <v>100</v>
      </c>
      <c r="F4" s="1">
        <f>AVERAGE(C4:E4)</f>
        <v>100</v>
      </c>
      <c r="G4" s="1">
        <f>STDEV(C4:E4)</f>
        <v>0</v>
      </c>
      <c r="H4" s="1">
        <v>100</v>
      </c>
      <c r="I4" s="1">
        <v>100</v>
      </c>
      <c r="J4" s="1">
        <v>100</v>
      </c>
      <c r="K4" s="1">
        <f>AVERAGE(H4:J4)</f>
        <v>100</v>
      </c>
      <c r="L4" s="1">
        <f>STDEV(H4:J4)</f>
        <v>0</v>
      </c>
      <c r="M4" s="1">
        <v>100</v>
      </c>
      <c r="N4" s="1">
        <v>100</v>
      </c>
      <c r="O4" s="1">
        <v>100</v>
      </c>
      <c r="P4" s="1">
        <f t="shared" ref="P4:P8" si="0">AVERAGE(M4:O4)</f>
        <v>100</v>
      </c>
      <c r="Q4" s="1">
        <f t="shared" ref="Q4:Q8" si="1">STDEV(M4:O4)</f>
        <v>0</v>
      </c>
      <c r="R4" s="4">
        <v>100</v>
      </c>
      <c r="S4" s="1">
        <v>100</v>
      </c>
      <c r="T4" s="1">
        <v>100</v>
      </c>
      <c r="U4" s="1">
        <v>100</v>
      </c>
      <c r="V4" s="1">
        <v>100</v>
      </c>
      <c r="W4" s="1">
        <v>100</v>
      </c>
      <c r="X4" s="1">
        <f>AVERAGE(S4:W4)</f>
        <v>100</v>
      </c>
      <c r="Y4" s="1">
        <f>STDEV(S4:W4)</f>
        <v>0</v>
      </c>
      <c r="Z4" s="1">
        <v>100</v>
      </c>
      <c r="AA4" s="1">
        <v>100</v>
      </c>
      <c r="AB4" s="1">
        <v>100</v>
      </c>
      <c r="AC4" s="1">
        <v>100</v>
      </c>
      <c r="AD4" s="1">
        <v>100</v>
      </c>
      <c r="AE4" s="1">
        <v>100</v>
      </c>
      <c r="AF4" s="1">
        <f>AVERAGE(Z4:AE4)</f>
        <v>100</v>
      </c>
      <c r="AG4" s="1">
        <f>STDEV(Z4:AE4)</f>
        <v>0</v>
      </c>
      <c r="AH4" s="1">
        <v>100</v>
      </c>
      <c r="AI4" s="1">
        <v>100</v>
      </c>
      <c r="AJ4" s="1">
        <v>100</v>
      </c>
      <c r="AK4" s="1">
        <f>AVERAGE(AH4:AJ4)</f>
        <v>100</v>
      </c>
      <c r="AL4" s="1">
        <f>STDEV(AH4:AJ4)</f>
        <v>0</v>
      </c>
      <c r="AM4" s="1">
        <v>100</v>
      </c>
      <c r="AN4" s="1">
        <v>100</v>
      </c>
      <c r="AO4" s="1">
        <v>100</v>
      </c>
      <c r="AP4" s="1">
        <f t="shared" ref="AP4:AP8" si="2">AVERAGE(AM4:AO4)</f>
        <v>100</v>
      </c>
      <c r="AQ4" s="1">
        <f t="shared" ref="AQ4:AQ8" si="3">STDEV(AM4:AO4)</f>
        <v>0</v>
      </c>
      <c r="AR4" s="1">
        <v>100</v>
      </c>
      <c r="AS4" s="1">
        <v>100</v>
      </c>
      <c r="AT4" s="1">
        <v>100</v>
      </c>
      <c r="AU4" s="1">
        <f t="shared" ref="AU4:AU8" si="4">AVERAGE(AR4:AT4)</f>
        <v>100</v>
      </c>
      <c r="AV4" s="1">
        <f t="shared" ref="AV4:AV8" si="5">STDEV(AR4:AT4)</f>
        <v>0</v>
      </c>
      <c r="AW4" s="1">
        <v>100</v>
      </c>
      <c r="AX4" s="1">
        <f>AVERAGE(AW4)</f>
        <v>100</v>
      </c>
    </row>
    <row r="5" spans="1:50" x14ac:dyDescent="0.25">
      <c r="B5" s="1">
        <v>16</v>
      </c>
      <c r="C5" s="1">
        <v>40</v>
      </c>
      <c r="D5" s="1">
        <v>45</v>
      </c>
      <c r="E5" s="1">
        <v>45</v>
      </c>
      <c r="F5" s="1">
        <f t="shared" ref="F5:F8" si="6">AVERAGE(C5:E5)</f>
        <v>43.333333333333336</v>
      </c>
      <c r="G5" s="1">
        <f t="shared" ref="G5:G8" si="7">STDEV(C5:E5)</f>
        <v>2.8867513459481287</v>
      </c>
      <c r="H5" s="1">
        <v>65</v>
      </c>
      <c r="I5" s="1">
        <v>50</v>
      </c>
      <c r="J5" s="1">
        <v>0</v>
      </c>
      <c r="K5" s="1">
        <f t="shared" ref="K5:K8" si="8">AVERAGE(H5:J5)</f>
        <v>38.333333333333336</v>
      </c>
      <c r="L5" s="1">
        <f t="shared" ref="L5:L8" si="9">STDEV(H5:J5)</f>
        <v>34.034296427770229</v>
      </c>
      <c r="M5" s="1">
        <v>20</v>
      </c>
      <c r="N5" s="1">
        <v>70</v>
      </c>
      <c r="O5" s="1">
        <v>70</v>
      </c>
      <c r="P5" s="1">
        <f t="shared" si="0"/>
        <v>53.333333333333336</v>
      </c>
      <c r="Q5" s="1">
        <f t="shared" si="1"/>
        <v>28.867513459481284</v>
      </c>
      <c r="R5" s="4">
        <v>20</v>
      </c>
      <c r="S5" s="1">
        <v>70</v>
      </c>
      <c r="T5" s="1">
        <v>70</v>
      </c>
      <c r="U5" s="1">
        <v>60</v>
      </c>
      <c r="V5" s="1">
        <v>60</v>
      </c>
      <c r="W5" s="1">
        <v>100</v>
      </c>
      <c r="X5" s="1">
        <f t="shared" ref="X5:X8" si="10">AVERAGE(S5:W5)</f>
        <v>72</v>
      </c>
      <c r="Y5" s="1">
        <f t="shared" ref="Y5:Y8" si="11">STDEV(S5:W5)</f>
        <v>16.431676725154983</v>
      </c>
      <c r="Z5" s="1">
        <v>70</v>
      </c>
      <c r="AA5" s="1">
        <v>90</v>
      </c>
      <c r="AB5" s="1">
        <v>80</v>
      </c>
      <c r="AC5" s="1">
        <v>90</v>
      </c>
      <c r="AD5" s="1">
        <v>80</v>
      </c>
      <c r="AE5" s="1">
        <v>100</v>
      </c>
      <c r="AF5" s="1">
        <f>AVERAGE(Z5:AD5)</f>
        <v>82</v>
      </c>
      <c r="AG5" s="1">
        <f>STDEV(Z5:AD5)</f>
        <v>8.3666002653407556</v>
      </c>
      <c r="AH5" s="1">
        <v>60</v>
      </c>
      <c r="AI5" s="1">
        <v>80</v>
      </c>
      <c r="AJ5" s="1">
        <v>90</v>
      </c>
      <c r="AK5" s="1">
        <f t="shared" ref="AK5:AK8" si="12">AVERAGE(AH5:AJ5)</f>
        <v>76.666666666666671</v>
      </c>
      <c r="AL5" s="1">
        <f t="shared" ref="AL5:AL8" si="13">STDEV(AH5:AJ5)</f>
        <v>15.275252316519486</v>
      </c>
      <c r="AM5" s="1">
        <v>100</v>
      </c>
      <c r="AN5" s="1">
        <v>80</v>
      </c>
      <c r="AO5" s="1">
        <v>100</v>
      </c>
      <c r="AP5" s="1">
        <f t="shared" si="2"/>
        <v>93.333333333333329</v>
      </c>
      <c r="AQ5" s="1">
        <f t="shared" si="3"/>
        <v>11.547005383792541</v>
      </c>
      <c r="AR5" s="1">
        <v>100</v>
      </c>
      <c r="AS5" s="1">
        <v>100</v>
      </c>
      <c r="AT5" s="1">
        <v>100</v>
      </c>
      <c r="AU5" s="1">
        <f t="shared" si="4"/>
        <v>100</v>
      </c>
      <c r="AV5" s="1">
        <f t="shared" si="5"/>
        <v>0</v>
      </c>
      <c r="AW5" s="1">
        <v>100</v>
      </c>
      <c r="AX5" s="1">
        <f t="shared" ref="AX5:AX8" si="14">AVERAGE(AW5)</f>
        <v>100</v>
      </c>
    </row>
    <row r="6" spans="1:50" x14ac:dyDescent="0.25">
      <c r="B6" s="1">
        <v>24</v>
      </c>
      <c r="C6" s="1">
        <v>30</v>
      </c>
      <c r="D6" s="1">
        <v>40</v>
      </c>
      <c r="E6" s="1">
        <v>40</v>
      </c>
      <c r="F6" s="1">
        <f t="shared" si="6"/>
        <v>36.666666666666664</v>
      </c>
      <c r="G6" s="1">
        <f t="shared" si="7"/>
        <v>5.7735026918962511</v>
      </c>
      <c r="H6" s="1">
        <v>50</v>
      </c>
      <c r="I6" s="1">
        <v>35</v>
      </c>
      <c r="J6" s="1">
        <v>0</v>
      </c>
      <c r="K6" s="1">
        <f t="shared" si="8"/>
        <v>28.333333333333332</v>
      </c>
      <c r="L6" s="1">
        <f t="shared" si="9"/>
        <v>25.658007197234419</v>
      </c>
      <c r="M6" s="1">
        <v>10</v>
      </c>
      <c r="N6" s="1">
        <v>70</v>
      </c>
      <c r="O6" s="1">
        <v>60</v>
      </c>
      <c r="P6" s="1">
        <f t="shared" si="0"/>
        <v>46.666666666666664</v>
      </c>
      <c r="Q6" s="1">
        <f t="shared" si="1"/>
        <v>32.145502536643185</v>
      </c>
      <c r="R6" s="4">
        <v>10</v>
      </c>
      <c r="S6" s="1">
        <v>70</v>
      </c>
      <c r="T6" s="1">
        <v>60</v>
      </c>
      <c r="U6" s="1">
        <v>60</v>
      </c>
      <c r="V6" s="1">
        <v>50</v>
      </c>
      <c r="W6" s="1">
        <v>80</v>
      </c>
      <c r="X6" s="1">
        <f t="shared" si="10"/>
        <v>64</v>
      </c>
      <c r="Y6" s="1">
        <f t="shared" si="11"/>
        <v>11.401754250991379</v>
      </c>
      <c r="Z6" s="1">
        <v>70</v>
      </c>
      <c r="AA6" s="1">
        <v>85</v>
      </c>
      <c r="AB6" s="1">
        <v>80</v>
      </c>
      <c r="AC6" s="1">
        <v>90</v>
      </c>
      <c r="AD6" s="1">
        <v>80</v>
      </c>
      <c r="AE6" s="1">
        <v>100</v>
      </c>
      <c r="AF6" s="1">
        <f>AVERAGE(Z6:AD6)</f>
        <v>81</v>
      </c>
      <c r="AG6" s="1">
        <f>STDEV(Z6:AD6)</f>
        <v>7.416198487095663</v>
      </c>
      <c r="AH6" s="1">
        <v>50</v>
      </c>
      <c r="AI6" s="1">
        <v>60</v>
      </c>
      <c r="AJ6" s="1">
        <v>90</v>
      </c>
      <c r="AK6" s="1">
        <f t="shared" si="12"/>
        <v>66.666666666666671</v>
      </c>
      <c r="AL6" s="1">
        <f t="shared" si="13"/>
        <v>20.816659994661322</v>
      </c>
      <c r="AM6" s="1">
        <v>100</v>
      </c>
      <c r="AN6" s="1">
        <v>80</v>
      </c>
      <c r="AO6" s="1">
        <v>100</v>
      </c>
      <c r="AP6" s="1">
        <f t="shared" si="2"/>
        <v>93.333333333333329</v>
      </c>
      <c r="AQ6" s="1">
        <f t="shared" si="3"/>
        <v>11.547005383792541</v>
      </c>
      <c r="AR6" s="1">
        <v>100</v>
      </c>
      <c r="AS6" s="1">
        <v>100</v>
      </c>
      <c r="AT6" s="1">
        <v>100</v>
      </c>
      <c r="AU6" s="1">
        <f t="shared" si="4"/>
        <v>100</v>
      </c>
      <c r="AV6" s="1">
        <f t="shared" si="5"/>
        <v>0</v>
      </c>
      <c r="AW6" s="1">
        <v>100</v>
      </c>
      <c r="AX6" s="1">
        <f t="shared" si="14"/>
        <v>100</v>
      </c>
    </row>
    <row r="7" spans="1:50" x14ac:dyDescent="0.25">
      <c r="B7" s="1">
        <v>40</v>
      </c>
      <c r="C7" s="1">
        <v>30</v>
      </c>
      <c r="D7" s="1">
        <v>35</v>
      </c>
      <c r="E7" s="1">
        <v>35</v>
      </c>
      <c r="F7" s="1">
        <f t="shared" si="6"/>
        <v>33.333333333333336</v>
      </c>
      <c r="G7" s="1">
        <f t="shared" si="7"/>
        <v>2.8867513459481287</v>
      </c>
      <c r="H7" s="1">
        <v>45</v>
      </c>
      <c r="I7" s="1">
        <v>25</v>
      </c>
      <c r="J7" s="1">
        <v>0</v>
      </c>
      <c r="K7" s="1">
        <f t="shared" si="8"/>
        <v>23.333333333333332</v>
      </c>
      <c r="L7" s="1">
        <f t="shared" si="9"/>
        <v>22.546248764114473</v>
      </c>
      <c r="M7" s="1">
        <v>10</v>
      </c>
      <c r="N7" s="1">
        <v>70</v>
      </c>
      <c r="O7" s="1">
        <v>60</v>
      </c>
      <c r="P7" s="1">
        <f t="shared" si="0"/>
        <v>46.666666666666664</v>
      </c>
      <c r="Q7" s="1">
        <f t="shared" si="1"/>
        <v>32.145502536643185</v>
      </c>
      <c r="R7" s="4">
        <v>10</v>
      </c>
      <c r="S7" s="1">
        <v>70</v>
      </c>
      <c r="T7" s="1">
        <v>60</v>
      </c>
      <c r="U7" s="1">
        <v>60</v>
      </c>
      <c r="V7" s="1">
        <v>40</v>
      </c>
      <c r="W7" s="1">
        <v>70</v>
      </c>
      <c r="X7" s="1">
        <f t="shared" si="10"/>
        <v>60</v>
      </c>
      <c r="Y7" s="1">
        <f t="shared" si="11"/>
        <v>12.24744871391589</v>
      </c>
      <c r="Z7" s="1">
        <v>70</v>
      </c>
      <c r="AA7" s="1">
        <v>80</v>
      </c>
      <c r="AB7" s="1">
        <v>80</v>
      </c>
      <c r="AC7" s="1">
        <v>80</v>
      </c>
      <c r="AD7" s="1">
        <v>70</v>
      </c>
      <c r="AE7" s="1">
        <v>100</v>
      </c>
      <c r="AF7" s="1">
        <f>AVERAGE(Z7:AD7)</f>
        <v>76</v>
      </c>
      <c r="AG7" s="1">
        <f>STDEV(Z7:AD7)</f>
        <v>5.4772255750516612</v>
      </c>
      <c r="AH7" s="1">
        <v>50</v>
      </c>
      <c r="AI7" s="1">
        <v>60</v>
      </c>
      <c r="AJ7" s="1">
        <v>70</v>
      </c>
      <c r="AK7" s="1">
        <f t="shared" si="12"/>
        <v>60</v>
      </c>
      <c r="AL7" s="1">
        <f t="shared" si="13"/>
        <v>10</v>
      </c>
      <c r="AM7" s="1">
        <v>100</v>
      </c>
      <c r="AN7" s="1">
        <v>80</v>
      </c>
      <c r="AO7" s="1">
        <v>100</v>
      </c>
      <c r="AP7" s="1">
        <f t="shared" si="2"/>
        <v>93.333333333333329</v>
      </c>
      <c r="AQ7" s="1">
        <f t="shared" si="3"/>
        <v>11.547005383792541</v>
      </c>
      <c r="AR7" s="1">
        <v>100</v>
      </c>
      <c r="AS7" s="1">
        <v>100</v>
      </c>
      <c r="AT7" s="1">
        <v>100</v>
      </c>
      <c r="AU7" s="1">
        <f t="shared" si="4"/>
        <v>100</v>
      </c>
      <c r="AV7" s="1">
        <f t="shared" si="5"/>
        <v>0</v>
      </c>
      <c r="AW7" s="1">
        <v>100</v>
      </c>
      <c r="AX7" s="1">
        <f t="shared" si="14"/>
        <v>100</v>
      </c>
    </row>
    <row r="8" spans="1:50" x14ac:dyDescent="0.25">
      <c r="B8" s="1">
        <v>48</v>
      </c>
      <c r="C8" s="1">
        <v>30</v>
      </c>
      <c r="D8" s="1">
        <v>35</v>
      </c>
      <c r="E8" s="1">
        <v>35</v>
      </c>
      <c r="F8" s="1">
        <f t="shared" si="6"/>
        <v>33.333333333333336</v>
      </c>
      <c r="G8" s="1">
        <f t="shared" si="7"/>
        <v>2.8867513459481287</v>
      </c>
      <c r="H8" s="1">
        <v>45</v>
      </c>
      <c r="I8" s="1">
        <v>25</v>
      </c>
      <c r="J8" s="1">
        <v>0</v>
      </c>
      <c r="K8" s="1">
        <f t="shared" si="8"/>
        <v>23.333333333333332</v>
      </c>
      <c r="L8" s="1">
        <f t="shared" si="9"/>
        <v>22.546248764114473</v>
      </c>
      <c r="M8" s="1">
        <v>10</v>
      </c>
      <c r="N8" s="1">
        <v>70</v>
      </c>
      <c r="O8" s="1">
        <v>60</v>
      </c>
      <c r="P8" s="1">
        <f t="shared" si="0"/>
        <v>46.666666666666664</v>
      </c>
      <c r="Q8" s="1">
        <f t="shared" si="1"/>
        <v>32.145502536643185</v>
      </c>
      <c r="R8" s="4">
        <v>10</v>
      </c>
      <c r="S8" s="1">
        <v>70</v>
      </c>
      <c r="T8" s="1">
        <v>60</v>
      </c>
      <c r="U8" s="1">
        <v>60</v>
      </c>
      <c r="V8" s="1">
        <v>40</v>
      </c>
      <c r="W8" s="1">
        <v>60</v>
      </c>
      <c r="X8" s="1">
        <f t="shared" si="10"/>
        <v>58</v>
      </c>
      <c r="Y8" s="1">
        <f t="shared" si="11"/>
        <v>10.954451150103322</v>
      </c>
      <c r="Z8" s="1">
        <v>70</v>
      </c>
      <c r="AA8" s="1">
        <v>80</v>
      </c>
      <c r="AB8" s="1">
        <v>80</v>
      </c>
      <c r="AC8" s="1">
        <v>80</v>
      </c>
      <c r="AD8" s="1">
        <v>70</v>
      </c>
      <c r="AE8" s="1">
        <v>100</v>
      </c>
      <c r="AF8" s="1">
        <f>AVERAGE(Z8:AD8)</f>
        <v>76</v>
      </c>
      <c r="AG8" s="1">
        <f>STDEV(Z8:AD8)</f>
        <v>5.4772255750516612</v>
      </c>
      <c r="AH8" s="1">
        <v>50</v>
      </c>
      <c r="AI8" s="1">
        <v>60</v>
      </c>
      <c r="AJ8" s="1">
        <v>30</v>
      </c>
      <c r="AK8" s="1">
        <f t="shared" si="12"/>
        <v>46.666666666666664</v>
      </c>
      <c r="AL8" s="1">
        <f t="shared" si="13"/>
        <v>15.275252316519472</v>
      </c>
      <c r="AM8" s="1">
        <v>100</v>
      </c>
      <c r="AN8" s="1">
        <v>80</v>
      </c>
      <c r="AO8" s="1">
        <v>100</v>
      </c>
      <c r="AP8" s="1">
        <f t="shared" si="2"/>
        <v>93.333333333333329</v>
      </c>
      <c r="AQ8" s="1">
        <f t="shared" si="3"/>
        <v>11.547005383792541</v>
      </c>
      <c r="AR8" s="1">
        <v>100</v>
      </c>
      <c r="AS8" s="1">
        <v>100</v>
      </c>
      <c r="AT8" s="1">
        <v>100</v>
      </c>
      <c r="AU8" s="1">
        <f t="shared" si="4"/>
        <v>100</v>
      </c>
      <c r="AV8" s="1">
        <f t="shared" si="5"/>
        <v>0</v>
      </c>
      <c r="AW8" s="1">
        <v>100</v>
      </c>
      <c r="AX8" s="1">
        <f t="shared" si="14"/>
        <v>100</v>
      </c>
    </row>
    <row r="11" spans="1:50" x14ac:dyDescent="0.25">
      <c r="A11" t="s">
        <v>11</v>
      </c>
      <c r="B11" s="1" t="s">
        <v>1</v>
      </c>
      <c r="C11" s="1" t="s">
        <v>0</v>
      </c>
      <c r="D11" s="1" t="s">
        <v>4</v>
      </c>
      <c r="E11" s="1" t="s">
        <v>5</v>
      </c>
      <c r="F11" s="1" t="s">
        <v>13</v>
      </c>
      <c r="G11" s="1" t="s">
        <v>6</v>
      </c>
      <c r="H11" s="1" t="s">
        <v>7</v>
      </c>
      <c r="I11" s="1" t="s">
        <v>8</v>
      </c>
      <c r="J11" s="1" t="s">
        <v>10</v>
      </c>
      <c r="K11" s="5" t="s">
        <v>15</v>
      </c>
      <c r="L11" t="s">
        <v>12</v>
      </c>
      <c r="M11" s="1" t="s">
        <v>1</v>
      </c>
      <c r="N11" s="1" t="s">
        <v>0</v>
      </c>
      <c r="O11" s="1" t="s">
        <v>4</v>
      </c>
      <c r="P11" s="1" t="s">
        <v>5</v>
      </c>
      <c r="Q11" s="1" t="s">
        <v>13</v>
      </c>
      <c r="R11" s="1" t="s">
        <v>6</v>
      </c>
      <c r="S11" s="1" t="s">
        <v>7</v>
      </c>
      <c r="T11" s="1" t="s">
        <v>8</v>
      </c>
      <c r="U11" s="1" t="s">
        <v>10</v>
      </c>
      <c r="V11" s="5" t="s">
        <v>15</v>
      </c>
    </row>
    <row r="12" spans="1:50" x14ac:dyDescent="0.25">
      <c r="B12" s="1">
        <v>0</v>
      </c>
      <c r="C12" s="3">
        <v>100</v>
      </c>
      <c r="D12" s="3">
        <v>100</v>
      </c>
      <c r="E12" s="3">
        <v>100</v>
      </c>
      <c r="F12" s="1">
        <v>100</v>
      </c>
      <c r="G12" s="3">
        <v>100</v>
      </c>
      <c r="H12" s="3">
        <v>100</v>
      </c>
      <c r="I12" s="3">
        <v>100</v>
      </c>
      <c r="J12" s="3">
        <v>100</v>
      </c>
      <c r="K12" s="1">
        <v>100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/>
      <c r="V12" s="1">
        <v>0</v>
      </c>
    </row>
    <row r="13" spans="1:50" x14ac:dyDescent="0.25">
      <c r="B13" s="1">
        <v>16</v>
      </c>
      <c r="C13" s="3">
        <v>43.333333333333336</v>
      </c>
      <c r="D13" s="3">
        <v>38.333333333333336</v>
      </c>
      <c r="E13" s="3">
        <v>53.333333333333336</v>
      </c>
      <c r="F13" s="1">
        <v>72</v>
      </c>
      <c r="G13" s="3">
        <v>82</v>
      </c>
      <c r="H13" s="3">
        <v>93.333333333333329</v>
      </c>
      <c r="I13" s="3">
        <v>100</v>
      </c>
      <c r="J13" s="3">
        <v>100</v>
      </c>
      <c r="K13" s="1">
        <v>94.444444444444443</v>
      </c>
      <c r="M13" s="1">
        <v>17</v>
      </c>
      <c r="N13" s="1">
        <v>2.8867513459481287</v>
      </c>
      <c r="O13" s="1">
        <v>34.034296427770229</v>
      </c>
      <c r="P13" s="1">
        <v>28.867513459481284</v>
      </c>
      <c r="Q13" s="1">
        <v>16.431676725154983</v>
      </c>
      <c r="R13" s="1">
        <v>8.3666002653407556</v>
      </c>
      <c r="S13" s="1">
        <v>11.547005383792541</v>
      </c>
      <c r="T13" s="1">
        <v>0</v>
      </c>
      <c r="U13" s="1"/>
      <c r="V13" s="1">
        <v>8.8191710368819685</v>
      </c>
    </row>
    <row r="14" spans="1:50" x14ac:dyDescent="0.25">
      <c r="B14" s="1">
        <v>24</v>
      </c>
      <c r="C14" s="3">
        <v>36.666666666666664</v>
      </c>
      <c r="D14" s="3">
        <v>28.333333333333332</v>
      </c>
      <c r="E14" s="3">
        <v>46.666666666666664</v>
      </c>
      <c r="F14" s="1">
        <v>64</v>
      </c>
      <c r="G14" s="3">
        <v>81</v>
      </c>
      <c r="H14" s="3">
        <v>93.333333333333329</v>
      </c>
      <c r="I14" s="3">
        <v>100</v>
      </c>
      <c r="J14" s="3">
        <v>100</v>
      </c>
      <c r="K14" s="1">
        <v>94.444444444444443</v>
      </c>
      <c r="M14" s="1">
        <v>22</v>
      </c>
      <c r="N14" s="1">
        <v>5.7735026918962511</v>
      </c>
      <c r="O14" s="1">
        <v>25.658007197234419</v>
      </c>
      <c r="P14" s="1">
        <v>32.145502536643185</v>
      </c>
      <c r="Q14" s="1">
        <v>11.401754250991379</v>
      </c>
      <c r="R14" s="1">
        <v>7.416198487095663</v>
      </c>
      <c r="S14" s="1">
        <v>11.547005383792541</v>
      </c>
      <c r="T14" s="1">
        <v>0</v>
      </c>
      <c r="U14" s="1"/>
      <c r="V14" s="1">
        <v>8.8191710368819685</v>
      </c>
    </row>
    <row r="15" spans="1:50" x14ac:dyDescent="0.25">
      <c r="B15" s="1">
        <v>40</v>
      </c>
      <c r="C15" s="3">
        <v>33.333333333333336</v>
      </c>
      <c r="D15" s="3">
        <v>23.333333333333332</v>
      </c>
      <c r="E15" s="3">
        <v>46.666666666666664</v>
      </c>
      <c r="F15" s="1">
        <v>60</v>
      </c>
      <c r="G15" s="3">
        <v>76</v>
      </c>
      <c r="H15" s="3">
        <v>93.333333333333329</v>
      </c>
      <c r="I15" s="3">
        <v>100</v>
      </c>
      <c r="J15" s="3">
        <v>100</v>
      </c>
      <c r="K15" s="1">
        <v>94.444444444444443</v>
      </c>
      <c r="M15" s="1">
        <v>41</v>
      </c>
      <c r="N15" s="1">
        <v>2.8867513459481287</v>
      </c>
      <c r="O15" s="1">
        <v>22.546248764114473</v>
      </c>
      <c r="P15" s="1">
        <v>32.145502536643185</v>
      </c>
      <c r="Q15" s="1">
        <v>12.24744871391589</v>
      </c>
      <c r="R15" s="1">
        <v>5.4772255750516612</v>
      </c>
      <c r="S15" s="1">
        <v>11.547005383792541</v>
      </c>
      <c r="T15" s="1">
        <v>0</v>
      </c>
      <c r="U15" s="1"/>
      <c r="V15" s="1">
        <v>8.8191710368819685</v>
      </c>
    </row>
    <row r="16" spans="1:50" x14ac:dyDescent="0.25">
      <c r="B16" s="1">
        <v>48</v>
      </c>
      <c r="C16" s="3">
        <v>33.333333333333336</v>
      </c>
      <c r="D16" s="3">
        <v>23.333333333333332</v>
      </c>
      <c r="E16" s="3">
        <v>46.666666666666664</v>
      </c>
      <c r="F16" s="1">
        <v>58</v>
      </c>
      <c r="G16" s="3">
        <v>76</v>
      </c>
      <c r="H16" s="3">
        <v>93.333333333333329</v>
      </c>
      <c r="I16" s="3">
        <v>100</v>
      </c>
      <c r="J16" s="3">
        <v>100</v>
      </c>
      <c r="K16" s="1">
        <v>94.444444444444443</v>
      </c>
      <c r="M16" s="1">
        <v>48</v>
      </c>
      <c r="N16" s="1">
        <v>2.8867513459481287</v>
      </c>
      <c r="O16" s="1">
        <v>22.546248764114473</v>
      </c>
      <c r="P16" s="1">
        <v>32.145502536643185</v>
      </c>
      <c r="Q16" s="1">
        <v>10.954451150103322</v>
      </c>
      <c r="R16" s="1">
        <v>5.4772255750516612</v>
      </c>
      <c r="S16" s="1">
        <v>11.547005383792541</v>
      </c>
      <c r="T16" s="1">
        <v>0</v>
      </c>
      <c r="U16" s="1"/>
      <c r="V16" s="1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ED770-791D-4A27-82AD-9043FB847EEA}">
  <ds:schemaRefs>
    <ds:schemaRef ds:uri="http://schemas.microsoft.com/office/2006/documentManagement/types"/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a10d06e-14fe-4e47-95e9-3ede3ab98d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C41C5A-7D62-4FBF-BE91-43899619A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730A15-8373-4890-B599-0BB0568AC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OM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2020-10-26T11:14:43Z</dcterms:created>
  <dcterms:modified xsi:type="dcterms:W3CDTF">2021-05-06T07:32:50Z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