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tore.soton.ac.uk\users\mc4\mydocuments\Papers\Papers in preparation\Dijokaite_et_al\Files_Statistics_and_revised_figuers_with Gc_control\Dataset for Pure deposition\"/>
    </mc:Choice>
  </mc:AlternateContent>
  <bookViews>
    <workbookView xWindow="0" yWindow="0" windowWidth="19200" windowHeight="12750" firstSheet="1" activeTab="4"/>
  </bookViews>
  <sheets>
    <sheet name="High dose (0.8 OD)" sheetId="1" r:id="rId1"/>
    <sheet name="Low dose (0.1 OD)" sheetId="2" r:id="rId2"/>
    <sheet name="Medium dose (0.4 OD)" sheetId="3" r:id="rId3"/>
    <sheet name="Priming and L. gasseri injec." sheetId="4" r:id="rId4"/>
    <sheet name="Heat inactivated bacteria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5" l="1"/>
  <c r="D28" i="5"/>
  <c r="E28" i="5"/>
  <c r="F28" i="5"/>
  <c r="G28" i="5"/>
  <c r="H28" i="5"/>
  <c r="I28" i="5"/>
  <c r="C29" i="5"/>
  <c r="D29" i="5"/>
  <c r="E29" i="5"/>
  <c r="F29" i="5"/>
  <c r="G29" i="5"/>
  <c r="H29" i="5"/>
  <c r="I29" i="5"/>
  <c r="C30" i="5"/>
  <c r="D30" i="5"/>
  <c r="E30" i="5"/>
  <c r="F30" i="5"/>
  <c r="G30" i="5"/>
  <c r="H30" i="5"/>
  <c r="I30" i="5"/>
  <c r="C31" i="5"/>
  <c r="D31" i="5"/>
  <c r="E31" i="5"/>
  <c r="F31" i="5"/>
  <c r="G31" i="5"/>
  <c r="H31" i="5"/>
  <c r="I31" i="5"/>
  <c r="C32" i="5"/>
  <c r="D32" i="5"/>
  <c r="E32" i="5"/>
  <c r="F32" i="5"/>
  <c r="G32" i="5"/>
  <c r="H32" i="5"/>
  <c r="I32" i="5"/>
  <c r="C33" i="5"/>
  <c r="D33" i="5"/>
  <c r="E33" i="5"/>
  <c r="F33" i="5"/>
  <c r="G33" i="5"/>
  <c r="H33" i="5"/>
  <c r="I33" i="5"/>
  <c r="C34" i="5"/>
  <c r="D34" i="5"/>
  <c r="E34" i="5"/>
  <c r="F34" i="5"/>
  <c r="G34" i="5"/>
  <c r="H34" i="5"/>
  <c r="I34" i="5"/>
  <c r="I27" i="5"/>
  <c r="H27" i="5"/>
  <c r="G27" i="5"/>
  <c r="F27" i="5"/>
  <c r="E27" i="5"/>
  <c r="D27" i="5"/>
  <c r="C27" i="5"/>
  <c r="C17" i="5"/>
  <c r="D17" i="5"/>
  <c r="E17" i="5"/>
  <c r="F17" i="5"/>
  <c r="G17" i="5"/>
  <c r="H17" i="5"/>
  <c r="I17" i="5"/>
  <c r="C18" i="5"/>
  <c r="D18" i="5"/>
  <c r="E18" i="5"/>
  <c r="F18" i="5"/>
  <c r="G18" i="5"/>
  <c r="H18" i="5"/>
  <c r="I18" i="5"/>
  <c r="C19" i="5"/>
  <c r="D19" i="5"/>
  <c r="E19" i="5"/>
  <c r="F19" i="5"/>
  <c r="G19" i="5"/>
  <c r="H19" i="5"/>
  <c r="I19" i="5"/>
  <c r="C20" i="5"/>
  <c r="D20" i="5"/>
  <c r="E20" i="5"/>
  <c r="F20" i="5"/>
  <c r="G20" i="5"/>
  <c r="H20" i="5"/>
  <c r="I20" i="5"/>
  <c r="C21" i="5"/>
  <c r="D21" i="5"/>
  <c r="E21" i="5"/>
  <c r="F21" i="5"/>
  <c r="G21" i="5"/>
  <c r="H21" i="5"/>
  <c r="I21" i="5"/>
  <c r="C22" i="5"/>
  <c r="D22" i="5"/>
  <c r="E22" i="5"/>
  <c r="F22" i="5"/>
  <c r="G22" i="5"/>
  <c r="H22" i="5"/>
  <c r="I22" i="5"/>
  <c r="C23" i="5"/>
  <c r="D23" i="5"/>
  <c r="E23" i="5"/>
  <c r="F23" i="5"/>
  <c r="G23" i="5"/>
  <c r="H23" i="5"/>
  <c r="I23" i="5"/>
  <c r="I16" i="5"/>
  <c r="H16" i="5"/>
  <c r="G16" i="5"/>
  <c r="F16" i="5"/>
  <c r="E16" i="5"/>
  <c r="D16" i="5"/>
  <c r="C16" i="5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F27" i="4"/>
  <c r="E27" i="4"/>
  <c r="D27" i="4"/>
  <c r="C27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F16" i="4"/>
  <c r="E16" i="4"/>
  <c r="D16" i="4"/>
  <c r="C16" i="4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F26" i="3"/>
  <c r="E26" i="3"/>
  <c r="D26" i="3"/>
  <c r="C26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F15" i="3"/>
  <c r="E15" i="3"/>
  <c r="D15" i="3"/>
  <c r="C15" i="3"/>
  <c r="C27" i="2"/>
  <c r="E27" i="2"/>
  <c r="C28" i="2"/>
  <c r="D28" i="2"/>
  <c r="E28" i="2"/>
  <c r="C29" i="2"/>
  <c r="C30" i="2"/>
  <c r="D30" i="2"/>
  <c r="E30" i="2"/>
  <c r="C31" i="2"/>
  <c r="D31" i="2"/>
  <c r="E31" i="2"/>
  <c r="C32" i="2"/>
  <c r="D32" i="2"/>
  <c r="E32" i="2"/>
  <c r="C33" i="2"/>
  <c r="D33" i="2"/>
  <c r="E33" i="2"/>
  <c r="E26" i="2"/>
  <c r="D26" i="2"/>
  <c r="C26" i="2"/>
  <c r="D17" i="2"/>
  <c r="D19" i="2"/>
  <c r="D20" i="2"/>
  <c r="D21" i="2"/>
  <c r="D22" i="2"/>
  <c r="D15" i="2"/>
  <c r="E15" i="2"/>
  <c r="C16" i="2"/>
  <c r="E16" i="2"/>
  <c r="C17" i="2"/>
  <c r="E17" i="2"/>
  <c r="C18" i="2"/>
  <c r="C19" i="2"/>
  <c r="E19" i="2"/>
  <c r="C20" i="2"/>
  <c r="E20" i="2"/>
  <c r="C21" i="2"/>
  <c r="E21" i="2"/>
  <c r="C22" i="2"/>
  <c r="E22" i="2"/>
  <c r="C15" i="2"/>
  <c r="D27" i="1"/>
  <c r="E27" i="1"/>
  <c r="F27" i="1"/>
  <c r="G27" i="1"/>
  <c r="D28" i="1"/>
  <c r="E28" i="1"/>
  <c r="F28" i="1"/>
  <c r="G28" i="1"/>
  <c r="D29" i="1"/>
  <c r="E29" i="1"/>
  <c r="F29" i="1"/>
  <c r="D30" i="1"/>
  <c r="E30" i="1"/>
  <c r="F30" i="1"/>
  <c r="G30" i="1"/>
  <c r="D31" i="1"/>
  <c r="E31" i="1"/>
  <c r="F31" i="1"/>
  <c r="G31" i="1"/>
  <c r="D32" i="1"/>
  <c r="E32" i="1"/>
  <c r="F32" i="1"/>
  <c r="G32" i="1"/>
  <c r="D33" i="1"/>
  <c r="E33" i="1"/>
  <c r="F33" i="1"/>
  <c r="G33" i="1"/>
  <c r="G26" i="1"/>
  <c r="F26" i="1"/>
  <c r="E26" i="1"/>
  <c r="D26" i="1"/>
  <c r="D16" i="1"/>
  <c r="E16" i="1"/>
  <c r="F16" i="1"/>
  <c r="G16" i="1"/>
  <c r="D17" i="1"/>
  <c r="E17" i="1"/>
  <c r="F17" i="1"/>
  <c r="G17" i="1"/>
  <c r="D18" i="1"/>
  <c r="E18" i="1"/>
  <c r="F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G15" i="1"/>
  <c r="F15" i="1"/>
  <c r="E15" i="1"/>
  <c r="D15" i="1"/>
</calcChain>
</file>

<file path=xl/sharedStrings.xml><?xml version="1.0" encoding="utf-8"?>
<sst xmlns="http://schemas.openxmlformats.org/spreadsheetml/2006/main" count="122" uniqueCount="38">
  <si>
    <t>Priming with 0.1 OD P9-17 and injecting 0.8 OD P9-17</t>
  </si>
  <si>
    <t>Time after inoculation (h)</t>
  </si>
  <si>
    <t>PI</t>
  </si>
  <si>
    <t>8.77E+05 (0.1 OD)</t>
  </si>
  <si>
    <t>6.48E+07 (0.8 OD)</t>
  </si>
  <si>
    <t>0.1 + 0.8 (Control)</t>
  </si>
  <si>
    <t>PI (0.1 + 0.8)</t>
  </si>
  <si>
    <t>0.1 P9 (to prime)</t>
  </si>
  <si>
    <t>0.1 + 0.4 (PI)</t>
  </si>
  <si>
    <t>0.4 P9 (control)</t>
  </si>
  <si>
    <t>0.1 + 0.4 (control)</t>
  </si>
  <si>
    <t>Survival percentage:</t>
  </si>
  <si>
    <t>Mean survival:</t>
  </si>
  <si>
    <t>St. dev.:</t>
  </si>
  <si>
    <t>Priming with 0.1 OD P9-17 and injecting 0.1 OD P9-17</t>
  </si>
  <si>
    <t>PI (0.1 + 0.1)</t>
  </si>
  <si>
    <t>0.1 + 0.1 (control)</t>
  </si>
  <si>
    <t>Priming with 0.1 OD P9-17 and injecting 0.4 OD P9-17</t>
  </si>
  <si>
    <t>Control 1</t>
  </si>
  <si>
    <t>Control 2</t>
  </si>
  <si>
    <t>Control 3</t>
  </si>
  <si>
    <t>Priming with 0.1 OD P9-17 and injecting 0.8 OD L. gasseri</t>
  </si>
  <si>
    <t>0.1 OD (P9-17)</t>
  </si>
  <si>
    <t>0.8 OD L. gasseri</t>
  </si>
  <si>
    <t>PI (0.1 OD P9-17 + 0.8 OD L. gasseri)</t>
  </si>
  <si>
    <t>0.1 OD P9-17 + 0.8 OD L. gasseri</t>
  </si>
  <si>
    <t>Control 4</t>
  </si>
  <si>
    <t>Control 5</t>
  </si>
  <si>
    <t>Control 6</t>
  </si>
  <si>
    <t>0.1P9</t>
  </si>
  <si>
    <t>0.1P9 + d0.8P9</t>
  </si>
  <si>
    <t>0.1P9 + d0.8LG</t>
  </si>
  <si>
    <t>d0.8P9</t>
  </si>
  <si>
    <t>d0.8LG</t>
  </si>
  <si>
    <t>0.8P9</t>
  </si>
  <si>
    <t>0.8LG</t>
  </si>
  <si>
    <t>Priming with 0.1 OD P9-17 and injecting 0.8 OD of dL. Gasseri or dP9-17</t>
  </si>
  <si>
    <t>GC broth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</si>
</sst>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'High dose (0.8 OD)'!$D$14</c:f>
              <c:strCache>
                <c:ptCount val="1"/>
                <c:pt idx="0">
                  <c:v>8.77E+05 (0.1 OD)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'High dose (0.8 OD)'!$D$26:$D$33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'High dose (0.8 OD)'!$D$26:$D$33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'High dose (0.8 OD)'!$C$15:$C$22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'High dose (0.8 OD)'!$D$15:$D$22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96.666666666666671</c:v>
                </c:pt>
                <c:pt idx="7">
                  <c:v>96.666666666666671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6B-449E-ACAF-B28FB7DEBEF0}"/>
            </c:ext>
          </c:extLst>
        </c:ser>
        <c:ser>
          <c:idx val="1"/>
          <c:order val="1"/>
          <c:tx>
            <c:strRef>
              <c:f>'High dose (0.8 OD)'!$E$14</c:f>
              <c:strCache>
                <c:ptCount val="1"/>
                <c:pt idx="0">
                  <c:v>6.48E+07 (0.8 OD)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'High dose (0.8 OD)'!$E$26:$E$33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5.7735026918962706</c:v>
                  </c:pt>
                  <c:pt idx="5">
                    <c:v>10</c:v>
                  </c:pt>
                  <c:pt idx="6">
                    <c:v>17.320508075688775</c:v>
                  </c:pt>
                  <c:pt idx="7">
                    <c:v>17.320508075688775</c:v>
                  </c:pt>
                </c:numCache>
              </c:numRef>
            </c:plus>
            <c:minus>
              <c:numRef>
                <c:f>'High dose (0.8 OD)'!$E$26:$E$33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5.7735026918962706</c:v>
                  </c:pt>
                  <c:pt idx="5">
                    <c:v>10</c:v>
                  </c:pt>
                  <c:pt idx="6">
                    <c:v>17.320508075688775</c:v>
                  </c:pt>
                  <c:pt idx="7">
                    <c:v>17.320508075688775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'High dose (0.8 OD)'!$C$15:$C$22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'High dose (0.8 OD)'!$E$15:$E$22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43.333333333333336</c:v>
                </c:pt>
                <c:pt idx="5">
                  <c:v>40</c:v>
                </c:pt>
                <c:pt idx="6">
                  <c:v>30</c:v>
                </c:pt>
                <c:pt idx="7">
                  <c:v>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6B-449E-ACAF-B28FB7DEBEF0}"/>
            </c:ext>
          </c:extLst>
        </c:ser>
        <c:ser>
          <c:idx val="2"/>
          <c:order val="2"/>
          <c:tx>
            <c:strRef>
              <c:f>'High dose (0.8 OD)'!$F$14</c:f>
              <c:strCache>
                <c:ptCount val="1"/>
                <c:pt idx="0">
                  <c:v>PI (0.1 + 0.8)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'High dose (0.8 OD)'!$F$26:$F$33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11.547005383792515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'High dose (0.8 OD)'!$F$26:$F$33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5.7735026918962573</c:v>
                  </c:pt>
                  <c:pt idx="3">
                    <c:v>11.547005383792515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'High dose (0.8 OD)'!$C$15:$C$22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'High dose (0.8 OD)'!$F$15:$F$22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96.666666666666671</c:v>
                </c:pt>
                <c:pt idx="3">
                  <c:v>13.333333333333334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6B-449E-ACAF-B28FB7DEBEF0}"/>
            </c:ext>
          </c:extLst>
        </c:ser>
        <c:ser>
          <c:idx val="4"/>
          <c:order val="3"/>
          <c:tx>
            <c:strRef>
              <c:f>'High dose (0.8 OD)'!$H$14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'High dose (0.8 OD)'!$H$26:$H$33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plus>
            <c:minus>
              <c:numRef>
                <c:f>'High dose (0.8 OD)'!$H$26:$H$33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'High dose (0.8 OD)'!$C$15:$C$22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'High dose (0.8 OD)'!$H$15:$H$22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E4-4872-BF7C-6147335D1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937920"/>
        <c:axId val="575041136"/>
      </c:scatterChart>
      <c:valAx>
        <c:axId val="422937920"/>
        <c:scaling>
          <c:orientation val="minMax"/>
          <c:max val="50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5041136"/>
        <c:crosses val="autoZero"/>
        <c:crossBetween val="midCat"/>
        <c:majorUnit val="8"/>
      </c:valAx>
      <c:valAx>
        <c:axId val="57504113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2937920"/>
        <c:crossesAt val="-16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'Low dose (0.1 OD)'!$C$14</c:f>
              <c:strCache>
                <c:ptCount val="1"/>
                <c:pt idx="0">
                  <c:v>8.77E+05 (0.1 OD)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'Low dose (0.1 OD)'!$C$26:$C$33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'Low dose (0.1 OD)'!$C$26:$C$33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'Low dose (0.1 OD)'!$B$15:$B$22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'Low dose (0.1 OD)'!$C$15:$C$22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96.666666666666671</c:v>
                </c:pt>
                <c:pt idx="7">
                  <c:v>96.666666666666671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C1-4F61-9C7D-2FCEABA1E314}"/>
            </c:ext>
          </c:extLst>
        </c:ser>
        <c:ser>
          <c:idx val="1"/>
          <c:order val="1"/>
          <c:tx>
            <c:strRef>
              <c:f>'Low dose (0.1 OD)'!$D$14</c:f>
              <c:strCache>
                <c:ptCount val="1"/>
                <c:pt idx="0">
                  <c:v>PI (0.1 + 0.1)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'Low dose (0.1 OD)'!$D$26:$D$33</c:f>
                <c:numCache>
                  <c:formatCode>General</c:formatCode>
                  <c:ptCount val="8"/>
                  <c:pt idx="0">
                    <c:v>0</c:v>
                  </c:pt>
                  <c:pt idx="2">
                    <c:v>0</c:v>
                  </c:pt>
                  <c:pt idx="4">
                    <c:v>5.7735026918962573</c:v>
                  </c:pt>
                  <c:pt idx="5">
                    <c:v>11.547005383792502</c:v>
                  </c:pt>
                  <c:pt idx="6">
                    <c:v>11.547005383792502</c:v>
                  </c:pt>
                  <c:pt idx="7">
                    <c:v>10</c:v>
                  </c:pt>
                </c:numCache>
              </c:numRef>
            </c:plus>
            <c:minus>
              <c:numRef>
                <c:f>'Low dose (0.1 OD)'!$D$26:$D$33</c:f>
                <c:numCache>
                  <c:formatCode>General</c:formatCode>
                  <c:ptCount val="8"/>
                  <c:pt idx="0">
                    <c:v>0</c:v>
                  </c:pt>
                  <c:pt idx="2">
                    <c:v>0</c:v>
                  </c:pt>
                  <c:pt idx="4">
                    <c:v>5.7735026918962573</c:v>
                  </c:pt>
                  <c:pt idx="5">
                    <c:v>11.547005383792502</c:v>
                  </c:pt>
                  <c:pt idx="6">
                    <c:v>11.547005383792502</c:v>
                  </c:pt>
                  <c:pt idx="7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'Low dose (0.1 OD)'!$B$15:$B$22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'Low dose (0.1 OD)'!$D$15:$D$22</c:f>
              <c:numCache>
                <c:formatCode>General</c:formatCode>
                <c:ptCount val="8"/>
                <c:pt idx="0">
                  <c:v>100</c:v>
                </c:pt>
                <c:pt idx="2">
                  <c:v>100</c:v>
                </c:pt>
                <c:pt idx="4">
                  <c:v>93.333333333333329</c:v>
                </c:pt>
                <c:pt idx="5">
                  <c:v>73.333333333333329</c:v>
                </c:pt>
                <c:pt idx="6">
                  <c:v>73.333333333333329</c:v>
                </c:pt>
                <c:pt idx="7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C1-4F61-9C7D-2FCEABA1E314}"/>
            </c:ext>
          </c:extLst>
        </c:ser>
        <c:ser>
          <c:idx val="3"/>
          <c:order val="2"/>
          <c:tx>
            <c:strRef>
              <c:f>'Low dose (0.1 OD)'!$F$14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'Low dose (0.1 OD)'!$F$26:$F$33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plus>
            <c:minus>
              <c:numRef>
                <c:f>'Low dose (0.1 OD)'!$F$26:$F$33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'Low dose (0.1 OD)'!$B$15:$B$22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'Low dose (0.1 OD)'!$F$15:$F$22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A7-4E30-8985-FA6E9409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368744"/>
        <c:axId val="578369400"/>
      </c:scatterChart>
      <c:valAx>
        <c:axId val="578368744"/>
        <c:scaling>
          <c:orientation val="minMax"/>
          <c:max val="50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369400"/>
        <c:crosses val="autoZero"/>
        <c:crossBetween val="midCat"/>
        <c:majorUnit val="4"/>
      </c:valAx>
      <c:valAx>
        <c:axId val="578369400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368744"/>
        <c:crossesAt val="-16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'Medium dose (0.4 OD)'!$C$14</c:f>
              <c:strCache>
                <c:ptCount val="1"/>
                <c:pt idx="0">
                  <c:v>0.1 P9 (to prime)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'Medium dose (0.4 OD)'!$C$26:$C$34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11.547005383792541</c:v>
                  </c:pt>
                  <c:pt idx="2">
                    <c:v>11.547005383792541</c:v>
                  </c:pt>
                  <c:pt idx="3">
                    <c:v>11.547005383792541</c:v>
                  </c:pt>
                  <c:pt idx="4">
                    <c:v>10</c:v>
                  </c:pt>
                  <c:pt idx="5">
                    <c:v>15.275252316519486</c:v>
                  </c:pt>
                  <c:pt idx="6">
                    <c:v>15.275252316519486</c:v>
                  </c:pt>
                  <c:pt idx="7">
                    <c:v>15.275252316519486</c:v>
                  </c:pt>
                  <c:pt idx="8">
                    <c:v>10</c:v>
                  </c:pt>
                </c:numCache>
              </c:numRef>
            </c:plus>
            <c:minus>
              <c:numRef>
                <c:f>'Medium dose (0.4 OD)'!$C$26:$C$34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11.547005383792541</c:v>
                  </c:pt>
                  <c:pt idx="2">
                    <c:v>11.547005383792541</c:v>
                  </c:pt>
                  <c:pt idx="3">
                    <c:v>11.547005383792541</c:v>
                  </c:pt>
                  <c:pt idx="4">
                    <c:v>10</c:v>
                  </c:pt>
                  <c:pt idx="5">
                    <c:v>15.275252316519486</c:v>
                  </c:pt>
                  <c:pt idx="6">
                    <c:v>15.275252316519486</c:v>
                  </c:pt>
                  <c:pt idx="7">
                    <c:v>15.275252316519486</c:v>
                  </c:pt>
                  <c:pt idx="8">
                    <c:v>10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'Medium dose (0.4 OD)'!$B$15:$B$23</c:f>
              <c:numCache>
                <c:formatCode>General</c:formatCode>
                <c:ptCount val="9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12</c:v>
                </c:pt>
                <c:pt idx="6">
                  <c:v>24</c:v>
                </c:pt>
                <c:pt idx="7">
                  <c:v>40</c:v>
                </c:pt>
                <c:pt idx="8">
                  <c:v>48</c:v>
                </c:pt>
              </c:numCache>
            </c:numRef>
          </c:xVal>
          <c:yVal>
            <c:numRef>
              <c:f>'Medium dose (0.4 OD)'!$C$15:$C$23</c:f>
              <c:numCache>
                <c:formatCode>General</c:formatCode>
                <c:ptCount val="9"/>
                <c:pt idx="0">
                  <c:v>100</c:v>
                </c:pt>
                <c:pt idx="1">
                  <c:v>93.333333333333329</c:v>
                </c:pt>
                <c:pt idx="2">
                  <c:v>93.333333333333329</c:v>
                </c:pt>
                <c:pt idx="3">
                  <c:v>93.333333333333329</c:v>
                </c:pt>
                <c:pt idx="4">
                  <c:v>90</c:v>
                </c:pt>
                <c:pt idx="5">
                  <c:v>83.333333333333329</c:v>
                </c:pt>
                <c:pt idx="6">
                  <c:v>83.333333333333329</c:v>
                </c:pt>
                <c:pt idx="7">
                  <c:v>83.333333333333329</c:v>
                </c:pt>
                <c:pt idx="8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81-4D84-9BB8-4BF990134AF4}"/>
            </c:ext>
          </c:extLst>
        </c:ser>
        <c:ser>
          <c:idx val="1"/>
          <c:order val="1"/>
          <c:tx>
            <c:strRef>
              <c:f>'Medium dose (0.4 OD)'!$D$14</c:f>
              <c:strCache>
                <c:ptCount val="1"/>
                <c:pt idx="0">
                  <c:v>0.4 P9 (control)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'Medium dose (0.4 OD)'!$D$26:$D$34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28.867513459481298</c:v>
                  </c:pt>
                  <c:pt idx="5">
                    <c:v>28.867513459481298</c:v>
                  </c:pt>
                  <c:pt idx="6">
                    <c:v>28.867513459481298</c:v>
                  </c:pt>
                  <c:pt idx="7">
                    <c:v>28.867513459481298</c:v>
                  </c:pt>
                  <c:pt idx="8">
                    <c:v>32.145502536643193</c:v>
                  </c:pt>
                </c:numCache>
              </c:numRef>
            </c:plus>
            <c:minus>
              <c:numRef>
                <c:f>'Medium dose (0.4 OD)'!$D$26:$D$34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28.867513459481298</c:v>
                  </c:pt>
                  <c:pt idx="5">
                    <c:v>28.867513459481298</c:v>
                  </c:pt>
                  <c:pt idx="6">
                    <c:v>28.867513459481298</c:v>
                  </c:pt>
                  <c:pt idx="7">
                    <c:v>28.867513459481298</c:v>
                  </c:pt>
                  <c:pt idx="8">
                    <c:v>32.145502536643193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'Medium dose (0.4 OD)'!$B$15:$B$23</c:f>
              <c:numCache>
                <c:formatCode>General</c:formatCode>
                <c:ptCount val="9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12</c:v>
                </c:pt>
                <c:pt idx="6">
                  <c:v>24</c:v>
                </c:pt>
                <c:pt idx="7">
                  <c:v>40</c:v>
                </c:pt>
                <c:pt idx="8">
                  <c:v>48</c:v>
                </c:pt>
              </c:numCache>
            </c:numRef>
          </c:xVal>
          <c:yVal>
            <c:numRef>
              <c:f>'Medium dose (0.4 OD)'!$D$15:$D$23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83.333333333333329</c:v>
                </c:pt>
                <c:pt idx="5">
                  <c:v>83.333333333333329</c:v>
                </c:pt>
                <c:pt idx="6">
                  <c:v>83.333333333333329</c:v>
                </c:pt>
                <c:pt idx="7">
                  <c:v>83.333333333333329</c:v>
                </c:pt>
                <c:pt idx="8">
                  <c:v>76.666666666666671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81-4D84-9BB8-4BF990134AF4}"/>
            </c:ext>
          </c:extLst>
        </c:ser>
        <c:ser>
          <c:idx val="2"/>
          <c:order val="2"/>
          <c:tx>
            <c:strRef>
              <c:f>'Medium dose (0.4 OD)'!$E$14</c:f>
              <c:strCache>
                <c:ptCount val="1"/>
                <c:pt idx="0">
                  <c:v>0.1 + 0.4 (PI)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'Medium dose (0.4 OD)'!$E$26:$E$34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23.094010767585043</c:v>
                  </c:pt>
                  <c:pt idx="2">
                    <c:v>23.094010767585043</c:v>
                  </c:pt>
                  <c:pt idx="3">
                    <c:v>32.145502536643178</c:v>
                  </c:pt>
                  <c:pt idx="4">
                    <c:v>20.816659994661325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'Medium dose (0.4 OD)'!$E$26:$E$34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23.094010767585043</c:v>
                  </c:pt>
                  <c:pt idx="2">
                    <c:v>23.094010767585043</c:v>
                  </c:pt>
                  <c:pt idx="3">
                    <c:v>32.145502536643178</c:v>
                  </c:pt>
                  <c:pt idx="4">
                    <c:v>20.816659994661325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'Medium dose (0.4 OD)'!$B$15:$B$23</c:f>
              <c:numCache>
                <c:formatCode>General</c:formatCode>
                <c:ptCount val="9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12</c:v>
                </c:pt>
                <c:pt idx="6">
                  <c:v>24</c:v>
                </c:pt>
                <c:pt idx="7">
                  <c:v>40</c:v>
                </c:pt>
                <c:pt idx="8">
                  <c:v>48</c:v>
                </c:pt>
              </c:numCache>
            </c:numRef>
          </c:xVal>
          <c:yVal>
            <c:numRef>
              <c:f>'Medium dose (0.4 OD)'!$E$15:$E$23</c:f>
              <c:numCache>
                <c:formatCode>General</c:formatCode>
                <c:ptCount val="9"/>
                <c:pt idx="0">
                  <c:v>100</c:v>
                </c:pt>
                <c:pt idx="1">
                  <c:v>86.666666666666671</c:v>
                </c:pt>
                <c:pt idx="2">
                  <c:v>86.666666666666671</c:v>
                </c:pt>
                <c:pt idx="3">
                  <c:v>63.333333333333336</c:v>
                </c:pt>
                <c:pt idx="4">
                  <c:v>16.666666666666668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81-4D84-9BB8-4BF990134AF4}"/>
            </c:ext>
          </c:extLst>
        </c:ser>
        <c:ser>
          <c:idx val="4"/>
          <c:order val="3"/>
          <c:tx>
            <c:strRef>
              <c:f>'Medium dose (0.4 OD)'!$G$14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'Medium dose (0.4 OD)'!$G$26:$G$34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</c:numCache>
              </c:numRef>
            </c:plus>
            <c:minus>
              <c:numRef>
                <c:f>'Medium dose (0.4 OD)'!$G$26:$G$34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  <c:pt idx="8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'Medium dose (0.4 OD)'!$B$15:$B$23</c:f>
              <c:numCache>
                <c:formatCode>General</c:formatCode>
                <c:ptCount val="9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12</c:v>
                </c:pt>
                <c:pt idx="6">
                  <c:v>24</c:v>
                </c:pt>
                <c:pt idx="7">
                  <c:v>40</c:v>
                </c:pt>
                <c:pt idx="8">
                  <c:v>48</c:v>
                </c:pt>
              </c:numCache>
            </c:numRef>
          </c:xVal>
          <c:yVal>
            <c:numRef>
              <c:f>'Medium dose (0.4 OD)'!$G$15:$G$23</c:f>
              <c:numCache>
                <c:formatCode>General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  <c:pt idx="8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F2-4826-8FEB-80659D18F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312520"/>
        <c:axId val="578319408"/>
      </c:scatterChart>
      <c:valAx>
        <c:axId val="578312520"/>
        <c:scaling>
          <c:orientation val="minMax"/>
          <c:max val="50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319408"/>
        <c:crosses val="autoZero"/>
        <c:crossBetween val="midCat"/>
        <c:majorUnit val="8"/>
      </c:valAx>
      <c:valAx>
        <c:axId val="578319408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78312520"/>
        <c:crossesAt val="-16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'Priming and L. gasseri injec.'!$C$15</c:f>
              <c:strCache>
                <c:ptCount val="1"/>
                <c:pt idx="0">
                  <c:v>0.1 OD (P9-17)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'Priming and L. gasseri injec.'!$C$27:$C$34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plus>
            <c:minus>
              <c:numRef>
                <c:f>'Priming and L. gasseri injec.'!$C$27:$C$34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5.7735026918962573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'Priming and L. gasseri injec.'!$B$16:$B$23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12</c:v>
                </c:pt>
                <c:pt idx="5">
                  <c:v>24</c:v>
                </c:pt>
                <c:pt idx="6">
                  <c:v>40</c:v>
                </c:pt>
                <c:pt idx="7">
                  <c:v>48</c:v>
                </c:pt>
              </c:numCache>
            </c:numRef>
          </c:xVal>
          <c:yVal>
            <c:numRef>
              <c:f>'Priming and L. gasseri injec.'!$C$16:$C$23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96.666666666666671</c:v>
                </c:pt>
                <c:pt idx="4">
                  <c:v>93.333333333333329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CD-4B6F-AD0B-81E03F8A0C04}"/>
            </c:ext>
          </c:extLst>
        </c:ser>
        <c:ser>
          <c:idx val="1"/>
          <c:order val="1"/>
          <c:tx>
            <c:strRef>
              <c:f>'Priming and L. gasseri injec.'!$D$15</c:f>
              <c:strCache>
                <c:ptCount val="1"/>
                <c:pt idx="0">
                  <c:v>PI (0.1 OD P9-17 + 0.8 OD L. gasseri)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'Priming and L. gasseri injec.'!$D$27:$D$34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32.659863237109043</c:v>
                  </c:pt>
                  <c:pt idx="4">
                    <c:v>22.173557826083453</c:v>
                  </c:pt>
                  <c:pt idx="5">
                    <c:v>22.173557826083453</c:v>
                  </c:pt>
                  <c:pt idx="6">
                    <c:v>22.173557826083453</c:v>
                  </c:pt>
                  <c:pt idx="7">
                    <c:v>19.148542155126762</c:v>
                  </c:pt>
                </c:numCache>
              </c:numRef>
            </c:plus>
            <c:minus>
              <c:numRef>
                <c:f>'Priming and L. gasseri injec.'!$D$27:$D$34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32.659863237109043</c:v>
                  </c:pt>
                  <c:pt idx="4">
                    <c:v>22.173557826083453</c:v>
                  </c:pt>
                  <c:pt idx="5">
                    <c:v>22.173557826083453</c:v>
                  </c:pt>
                  <c:pt idx="6">
                    <c:v>22.173557826083453</c:v>
                  </c:pt>
                  <c:pt idx="7">
                    <c:v>19.148542155126762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'Priming and L. gasseri injec.'!$B$16:$B$23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12</c:v>
                </c:pt>
                <c:pt idx="5">
                  <c:v>24</c:v>
                </c:pt>
                <c:pt idx="6">
                  <c:v>40</c:v>
                </c:pt>
                <c:pt idx="7">
                  <c:v>48</c:v>
                </c:pt>
              </c:numCache>
            </c:numRef>
          </c:xVal>
          <c:yVal>
            <c:numRef>
              <c:f>'Priming and L. gasseri injec.'!$D$16:$D$23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60</c:v>
                </c:pt>
                <c:pt idx="4">
                  <c:v>32.5</c:v>
                </c:pt>
                <c:pt idx="5">
                  <c:v>32.5</c:v>
                </c:pt>
                <c:pt idx="6">
                  <c:v>32.5</c:v>
                </c:pt>
                <c:pt idx="7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CD-4B6F-AD0B-81E03F8A0C04}"/>
            </c:ext>
          </c:extLst>
        </c:ser>
        <c:ser>
          <c:idx val="2"/>
          <c:order val="2"/>
          <c:tx>
            <c:strRef>
              <c:f>'Priming and L. gasseri injec.'!$E$15</c:f>
              <c:strCache>
                <c:ptCount val="1"/>
                <c:pt idx="0">
                  <c:v>0.8 OD L. gasseri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'Priming and L. gasseri injec.'!$E$27:$E$34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10</c:v>
                  </c:pt>
                  <c:pt idx="6">
                    <c:v>9.574271077563381</c:v>
                  </c:pt>
                  <c:pt idx="7">
                    <c:v>14.142135623730951</c:v>
                  </c:pt>
                </c:numCache>
              </c:numRef>
            </c:plus>
            <c:minus>
              <c:numRef>
                <c:f>'Priming and L. gasseri injec.'!$E$27:$E$34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10</c:v>
                  </c:pt>
                  <c:pt idx="6">
                    <c:v>9.574271077563381</c:v>
                  </c:pt>
                  <c:pt idx="7">
                    <c:v>14.142135623730951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'Priming and L. gasseri injec.'!$B$16:$B$23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12</c:v>
                </c:pt>
                <c:pt idx="5">
                  <c:v>24</c:v>
                </c:pt>
                <c:pt idx="6">
                  <c:v>40</c:v>
                </c:pt>
                <c:pt idx="7">
                  <c:v>48</c:v>
                </c:pt>
              </c:numCache>
            </c:numRef>
          </c:xVal>
          <c:yVal>
            <c:numRef>
              <c:f>'Priming and L. gasseri injec.'!$E$16:$E$23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95</c:v>
                </c:pt>
                <c:pt idx="6">
                  <c:v>92.5</c:v>
                </c:pt>
                <c:pt idx="7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FCD-4B6F-AD0B-81E03F8A0C04}"/>
            </c:ext>
          </c:extLst>
        </c:ser>
        <c:ser>
          <c:idx val="4"/>
          <c:order val="3"/>
          <c:tx>
            <c:strRef>
              <c:f>'Priming and L. gasseri injec.'!$G$15</c:f>
              <c:strCache>
                <c:ptCount val="1"/>
                <c:pt idx="0">
                  <c:v>GC broth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'Priming and L. gasseri injec.'!$G$27:$G$34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plus>
            <c:minus>
              <c:numRef>
                <c:f>'Priming and L. gasseri injec.'!$G$27:$G$34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'Priming and L. gasseri injec.'!$B$16:$B$23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12</c:v>
                </c:pt>
                <c:pt idx="5">
                  <c:v>24</c:v>
                </c:pt>
                <c:pt idx="6">
                  <c:v>40</c:v>
                </c:pt>
                <c:pt idx="7">
                  <c:v>48</c:v>
                </c:pt>
              </c:numCache>
            </c:numRef>
          </c:xVal>
          <c:yVal>
            <c:numRef>
              <c:f>'Priming and L. gasseri injec.'!$G$16:$G$23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89-46DA-8892-AE9573273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652760"/>
        <c:axId val="423658664"/>
      </c:scatterChart>
      <c:valAx>
        <c:axId val="423652760"/>
        <c:scaling>
          <c:orientation val="minMax"/>
          <c:max val="50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658664"/>
        <c:crosses val="autoZero"/>
        <c:crossBetween val="midCat"/>
        <c:majorUnit val="8"/>
      </c:valAx>
      <c:valAx>
        <c:axId val="423658664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3652760"/>
        <c:crossesAt val="-16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Heat inactivation impact on primary immunisation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'Heat inactivated bacteria'!$C$15</c:f>
              <c:strCache>
                <c:ptCount val="1"/>
                <c:pt idx="0">
                  <c:v>0.1P9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  <c:pt idx="5">
                    <c:v>5.7735026918962582</c:v>
                  </c:pt>
                  <c:pt idx="6">
                    <c:v>5.7735026918962582</c:v>
                  </c:pt>
                  <c:pt idx="7">
                    <c:v>5.7735026918962582</c:v>
                  </c:pt>
                </c:numCache>
              </c:numRef>
            </c:plus>
            <c:minus>
              <c:numRef>
                <c:f>'Heat inactivated bacteria'!$C$27:$C$34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  <c:pt idx="5">
                    <c:v>5.7735026918962582</c:v>
                  </c:pt>
                  <c:pt idx="6">
                    <c:v>5.7735026918962582</c:v>
                  </c:pt>
                  <c:pt idx="7">
                    <c:v>5.7735026918962582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bacteria'!$C$16:$C$23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82.5</c:v>
                </c:pt>
                <c:pt idx="4">
                  <c:v>77.5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59-4851-9533-918A41003C5C}"/>
            </c:ext>
          </c:extLst>
        </c:ser>
        <c:ser>
          <c:idx val="2"/>
          <c:order val="1"/>
          <c:tx>
            <c:strRef>
              <c:f>'Heat inactivated bacteria'!$E$15</c:f>
              <c:strCache>
                <c:ptCount val="1"/>
                <c:pt idx="0">
                  <c:v>0.1P9 + d0.8LG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bacteria'!$E$27:$E$34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'Heat inactivated bacteria'!$E$27:$E$34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bacteria'!$E$16:$E$23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F59-4851-9533-918A41003C5C}"/>
            </c:ext>
          </c:extLst>
        </c:ser>
        <c:ser>
          <c:idx val="4"/>
          <c:order val="2"/>
          <c:tx>
            <c:strRef>
              <c:f>'Heat inactivated bacteria'!$G$15</c:f>
              <c:strCache>
                <c:ptCount val="1"/>
                <c:pt idx="0">
                  <c:v>d0.8LG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bacteria'!$G$27:$G$34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'Heat inactivated bacteria'!$G$27:$G$34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bacteria'!$G$16:$G$23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96.666666666666671</c:v>
                </c:pt>
                <c:pt idx="7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F59-4851-9533-918A41003C5C}"/>
            </c:ext>
          </c:extLst>
        </c:ser>
        <c:ser>
          <c:idx val="6"/>
          <c:order val="3"/>
          <c:tx>
            <c:strRef>
              <c:f>'Heat inactivated bacteria'!$I$15</c:f>
              <c:strCache>
                <c:ptCount val="1"/>
                <c:pt idx="0">
                  <c:v>0.8LG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bacteria'!$I$27:$I$34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10</c:v>
                  </c:pt>
                </c:numCache>
              </c:numRef>
            </c:plus>
            <c:minus>
              <c:numRef>
                <c:f>'Heat inactivated bacteria'!$I$27:$I$34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bacteria'!$I$16:$I$23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86.666666666666671</c:v>
                </c:pt>
                <c:pt idx="5">
                  <c:v>86.666666666666671</c:v>
                </c:pt>
                <c:pt idx="6">
                  <c:v>83.333333333333329</c:v>
                </c:pt>
                <c:pt idx="7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F59-4851-9533-918A4100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322360"/>
        <c:axId val="578329904"/>
      </c:scatterChart>
      <c:valAx>
        <c:axId val="578322360"/>
        <c:scaling>
          <c:orientation val="minMax"/>
          <c:max val="49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9904"/>
        <c:crossesAt val="0"/>
        <c:crossBetween val="midCat"/>
        <c:majorUnit val="6"/>
      </c:valAx>
      <c:valAx>
        <c:axId val="578329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2360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Heat inactivation impact on primary immunisation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'Heat inactivated bacteria'!$C$15</c:f>
              <c:strCache>
                <c:ptCount val="1"/>
                <c:pt idx="0">
                  <c:v>0.1P9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  <c:pt idx="5">
                    <c:v>5.7735026918962582</c:v>
                  </c:pt>
                  <c:pt idx="6">
                    <c:v>5.7735026918962582</c:v>
                  </c:pt>
                  <c:pt idx="7">
                    <c:v>5.7735026918962582</c:v>
                  </c:pt>
                </c:numCache>
              </c:numRef>
            </c:plus>
            <c:minus>
              <c:numRef>
                <c:f>'Heat inactivated bacteria'!$C$27:$C$34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  <c:pt idx="5">
                    <c:v>5.7735026918962582</c:v>
                  </c:pt>
                  <c:pt idx="6">
                    <c:v>5.7735026918962582</c:v>
                  </c:pt>
                  <c:pt idx="7">
                    <c:v>5.7735026918962582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bacteria'!$C$16:$C$23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82.5</c:v>
                </c:pt>
                <c:pt idx="4">
                  <c:v>77.5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26-4DF7-9967-C7A6317ACF24}"/>
            </c:ext>
          </c:extLst>
        </c:ser>
        <c:ser>
          <c:idx val="1"/>
          <c:order val="1"/>
          <c:tx>
            <c:strRef>
              <c:f>'Heat inactivated bacteria'!$D$15</c:f>
              <c:strCache>
                <c:ptCount val="1"/>
                <c:pt idx="0">
                  <c:v>0.1P9 + d0.8P9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bacteria'!$D$27:$D$34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11.547005383792513</c:v>
                  </c:pt>
                  <c:pt idx="4">
                    <c:v>15.275252316519467</c:v>
                  </c:pt>
                  <c:pt idx="5">
                    <c:v>15.275252316519467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'Heat inactivated bacteria'!$D$27:$D$34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11.547005383792513</c:v>
                  </c:pt>
                  <c:pt idx="4">
                    <c:v>15.275252316519467</c:v>
                  </c:pt>
                  <c:pt idx="5">
                    <c:v>15.275252316519467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bacteria'!$D$16:$D$23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36.666666666666664</c:v>
                </c:pt>
                <c:pt idx="4">
                  <c:v>16.666666666666668</c:v>
                </c:pt>
                <c:pt idx="5">
                  <c:v>16.666666666666668</c:v>
                </c:pt>
                <c:pt idx="6">
                  <c:v>10</c:v>
                </c:pt>
                <c:pt idx="7">
                  <c:v>3.3333333333333335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26-4DF7-9967-C7A6317ACF24}"/>
            </c:ext>
          </c:extLst>
        </c:ser>
        <c:ser>
          <c:idx val="3"/>
          <c:order val="2"/>
          <c:tx>
            <c:strRef>
              <c:f>'Heat inactivated bacteria'!$F$15</c:f>
              <c:strCache>
                <c:ptCount val="1"/>
                <c:pt idx="0">
                  <c:v>d0.8P9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bacteria'!$F$27:$F$34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20.816659994661322</c:v>
                  </c:pt>
                  <c:pt idx="5">
                    <c:v>20.816659994661322</c:v>
                  </c:pt>
                  <c:pt idx="6">
                    <c:v>20.816659994661322</c:v>
                  </c:pt>
                  <c:pt idx="7">
                    <c:v>15.275252316519456</c:v>
                  </c:pt>
                </c:numCache>
              </c:numRef>
            </c:plus>
            <c:minus>
              <c:numRef>
                <c:f>'Heat inactivated bacteria'!$F$27:$F$34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20.816659994661322</c:v>
                  </c:pt>
                  <c:pt idx="5">
                    <c:v>20.816659994661322</c:v>
                  </c:pt>
                  <c:pt idx="6">
                    <c:v>20.816659994661322</c:v>
                  </c:pt>
                  <c:pt idx="7">
                    <c:v>15.275252316519456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bacteria'!$F$16:$F$23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96.666666666666671</c:v>
                </c:pt>
                <c:pt idx="4">
                  <c:v>66.666666666666671</c:v>
                </c:pt>
                <c:pt idx="5">
                  <c:v>66.666666666666671</c:v>
                </c:pt>
                <c:pt idx="6">
                  <c:v>66.666666666666671</c:v>
                </c:pt>
                <c:pt idx="7">
                  <c:v>63.333333333333336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26-4DF7-9967-C7A6317ACF24}"/>
            </c:ext>
          </c:extLst>
        </c:ser>
        <c:ser>
          <c:idx val="5"/>
          <c:order val="3"/>
          <c:tx>
            <c:strRef>
              <c:f>'Heat inactivated bacteria'!$H$15</c:f>
              <c:strCache>
                <c:ptCount val="1"/>
                <c:pt idx="0">
                  <c:v>0.8P9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bacteria'!$H$27:$H$34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12.583057392117917</c:v>
                  </c:pt>
                  <c:pt idx="5">
                    <c:v>10</c:v>
                  </c:pt>
                  <c:pt idx="6">
                    <c:v>17.320508075688775</c:v>
                  </c:pt>
                  <c:pt idx="7">
                    <c:v>20.615528128088304</c:v>
                  </c:pt>
                </c:numCache>
              </c:numRef>
            </c:plus>
            <c:minus>
              <c:numRef>
                <c:f>'Heat inactivated bacteria'!$H$27:$H$34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12.583057392117917</c:v>
                  </c:pt>
                  <c:pt idx="5">
                    <c:v>10</c:v>
                  </c:pt>
                  <c:pt idx="6">
                    <c:v>17.320508075688775</c:v>
                  </c:pt>
                  <c:pt idx="7">
                    <c:v>20.615528128088304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bacteria'!$H$16:$H$23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92.5</c:v>
                </c:pt>
                <c:pt idx="4">
                  <c:v>37.5</c:v>
                </c:pt>
                <c:pt idx="5">
                  <c:v>35</c:v>
                </c:pt>
                <c:pt idx="6">
                  <c:v>25</c:v>
                </c:pt>
                <c:pt idx="7">
                  <c:v>22.5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426-4DF7-9967-C7A6317A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8322360"/>
        <c:axId val="578329904"/>
      </c:scatterChart>
      <c:valAx>
        <c:axId val="578322360"/>
        <c:scaling>
          <c:orientation val="minMax"/>
          <c:max val="49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9904"/>
        <c:crossesAt val="0"/>
        <c:crossBetween val="midCat"/>
        <c:majorUnit val="6"/>
      </c:valAx>
      <c:valAx>
        <c:axId val="578329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8322360"/>
        <c:crossesAt val="-16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  <c:pt idx="5">
                    <c:v>5.7735026918962582</c:v>
                  </c:pt>
                  <c:pt idx="6">
                    <c:v>5.7735026918962582</c:v>
                  </c:pt>
                  <c:pt idx="7">
                    <c:v>5.7735026918962582</c:v>
                  </c:pt>
                </c:numCache>
              </c:numRef>
            </c:plus>
            <c:minus>
              <c:numRef>
                <c:f>'Heat inactivated bacteria'!$C$27:$C$34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5</c:v>
                  </c:pt>
                  <c:pt idx="5">
                    <c:v>5.7735026918962582</c:v>
                  </c:pt>
                  <c:pt idx="6">
                    <c:v>5.7735026918962582</c:v>
                  </c:pt>
                  <c:pt idx="7">
                    <c:v>5.7735026918962582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bacteria'!$C$16:$C$23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82.5</c:v>
                </c:pt>
                <c:pt idx="4">
                  <c:v>77.5</c:v>
                </c:pt>
                <c:pt idx="5">
                  <c:v>75</c:v>
                </c:pt>
                <c:pt idx="6">
                  <c:v>75</c:v>
                </c:pt>
                <c:pt idx="7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C1-4C80-8383-52A3932DF47E}"/>
            </c:ext>
          </c:extLst>
        </c:ser>
        <c:ser>
          <c:idx val="1"/>
          <c:order val="1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bacteria'!$D$27:$D$34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11.547005383792513</c:v>
                  </c:pt>
                  <c:pt idx="4">
                    <c:v>15.275252316519467</c:v>
                  </c:pt>
                  <c:pt idx="5">
                    <c:v>15.275252316519467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'Heat inactivated bacteria'!$D$27:$D$34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11.547005383792513</c:v>
                  </c:pt>
                  <c:pt idx="4">
                    <c:v>15.275252316519467</c:v>
                  </c:pt>
                  <c:pt idx="5">
                    <c:v>15.275252316519467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bacteria'!$D$16:$D$23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36.666666666666664</c:v>
                </c:pt>
                <c:pt idx="4">
                  <c:v>16.666666666666668</c:v>
                </c:pt>
                <c:pt idx="5">
                  <c:v>16.666666666666668</c:v>
                </c:pt>
                <c:pt idx="6">
                  <c:v>10</c:v>
                </c:pt>
                <c:pt idx="7">
                  <c:v>3.3333333333333335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C1-4C80-8383-52A3932DF47E}"/>
            </c:ext>
          </c:extLst>
        </c:ser>
        <c:ser>
          <c:idx val="2"/>
          <c:order val="2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bacteria'!$E$27:$E$34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'Heat inactivated bacteria'!$E$27:$E$34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10</c:v>
                  </c:pt>
                  <c:pt idx="4">
                    <c:v>10</c:v>
                  </c:pt>
                  <c:pt idx="5">
                    <c:v>10</c:v>
                  </c:pt>
                  <c:pt idx="6">
                    <c:v>10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bacteria'!$E$16:$E$23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86.666666666666671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CC1-4C80-8383-52A3932DF47E}"/>
            </c:ext>
          </c:extLst>
        </c:ser>
        <c:ser>
          <c:idx val="3"/>
          <c:order val="3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bacteria'!$F$27:$F$34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20.816659994661322</c:v>
                  </c:pt>
                  <c:pt idx="5">
                    <c:v>20.816659994661322</c:v>
                  </c:pt>
                  <c:pt idx="6">
                    <c:v>20.816659994661322</c:v>
                  </c:pt>
                  <c:pt idx="7">
                    <c:v>15.275252316519456</c:v>
                  </c:pt>
                </c:numCache>
              </c:numRef>
            </c:plus>
            <c:minus>
              <c:numRef>
                <c:f>'Heat inactivated bacteria'!$F$27:$F$34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5.7735026918962573</c:v>
                  </c:pt>
                  <c:pt idx="4">
                    <c:v>20.816659994661322</c:v>
                  </c:pt>
                  <c:pt idx="5">
                    <c:v>20.816659994661322</c:v>
                  </c:pt>
                  <c:pt idx="6">
                    <c:v>20.816659994661322</c:v>
                  </c:pt>
                  <c:pt idx="7">
                    <c:v>15.275252316519456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bacteria'!$F$16:$F$23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96.666666666666671</c:v>
                </c:pt>
                <c:pt idx="4">
                  <c:v>66.666666666666671</c:v>
                </c:pt>
                <c:pt idx="5">
                  <c:v>66.666666666666671</c:v>
                </c:pt>
                <c:pt idx="6">
                  <c:v>66.666666666666671</c:v>
                </c:pt>
                <c:pt idx="7">
                  <c:v>63.333333333333336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CC1-4C80-8383-52A3932DF47E}"/>
            </c:ext>
          </c:extLst>
        </c:ser>
        <c:ser>
          <c:idx val="4"/>
          <c:order val="4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bacteria'!$G$27:$G$34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plus>
            <c:minus>
              <c:numRef>
                <c:f>'Heat inactivated bacteria'!$G$27:$G$34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5.7735026918962573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bacteria'!$G$16:$G$23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96.666666666666671</c:v>
                </c:pt>
                <c:pt idx="5">
                  <c:v>96.666666666666671</c:v>
                </c:pt>
                <c:pt idx="6">
                  <c:v>96.666666666666671</c:v>
                </c:pt>
                <c:pt idx="7">
                  <c:v>93.333333333333329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CC1-4C80-8383-52A3932DF47E}"/>
            </c:ext>
          </c:extLst>
        </c:ser>
        <c:ser>
          <c:idx val="5"/>
          <c:order val="5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bacteria'!$H$27:$H$34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12.583057392117917</c:v>
                  </c:pt>
                  <c:pt idx="5">
                    <c:v>10</c:v>
                  </c:pt>
                  <c:pt idx="6">
                    <c:v>17.320508075688775</c:v>
                  </c:pt>
                  <c:pt idx="7">
                    <c:v>20.615528128088304</c:v>
                  </c:pt>
                </c:numCache>
              </c:numRef>
            </c:plus>
            <c:minus>
              <c:numRef>
                <c:f>'Heat inactivated bacteria'!$H$27:$H$34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5</c:v>
                  </c:pt>
                  <c:pt idx="4">
                    <c:v>12.583057392117917</c:v>
                  </c:pt>
                  <c:pt idx="5">
                    <c:v>10</c:v>
                  </c:pt>
                  <c:pt idx="6">
                    <c:v>17.320508075688775</c:v>
                  </c:pt>
                  <c:pt idx="7">
                    <c:v>20.615528128088304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bacteria'!$H$16:$H$23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92.5</c:v>
                </c:pt>
                <c:pt idx="4">
                  <c:v>37.5</c:v>
                </c:pt>
                <c:pt idx="5">
                  <c:v>35</c:v>
                </c:pt>
                <c:pt idx="6">
                  <c:v>25</c:v>
                </c:pt>
                <c:pt idx="7">
                  <c:v>22.5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CC1-4C80-8383-52A3932DF47E}"/>
            </c:ext>
          </c:extLst>
        </c:ser>
        <c:ser>
          <c:idx val="6"/>
          <c:order val="6"/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bacteria'!$I$27:$I$34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10</c:v>
                  </c:pt>
                </c:numCache>
              </c:numRef>
            </c:plus>
            <c:minus>
              <c:numRef>
                <c:f>'Heat inactivated bacteria'!$I$27:$I$34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5.7735026918962573</c:v>
                  </c:pt>
                  <c:pt idx="5">
                    <c:v>5.7735026918962573</c:v>
                  </c:pt>
                  <c:pt idx="6">
                    <c:v>5.7735026918962573</c:v>
                  </c:pt>
                  <c:pt idx="7">
                    <c:v>10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bacteria'!$I$16:$I$23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86.666666666666671</c:v>
                </c:pt>
                <c:pt idx="5">
                  <c:v>86.666666666666671</c:v>
                </c:pt>
                <c:pt idx="6">
                  <c:v>83.333333333333329</c:v>
                </c:pt>
                <c:pt idx="7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CC1-4C80-8383-52A3932DF47E}"/>
            </c:ext>
          </c:extLst>
        </c:ser>
        <c:ser>
          <c:idx val="7"/>
          <c:order val="7"/>
          <c:spPr>
            <a:ln w="158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10"/>
            <c:spPr>
              <a:solidFill>
                <a:schemeClr val="bg1">
                  <a:lumMod val="7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'Heat inactivated bacteria'!$J$27:$J$34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plus>
            <c:minus>
              <c:numRef>
                <c:f>'Heat inactivated bacteria'!$J$27:$J$34</c:f>
                <c:numCache>
                  <c:formatCode>General</c:formatCode>
                  <c:ptCount val="8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8.8191710368819685</c:v>
                  </c:pt>
                  <c:pt idx="5">
                    <c:v>8.8191710368819685</c:v>
                  </c:pt>
                  <c:pt idx="6">
                    <c:v>8.8191710368819685</c:v>
                  </c:pt>
                  <c:pt idx="7">
                    <c:v>8.8191710368819685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'Heat inactivated bacteria'!$B$16:$B$23</c:f>
              <c:numCache>
                <c:formatCode>General</c:formatCode>
                <c:ptCount val="8"/>
                <c:pt idx="0">
                  <c:v>-16</c:v>
                </c:pt>
                <c:pt idx="1">
                  <c:v>-3</c:v>
                </c:pt>
                <c:pt idx="2">
                  <c:v>0</c:v>
                </c:pt>
                <c:pt idx="3">
                  <c:v>4</c:v>
                </c:pt>
                <c:pt idx="4">
                  <c:v>20</c:v>
                </c:pt>
                <c:pt idx="5">
                  <c:v>24</c:v>
                </c:pt>
                <c:pt idx="6">
                  <c:v>28</c:v>
                </c:pt>
                <c:pt idx="7">
                  <c:v>48</c:v>
                </c:pt>
              </c:numCache>
            </c:numRef>
          </c:xVal>
          <c:yVal>
            <c:numRef>
              <c:f>'Heat inactivated bacteria'!$J$16:$J$23</c:f>
              <c:numCache>
                <c:formatCode>General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94.444444444444443</c:v>
                </c:pt>
                <c:pt idx="5">
                  <c:v>94.444444444444443</c:v>
                </c:pt>
                <c:pt idx="6">
                  <c:v>94.444444444444443</c:v>
                </c:pt>
                <c:pt idx="7">
                  <c:v>94.444444444444443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01-4FFD-86F9-75361DC9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7365775"/>
        <c:axId val="1619744943"/>
      </c:scatterChart>
      <c:valAx>
        <c:axId val="1477365775"/>
        <c:scaling>
          <c:orientation val="minMax"/>
          <c:max val="50"/>
          <c:min val="-16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619744943"/>
        <c:crosses val="autoZero"/>
        <c:crossBetween val="midCat"/>
        <c:majorUnit val="4"/>
      </c:valAx>
      <c:valAx>
        <c:axId val="1619744943"/>
        <c:scaling>
          <c:orientation val="minMax"/>
          <c:max val="1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77365775"/>
        <c:crossesAt val="-16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38365</xdr:colOff>
      <xdr:row>13</xdr:row>
      <xdr:rowOff>69056</xdr:rowOff>
    </xdr:from>
    <xdr:to>
      <xdr:col>19</xdr:col>
      <xdr:colOff>23698</xdr:colOff>
      <xdr:row>30</xdr:row>
      <xdr:rowOff>70556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258536</xdr:colOff>
      <xdr:row>12</xdr:row>
      <xdr:rowOff>84364</xdr:rowOff>
    </xdr:from>
    <xdr:to>
      <xdr:col>14</xdr:col>
      <xdr:colOff>589657</xdr:colOff>
      <xdr:row>29</xdr:row>
      <xdr:rowOff>85864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238124</xdr:colOff>
      <xdr:row>12</xdr:row>
      <xdr:rowOff>125940</xdr:rowOff>
    </xdr:from>
    <xdr:to>
      <xdr:col>16</xdr:col>
      <xdr:colOff>446084</xdr:colOff>
      <xdr:row>29</xdr:row>
      <xdr:rowOff>127440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104336</xdr:colOff>
      <xdr:row>13</xdr:row>
      <xdr:rowOff>75294</xdr:rowOff>
    </xdr:from>
    <xdr:to>
      <xdr:col>18</xdr:col>
      <xdr:colOff>581514</xdr:colOff>
      <xdr:row>30</xdr:row>
      <xdr:rowOff>76794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359833</xdr:colOff>
      <xdr:row>41</xdr:row>
      <xdr:rowOff>125941</xdr:rowOff>
    </xdr:from>
    <xdr:to>
      <xdr:col>30</xdr:col>
      <xdr:colOff>238125</xdr:colOff>
      <xdr:row>66</xdr:row>
      <xdr:rowOff>42333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248709</xdr:colOff>
      <xdr:row>14</xdr:row>
      <xdr:rowOff>121708</xdr:rowOff>
    </xdr:from>
    <xdr:to>
      <xdr:col>36</xdr:col>
      <xdr:colOff>47625</xdr:colOff>
      <xdr:row>39</xdr:row>
      <xdr:rowOff>31749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148853</xdr:colOff>
      <xdr:row>34</xdr:row>
      <xdr:rowOff>169944</xdr:rowOff>
    </xdr:from>
    <xdr:to>
      <xdr:col>8</xdr:col>
      <xdr:colOff>492180</xdr:colOff>
      <xdr:row>51</xdr:row>
      <xdr:rowOff>171444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184E0FF-9A9F-459E-BE7C-068E8B1AA93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opLeftCell="K15" zoomScale="154" zoomScaleNormal="154" workbookViewId="0">
      <selection activeCell="T24" sqref="T24"/>
    </sheetView>
  </sheetViews>
  <sheetFormatPr defaultRowHeight="15" x14ac:dyDescent="0.25"/>
  <cols>
    <col min="2" max="2" width="17.85546875" bestFit="1" customWidth="1"/>
    <col min="3" max="3" width="22.140625" bestFit="1" customWidth="1"/>
  </cols>
  <sheetData>
    <row r="1" spans="1:15" x14ac:dyDescent="0.25">
      <c r="A1" t="s">
        <v>0</v>
      </c>
    </row>
    <row r="3" spans="1:15" x14ac:dyDescent="0.25">
      <c r="B3" t="s">
        <v>11</v>
      </c>
      <c r="C3" s="1" t="s">
        <v>1</v>
      </c>
      <c r="D3" s="1" t="s">
        <v>3</v>
      </c>
      <c r="E3" s="1"/>
      <c r="F3" s="1"/>
      <c r="G3" s="1" t="s">
        <v>4</v>
      </c>
      <c r="H3" s="1"/>
      <c r="I3" s="1"/>
      <c r="J3" s="1" t="s">
        <v>6</v>
      </c>
      <c r="K3" s="1"/>
      <c r="L3" s="1"/>
      <c r="M3" s="1" t="s">
        <v>5</v>
      </c>
      <c r="N3" s="1"/>
      <c r="O3" s="1"/>
    </row>
    <row r="4" spans="1:15" x14ac:dyDescent="0.25">
      <c r="C4" s="1">
        <v>-16</v>
      </c>
      <c r="D4" s="1">
        <v>100</v>
      </c>
      <c r="E4" s="1">
        <v>100</v>
      </c>
      <c r="F4" s="1">
        <v>100</v>
      </c>
      <c r="G4" s="1">
        <v>100</v>
      </c>
      <c r="H4" s="1">
        <v>100</v>
      </c>
      <c r="I4" s="1">
        <v>100</v>
      </c>
      <c r="J4" s="1">
        <v>100</v>
      </c>
      <c r="K4" s="1">
        <v>100</v>
      </c>
      <c r="L4" s="1">
        <v>100</v>
      </c>
      <c r="M4" s="1">
        <v>100</v>
      </c>
      <c r="N4" s="1">
        <v>100</v>
      </c>
      <c r="O4" s="1">
        <v>100</v>
      </c>
    </row>
    <row r="5" spans="1:15" x14ac:dyDescent="0.25">
      <c r="C5" s="1">
        <v>-3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100</v>
      </c>
      <c r="N5" s="1">
        <v>100</v>
      </c>
      <c r="O5" s="1">
        <v>100</v>
      </c>
    </row>
    <row r="6" spans="1:15" x14ac:dyDescent="0.25">
      <c r="C6" s="1">
        <v>0</v>
      </c>
      <c r="D6" s="1">
        <v>100</v>
      </c>
      <c r="E6" s="1">
        <v>100</v>
      </c>
      <c r="F6" s="1">
        <v>100</v>
      </c>
      <c r="G6" s="1">
        <v>100</v>
      </c>
      <c r="H6" s="1">
        <v>100</v>
      </c>
      <c r="I6" s="1">
        <v>100</v>
      </c>
      <c r="J6" s="1">
        <v>100</v>
      </c>
      <c r="K6" s="1">
        <v>90</v>
      </c>
      <c r="L6" s="1">
        <v>100</v>
      </c>
      <c r="M6" s="1">
        <v>100</v>
      </c>
      <c r="N6" s="1">
        <v>100</v>
      </c>
      <c r="O6" s="1">
        <v>100</v>
      </c>
    </row>
    <row r="7" spans="1:15" x14ac:dyDescent="0.25">
      <c r="C7" s="1">
        <v>4</v>
      </c>
      <c r="D7" s="1">
        <v>100</v>
      </c>
      <c r="E7" s="1">
        <v>100</v>
      </c>
      <c r="F7" s="1">
        <v>100</v>
      </c>
      <c r="G7" s="1">
        <v>100</v>
      </c>
      <c r="H7" s="1">
        <v>100</v>
      </c>
      <c r="I7" s="1">
        <v>100</v>
      </c>
      <c r="J7" s="1">
        <v>20</v>
      </c>
      <c r="K7" s="1">
        <v>20</v>
      </c>
      <c r="L7" s="1">
        <v>0</v>
      </c>
      <c r="M7" s="1"/>
      <c r="N7" s="1"/>
      <c r="O7" s="1"/>
    </row>
    <row r="8" spans="1:15" x14ac:dyDescent="0.25">
      <c r="C8" s="1">
        <v>20</v>
      </c>
      <c r="D8" s="1">
        <v>100</v>
      </c>
      <c r="E8" s="1">
        <v>90</v>
      </c>
      <c r="F8" s="1">
        <v>100</v>
      </c>
      <c r="G8" s="1">
        <v>50</v>
      </c>
      <c r="H8" s="1">
        <v>40</v>
      </c>
      <c r="I8" s="1">
        <v>40</v>
      </c>
      <c r="J8" s="1">
        <v>0</v>
      </c>
      <c r="K8" s="1">
        <v>0</v>
      </c>
      <c r="L8" s="1">
        <v>0</v>
      </c>
      <c r="M8" s="1">
        <v>30</v>
      </c>
      <c r="N8" s="1">
        <v>60</v>
      </c>
      <c r="O8" s="1">
        <v>30</v>
      </c>
    </row>
    <row r="9" spans="1:15" x14ac:dyDescent="0.25">
      <c r="C9" s="1">
        <v>24</v>
      </c>
      <c r="D9" s="1">
        <v>100</v>
      </c>
      <c r="E9" s="1">
        <v>90</v>
      </c>
      <c r="F9" s="1">
        <v>100</v>
      </c>
      <c r="G9" s="1">
        <v>50</v>
      </c>
      <c r="H9" s="1">
        <v>40</v>
      </c>
      <c r="I9" s="1">
        <v>30</v>
      </c>
      <c r="J9" s="1">
        <v>0</v>
      </c>
      <c r="K9" s="1">
        <v>0</v>
      </c>
      <c r="L9" s="1">
        <v>0</v>
      </c>
      <c r="M9" s="1">
        <v>30</v>
      </c>
      <c r="N9" s="1">
        <v>20</v>
      </c>
      <c r="O9" s="1">
        <v>30</v>
      </c>
    </row>
    <row r="10" spans="1:15" x14ac:dyDescent="0.25">
      <c r="C10" s="1">
        <v>28</v>
      </c>
      <c r="D10" s="1">
        <v>100</v>
      </c>
      <c r="E10" s="1">
        <v>90</v>
      </c>
      <c r="F10" s="1">
        <v>100</v>
      </c>
      <c r="G10" s="1">
        <v>50</v>
      </c>
      <c r="H10" s="1">
        <v>20</v>
      </c>
      <c r="I10" s="1">
        <v>20</v>
      </c>
      <c r="J10" s="1">
        <v>0</v>
      </c>
      <c r="K10" s="1">
        <v>0</v>
      </c>
      <c r="L10" s="1">
        <v>0</v>
      </c>
      <c r="M10" s="1">
        <v>10</v>
      </c>
      <c r="N10" s="1">
        <v>10</v>
      </c>
      <c r="O10" s="1">
        <v>10</v>
      </c>
    </row>
    <row r="11" spans="1:15" x14ac:dyDescent="0.25">
      <c r="C11" s="1">
        <v>48</v>
      </c>
      <c r="D11" s="1">
        <v>100</v>
      </c>
      <c r="E11" s="1">
        <v>90</v>
      </c>
      <c r="F11" s="1">
        <v>100</v>
      </c>
      <c r="G11" s="1">
        <v>50</v>
      </c>
      <c r="H11" s="1">
        <v>20</v>
      </c>
      <c r="I11" s="1">
        <v>20</v>
      </c>
      <c r="J11" s="1">
        <v>0</v>
      </c>
      <c r="K11" s="1">
        <v>0</v>
      </c>
      <c r="L11" s="1">
        <v>0</v>
      </c>
      <c r="M11" s="1">
        <v>10</v>
      </c>
      <c r="N11" s="1">
        <v>10</v>
      </c>
      <c r="O11" s="1">
        <v>10</v>
      </c>
    </row>
    <row r="14" spans="1:15" x14ac:dyDescent="0.25">
      <c r="B14" t="s">
        <v>12</v>
      </c>
      <c r="C14" s="1" t="s">
        <v>1</v>
      </c>
      <c r="D14" s="1" t="s">
        <v>3</v>
      </c>
      <c r="E14" s="1" t="s">
        <v>4</v>
      </c>
      <c r="F14" s="1" t="s">
        <v>6</v>
      </c>
      <c r="G14" s="1" t="s">
        <v>5</v>
      </c>
      <c r="H14" s="2" t="s">
        <v>37</v>
      </c>
    </row>
    <row r="15" spans="1:15" x14ac:dyDescent="0.25">
      <c r="C15" s="1">
        <v>-16</v>
      </c>
      <c r="D15" s="1">
        <f>AVERAGE(D4:F4)</f>
        <v>100</v>
      </c>
      <c r="E15" s="1">
        <f>AVERAGE(G4:I4)</f>
        <v>100</v>
      </c>
      <c r="F15" s="1">
        <f>AVERAGE(J4:L4)</f>
        <v>100</v>
      </c>
      <c r="G15" s="1">
        <f>AVERAGE(M4:O4)</f>
        <v>100</v>
      </c>
      <c r="H15" s="1">
        <v>100</v>
      </c>
    </row>
    <row r="16" spans="1:15" x14ac:dyDescent="0.25">
      <c r="C16" s="1">
        <v>-3</v>
      </c>
      <c r="D16" s="1">
        <f t="shared" ref="D16:D22" si="0">AVERAGE(D5:F5)</f>
        <v>100</v>
      </c>
      <c r="E16" s="1">
        <f t="shared" ref="E16:E22" si="1">AVERAGE(G5:I5)</f>
        <v>100</v>
      </c>
      <c r="F16" s="1">
        <f t="shared" ref="F16:F22" si="2">AVERAGE(J5:L5)</f>
        <v>100</v>
      </c>
      <c r="G16" s="1">
        <f t="shared" ref="G16:G22" si="3">AVERAGE(M5:O5)</f>
        <v>100</v>
      </c>
      <c r="H16" s="1">
        <v>100</v>
      </c>
    </row>
    <row r="17" spans="2:8" x14ac:dyDescent="0.25">
      <c r="C17" s="1">
        <v>0</v>
      </c>
      <c r="D17" s="1">
        <f t="shared" si="0"/>
        <v>100</v>
      </c>
      <c r="E17" s="1">
        <f t="shared" si="1"/>
        <v>100</v>
      </c>
      <c r="F17" s="1">
        <f t="shared" si="2"/>
        <v>96.666666666666671</v>
      </c>
      <c r="G17" s="1">
        <f t="shared" si="3"/>
        <v>100</v>
      </c>
      <c r="H17" s="1">
        <v>100</v>
      </c>
    </row>
    <row r="18" spans="2:8" x14ac:dyDescent="0.25">
      <c r="C18" s="1">
        <v>4</v>
      </c>
      <c r="D18" s="1">
        <f t="shared" si="0"/>
        <v>100</v>
      </c>
      <c r="E18" s="1">
        <f t="shared" si="1"/>
        <v>100</v>
      </c>
      <c r="F18" s="1">
        <f t="shared" si="2"/>
        <v>13.333333333333334</v>
      </c>
      <c r="G18" s="1"/>
      <c r="H18" s="1">
        <v>100</v>
      </c>
    </row>
    <row r="19" spans="2:8" x14ac:dyDescent="0.25">
      <c r="C19" s="1">
        <v>20</v>
      </c>
      <c r="D19" s="1">
        <f t="shared" si="0"/>
        <v>96.666666666666671</v>
      </c>
      <c r="E19" s="1">
        <f t="shared" si="1"/>
        <v>43.333333333333336</v>
      </c>
      <c r="F19" s="1">
        <f t="shared" si="2"/>
        <v>0</v>
      </c>
      <c r="G19" s="1">
        <f t="shared" si="3"/>
        <v>40</v>
      </c>
      <c r="H19" s="1">
        <v>94.444444444444443</v>
      </c>
    </row>
    <row r="20" spans="2:8" x14ac:dyDescent="0.25">
      <c r="C20" s="1">
        <v>24</v>
      </c>
      <c r="D20" s="1">
        <f t="shared" si="0"/>
        <v>96.666666666666671</v>
      </c>
      <c r="E20" s="1">
        <f t="shared" si="1"/>
        <v>40</v>
      </c>
      <c r="F20" s="1">
        <f t="shared" si="2"/>
        <v>0</v>
      </c>
      <c r="G20" s="1">
        <f t="shared" si="3"/>
        <v>26.666666666666668</v>
      </c>
      <c r="H20" s="1">
        <v>94.444444444444443</v>
      </c>
    </row>
    <row r="21" spans="2:8" x14ac:dyDescent="0.25">
      <c r="C21" s="1">
        <v>28</v>
      </c>
      <c r="D21" s="1">
        <f t="shared" si="0"/>
        <v>96.666666666666671</v>
      </c>
      <c r="E21" s="1">
        <f t="shared" si="1"/>
        <v>30</v>
      </c>
      <c r="F21" s="1">
        <f t="shared" si="2"/>
        <v>0</v>
      </c>
      <c r="G21" s="1">
        <f t="shared" si="3"/>
        <v>10</v>
      </c>
      <c r="H21" s="1">
        <v>94.444444444444443</v>
      </c>
    </row>
    <row r="22" spans="2:8" x14ac:dyDescent="0.25">
      <c r="C22" s="1">
        <v>48</v>
      </c>
      <c r="D22" s="1">
        <f t="shared" si="0"/>
        <v>96.666666666666671</v>
      </c>
      <c r="E22" s="1">
        <f t="shared" si="1"/>
        <v>30</v>
      </c>
      <c r="F22" s="1">
        <f t="shared" si="2"/>
        <v>0</v>
      </c>
      <c r="G22" s="1">
        <f t="shared" si="3"/>
        <v>10</v>
      </c>
      <c r="H22" s="1">
        <v>94.444444444444443</v>
      </c>
    </row>
    <row r="25" spans="2:8" x14ac:dyDescent="0.25">
      <c r="B25" t="s">
        <v>13</v>
      </c>
      <c r="C25" s="1" t="s">
        <v>1</v>
      </c>
      <c r="D25" s="1" t="s">
        <v>3</v>
      </c>
      <c r="E25" s="1" t="s">
        <v>4</v>
      </c>
      <c r="F25" s="1" t="s">
        <v>6</v>
      </c>
      <c r="G25" s="1" t="s">
        <v>5</v>
      </c>
      <c r="H25" s="2" t="s">
        <v>37</v>
      </c>
    </row>
    <row r="26" spans="2:8" x14ac:dyDescent="0.25">
      <c r="C26" s="1">
        <v>-16</v>
      </c>
      <c r="D26" s="1">
        <f>STDEV(D4:F4)</f>
        <v>0</v>
      </c>
      <c r="E26" s="1">
        <f>STDEV(G4:I4)</f>
        <v>0</v>
      </c>
      <c r="F26" s="1">
        <f>STDEV(J4:L4)</f>
        <v>0</v>
      </c>
      <c r="G26" s="1">
        <f>STDEV(M4:O4)</f>
        <v>0</v>
      </c>
      <c r="H26" s="1">
        <v>0</v>
      </c>
    </row>
    <row r="27" spans="2:8" x14ac:dyDescent="0.25">
      <c r="C27" s="1">
        <v>-3</v>
      </c>
      <c r="D27" s="1">
        <f t="shared" ref="D27:D33" si="4">STDEV(D5:F5)</f>
        <v>0</v>
      </c>
      <c r="E27" s="1">
        <f t="shared" ref="E27:E33" si="5">STDEV(G5:I5)</f>
        <v>0</v>
      </c>
      <c r="F27" s="1">
        <f t="shared" ref="F27:F33" si="6">STDEV(J5:L5)</f>
        <v>0</v>
      </c>
      <c r="G27" s="1">
        <f t="shared" ref="G27:G33" si="7">STDEV(M5:O5)</f>
        <v>0</v>
      </c>
      <c r="H27" s="1">
        <v>0</v>
      </c>
    </row>
    <row r="28" spans="2:8" x14ac:dyDescent="0.25">
      <c r="C28" s="1">
        <v>0</v>
      </c>
      <c r="D28" s="1">
        <f t="shared" si="4"/>
        <v>0</v>
      </c>
      <c r="E28" s="1">
        <f t="shared" si="5"/>
        <v>0</v>
      </c>
      <c r="F28" s="1">
        <f t="shared" si="6"/>
        <v>5.7735026918962573</v>
      </c>
      <c r="G28" s="1">
        <f t="shared" si="7"/>
        <v>0</v>
      </c>
      <c r="H28" s="1">
        <v>0</v>
      </c>
    </row>
    <row r="29" spans="2:8" x14ac:dyDescent="0.25">
      <c r="C29" s="1">
        <v>4</v>
      </c>
      <c r="D29" s="1">
        <f t="shared" si="4"/>
        <v>0</v>
      </c>
      <c r="E29" s="1">
        <f t="shared" si="5"/>
        <v>0</v>
      </c>
      <c r="F29" s="1">
        <f t="shared" si="6"/>
        <v>11.547005383792515</v>
      </c>
      <c r="G29" s="1"/>
      <c r="H29" s="1">
        <v>0</v>
      </c>
    </row>
    <row r="30" spans="2:8" x14ac:dyDescent="0.25">
      <c r="C30" s="1">
        <v>20</v>
      </c>
      <c r="D30" s="1">
        <f t="shared" si="4"/>
        <v>5.7735026918962573</v>
      </c>
      <c r="E30" s="1">
        <f t="shared" si="5"/>
        <v>5.7735026918962706</v>
      </c>
      <c r="F30" s="1">
        <f t="shared" si="6"/>
        <v>0</v>
      </c>
      <c r="G30" s="1">
        <f t="shared" si="7"/>
        <v>17.320508075688775</v>
      </c>
      <c r="H30" s="1">
        <v>8.8191710368819685</v>
      </c>
    </row>
    <row r="31" spans="2:8" x14ac:dyDescent="0.25">
      <c r="C31" s="1">
        <v>24</v>
      </c>
      <c r="D31" s="1">
        <f t="shared" si="4"/>
        <v>5.7735026918962573</v>
      </c>
      <c r="E31" s="1">
        <f t="shared" si="5"/>
        <v>10</v>
      </c>
      <c r="F31" s="1">
        <f t="shared" si="6"/>
        <v>0</v>
      </c>
      <c r="G31" s="1">
        <f t="shared" si="7"/>
        <v>5.7735026918962511</v>
      </c>
      <c r="H31" s="1">
        <v>8.8191710368819685</v>
      </c>
    </row>
    <row r="32" spans="2:8" x14ac:dyDescent="0.25">
      <c r="C32" s="1">
        <v>28</v>
      </c>
      <c r="D32" s="1">
        <f t="shared" si="4"/>
        <v>5.7735026918962573</v>
      </c>
      <c r="E32" s="1">
        <f t="shared" si="5"/>
        <v>17.320508075688775</v>
      </c>
      <c r="F32" s="1">
        <f t="shared" si="6"/>
        <v>0</v>
      </c>
      <c r="G32" s="1">
        <f t="shared" si="7"/>
        <v>0</v>
      </c>
      <c r="H32" s="1">
        <v>8.8191710368819685</v>
      </c>
    </row>
    <row r="33" spans="3:8" x14ac:dyDescent="0.25">
      <c r="C33" s="1">
        <v>48</v>
      </c>
      <c r="D33" s="1">
        <f t="shared" si="4"/>
        <v>5.7735026918962573</v>
      </c>
      <c r="E33" s="1">
        <f t="shared" si="5"/>
        <v>17.320508075688775</v>
      </c>
      <c r="F33" s="1">
        <f t="shared" si="6"/>
        <v>0</v>
      </c>
      <c r="G33" s="1">
        <f t="shared" si="7"/>
        <v>0</v>
      </c>
      <c r="H33" s="1">
        <v>8.8191710368819685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D1" zoomScaleNormal="100" zoomScaleSheetLayoutView="70" workbookViewId="0">
      <selection activeCell="Q15" sqref="Q15"/>
    </sheetView>
  </sheetViews>
  <sheetFormatPr defaultRowHeight="15" x14ac:dyDescent="0.25"/>
  <cols>
    <col min="1" max="1" width="17.7109375" bestFit="1" customWidth="1"/>
    <col min="2" max="2" width="22.140625" bestFit="1" customWidth="1"/>
  </cols>
  <sheetData>
    <row r="1" spans="1:11" x14ac:dyDescent="0.25">
      <c r="A1" t="s">
        <v>14</v>
      </c>
    </row>
    <row r="3" spans="1:11" x14ac:dyDescent="0.25">
      <c r="A3" t="s">
        <v>11</v>
      </c>
      <c r="B3" s="1" t="s">
        <v>1</v>
      </c>
      <c r="C3" s="1" t="s">
        <v>3</v>
      </c>
      <c r="D3" s="1"/>
      <c r="E3" s="1"/>
      <c r="F3" s="1" t="s">
        <v>15</v>
      </c>
      <c r="G3" s="1"/>
      <c r="H3" s="1"/>
      <c r="I3" s="1" t="s">
        <v>16</v>
      </c>
      <c r="J3" s="1"/>
      <c r="K3" s="1"/>
    </row>
    <row r="4" spans="1:11" x14ac:dyDescent="0.25">
      <c r="B4" s="1">
        <v>-16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">
        <v>100</v>
      </c>
      <c r="I4" s="1">
        <v>100</v>
      </c>
      <c r="J4" s="1">
        <v>100</v>
      </c>
      <c r="K4" s="1">
        <v>100</v>
      </c>
    </row>
    <row r="5" spans="1:11" x14ac:dyDescent="0.25">
      <c r="B5" s="1">
        <v>-3</v>
      </c>
      <c r="C5" s="1">
        <v>100</v>
      </c>
      <c r="D5" s="1">
        <v>100</v>
      </c>
      <c r="E5" s="1">
        <v>100</v>
      </c>
      <c r="F5" s="1"/>
      <c r="G5" s="1"/>
      <c r="H5" s="1"/>
      <c r="I5" s="1">
        <v>100</v>
      </c>
      <c r="J5" s="1">
        <v>100</v>
      </c>
      <c r="K5" s="1">
        <v>100</v>
      </c>
    </row>
    <row r="6" spans="1:11" x14ac:dyDescent="0.25">
      <c r="B6" s="1">
        <v>0</v>
      </c>
      <c r="C6" s="1">
        <v>100</v>
      </c>
      <c r="D6" s="1">
        <v>100</v>
      </c>
      <c r="E6" s="1">
        <v>100</v>
      </c>
      <c r="F6" s="1">
        <v>100</v>
      </c>
      <c r="G6" s="1">
        <v>100</v>
      </c>
      <c r="H6" s="1">
        <v>100</v>
      </c>
      <c r="I6" s="1">
        <v>100</v>
      </c>
      <c r="J6" s="1">
        <v>100</v>
      </c>
      <c r="K6" s="1">
        <v>100</v>
      </c>
    </row>
    <row r="7" spans="1:11" x14ac:dyDescent="0.25">
      <c r="B7" s="1">
        <v>4</v>
      </c>
      <c r="C7" s="1">
        <v>100</v>
      </c>
      <c r="D7" s="1">
        <v>100</v>
      </c>
      <c r="E7" s="1">
        <v>100</v>
      </c>
      <c r="F7" s="1"/>
      <c r="G7" s="1"/>
      <c r="H7" s="1"/>
      <c r="I7" s="1"/>
      <c r="J7" s="1"/>
      <c r="K7" s="1"/>
    </row>
    <row r="8" spans="1:11" x14ac:dyDescent="0.25">
      <c r="B8" s="1">
        <v>20</v>
      </c>
      <c r="C8" s="1">
        <v>100</v>
      </c>
      <c r="D8" s="1">
        <v>90</v>
      </c>
      <c r="E8" s="1">
        <v>100</v>
      </c>
      <c r="F8" s="1">
        <v>90</v>
      </c>
      <c r="G8" s="1">
        <v>90</v>
      </c>
      <c r="H8" s="1">
        <v>100</v>
      </c>
      <c r="I8" s="1">
        <v>100</v>
      </c>
      <c r="J8" s="1">
        <v>70</v>
      </c>
      <c r="K8" s="1">
        <v>100</v>
      </c>
    </row>
    <row r="9" spans="1:11" x14ac:dyDescent="0.25">
      <c r="B9" s="1">
        <v>24</v>
      </c>
      <c r="C9" s="1">
        <v>100</v>
      </c>
      <c r="D9" s="1">
        <v>90</v>
      </c>
      <c r="E9" s="1">
        <v>100</v>
      </c>
      <c r="F9" s="1">
        <v>80</v>
      </c>
      <c r="G9" s="1">
        <v>80</v>
      </c>
      <c r="H9" s="1">
        <v>60</v>
      </c>
      <c r="I9" s="1">
        <v>100</v>
      </c>
      <c r="J9" s="1">
        <v>60</v>
      </c>
      <c r="K9" s="1">
        <v>90</v>
      </c>
    </row>
    <row r="10" spans="1:11" x14ac:dyDescent="0.25">
      <c r="B10" s="1">
        <v>28</v>
      </c>
      <c r="C10" s="1">
        <v>100</v>
      </c>
      <c r="D10" s="1">
        <v>90</v>
      </c>
      <c r="E10" s="1">
        <v>100</v>
      </c>
      <c r="F10" s="1">
        <v>80</v>
      </c>
      <c r="G10" s="1">
        <v>80</v>
      </c>
      <c r="H10" s="1">
        <v>60</v>
      </c>
      <c r="I10" s="1">
        <v>90</v>
      </c>
      <c r="J10" s="1">
        <v>60</v>
      </c>
      <c r="K10" s="1">
        <v>70</v>
      </c>
    </row>
    <row r="11" spans="1:11" x14ac:dyDescent="0.25">
      <c r="B11" s="1">
        <v>48</v>
      </c>
      <c r="C11" s="1">
        <v>100</v>
      </c>
      <c r="D11" s="1">
        <v>90</v>
      </c>
      <c r="E11" s="1">
        <v>100</v>
      </c>
      <c r="F11" s="1">
        <v>50</v>
      </c>
      <c r="G11" s="1">
        <v>70</v>
      </c>
      <c r="H11" s="1">
        <v>60</v>
      </c>
      <c r="I11" s="1">
        <v>80</v>
      </c>
      <c r="J11" s="1">
        <v>60</v>
      </c>
      <c r="K11" s="1">
        <v>70</v>
      </c>
    </row>
    <row r="14" spans="1:11" x14ac:dyDescent="0.25">
      <c r="A14" t="s">
        <v>12</v>
      </c>
      <c r="B14" s="1" t="s">
        <v>1</v>
      </c>
      <c r="C14" s="1" t="s">
        <v>3</v>
      </c>
      <c r="D14" s="1" t="s">
        <v>15</v>
      </c>
      <c r="E14" s="1" t="s">
        <v>16</v>
      </c>
      <c r="F14" s="2" t="s">
        <v>37</v>
      </c>
    </row>
    <row r="15" spans="1:11" x14ac:dyDescent="0.25">
      <c r="B15" s="1">
        <v>-16</v>
      </c>
      <c r="C15" s="1">
        <f>AVERAGE(C4:E4)</f>
        <v>100</v>
      </c>
      <c r="D15" s="1">
        <f>AVERAGE(F4:H4)</f>
        <v>100</v>
      </c>
      <c r="E15" s="1">
        <f>AVERAGE(I4:K4)</f>
        <v>100</v>
      </c>
      <c r="F15" s="1">
        <v>100</v>
      </c>
    </row>
    <row r="16" spans="1:11" x14ac:dyDescent="0.25">
      <c r="B16" s="1">
        <v>-3</v>
      </c>
      <c r="C16" s="1">
        <f t="shared" ref="C16:C22" si="0">AVERAGE(C5:E5)</f>
        <v>100</v>
      </c>
      <c r="D16" s="1"/>
      <c r="E16" s="1">
        <f t="shared" ref="E16:E22" si="1">AVERAGE(I5:K5)</f>
        <v>100</v>
      </c>
      <c r="F16" s="1">
        <v>100</v>
      </c>
    </row>
    <row r="17" spans="1:6" x14ac:dyDescent="0.25">
      <c r="B17" s="1">
        <v>0</v>
      </c>
      <c r="C17" s="1">
        <f t="shared" si="0"/>
        <v>100</v>
      </c>
      <c r="D17" s="1">
        <f t="shared" ref="D17:D22" si="2">AVERAGE(F6:H6)</f>
        <v>100</v>
      </c>
      <c r="E17" s="1">
        <f t="shared" si="1"/>
        <v>100</v>
      </c>
      <c r="F17" s="1">
        <v>100</v>
      </c>
    </row>
    <row r="18" spans="1:6" x14ac:dyDescent="0.25">
      <c r="B18" s="1">
        <v>4</v>
      </c>
      <c r="C18" s="1">
        <f t="shared" si="0"/>
        <v>100</v>
      </c>
      <c r="D18" s="1"/>
      <c r="E18" s="1"/>
      <c r="F18" s="1">
        <v>100</v>
      </c>
    </row>
    <row r="19" spans="1:6" x14ac:dyDescent="0.25">
      <c r="B19" s="1">
        <v>20</v>
      </c>
      <c r="C19" s="1">
        <f t="shared" si="0"/>
        <v>96.666666666666671</v>
      </c>
      <c r="D19" s="1">
        <f t="shared" si="2"/>
        <v>93.333333333333329</v>
      </c>
      <c r="E19" s="1">
        <f t="shared" si="1"/>
        <v>90</v>
      </c>
      <c r="F19" s="1">
        <v>94.444444444444443</v>
      </c>
    </row>
    <row r="20" spans="1:6" x14ac:dyDescent="0.25">
      <c r="B20" s="1">
        <v>24</v>
      </c>
      <c r="C20" s="1">
        <f t="shared" si="0"/>
        <v>96.666666666666671</v>
      </c>
      <c r="D20" s="1">
        <f t="shared" si="2"/>
        <v>73.333333333333329</v>
      </c>
      <c r="E20" s="1">
        <f t="shared" si="1"/>
        <v>83.333333333333329</v>
      </c>
      <c r="F20" s="1">
        <v>94.444444444444443</v>
      </c>
    </row>
    <row r="21" spans="1:6" x14ac:dyDescent="0.25">
      <c r="B21" s="1">
        <v>28</v>
      </c>
      <c r="C21" s="1">
        <f t="shared" si="0"/>
        <v>96.666666666666671</v>
      </c>
      <c r="D21" s="1">
        <f t="shared" si="2"/>
        <v>73.333333333333329</v>
      </c>
      <c r="E21" s="1">
        <f t="shared" si="1"/>
        <v>73.333333333333329</v>
      </c>
      <c r="F21" s="1">
        <v>94.444444444444443</v>
      </c>
    </row>
    <row r="22" spans="1:6" x14ac:dyDescent="0.25">
      <c r="B22" s="1">
        <v>48</v>
      </c>
      <c r="C22" s="1">
        <f t="shared" si="0"/>
        <v>96.666666666666671</v>
      </c>
      <c r="D22" s="1">
        <f t="shared" si="2"/>
        <v>60</v>
      </c>
      <c r="E22" s="1">
        <f t="shared" si="1"/>
        <v>70</v>
      </c>
      <c r="F22" s="1">
        <v>94.444444444444443</v>
      </c>
    </row>
    <row r="25" spans="1:6" x14ac:dyDescent="0.25">
      <c r="A25" t="s">
        <v>13</v>
      </c>
      <c r="B25" s="1" t="s">
        <v>1</v>
      </c>
      <c r="C25" s="1" t="s">
        <v>3</v>
      </c>
      <c r="D25" s="1" t="s">
        <v>15</v>
      </c>
      <c r="E25" s="1" t="s">
        <v>16</v>
      </c>
      <c r="F25" s="2" t="s">
        <v>37</v>
      </c>
    </row>
    <row r="26" spans="1:6" x14ac:dyDescent="0.25">
      <c r="B26" s="1">
        <v>-16</v>
      </c>
      <c r="C26" s="1">
        <f>STDEV(C4:E4)</f>
        <v>0</v>
      </c>
      <c r="D26" s="1">
        <f>STDEV(F4:H4)</f>
        <v>0</v>
      </c>
      <c r="E26" s="1">
        <f>STDEV(I4:K4)</f>
        <v>0</v>
      </c>
      <c r="F26" s="1">
        <v>0</v>
      </c>
    </row>
    <row r="27" spans="1:6" x14ac:dyDescent="0.25">
      <c r="B27" s="1">
        <v>-3</v>
      </c>
      <c r="C27" s="1">
        <f t="shared" ref="C27:C33" si="3">STDEV(C5:E5)</f>
        <v>0</v>
      </c>
      <c r="D27" s="1"/>
      <c r="E27" s="1">
        <f t="shared" ref="E27:E33" si="4">STDEV(I5:K5)</f>
        <v>0</v>
      </c>
      <c r="F27" s="1">
        <v>0</v>
      </c>
    </row>
    <row r="28" spans="1:6" x14ac:dyDescent="0.25">
      <c r="B28" s="1">
        <v>0</v>
      </c>
      <c r="C28" s="1">
        <f t="shared" si="3"/>
        <v>0</v>
      </c>
      <c r="D28" s="1">
        <f t="shared" ref="D28:D33" si="5">STDEV(F6:H6)</f>
        <v>0</v>
      </c>
      <c r="E28" s="1">
        <f t="shared" si="4"/>
        <v>0</v>
      </c>
      <c r="F28" s="1">
        <v>0</v>
      </c>
    </row>
    <row r="29" spans="1:6" x14ac:dyDescent="0.25">
      <c r="B29" s="1">
        <v>4</v>
      </c>
      <c r="C29" s="1">
        <f t="shared" si="3"/>
        <v>0</v>
      </c>
      <c r="D29" s="1"/>
      <c r="E29" s="1"/>
      <c r="F29" s="1">
        <v>0</v>
      </c>
    </row>
    <row r="30" spans="1:6" x14ac:dyDescent="0.25">
      <c r="B30" s="1">
        <v>20</v>
      </c>
      <c r="C30" s="1">
        <f t="shared" si="3"/>
        <v>5.7735026918962573</v>
      </c>
      <c r="D30" s="1">
        <f t="shared" si="5"/>
        <v>5.7735026918962573</v>
      </c>
      <c r="E30" s="1">
        <f t="shared" si="4"/>
        <v>17.320508075688775</v>
      </c>
      <c r="F30" s="1">
        <v>8.8191710368819685</v>
      </c>
    </row>
    <row r="31" spans="1:6" x14ac:dyDescent="0.25">
      <c r="B31" s="1">
        <v>24</v>
      </c>
      <c r="C31" s="1">
        <f t="shared" si="3"/>
        <v>5.7735026918962573</v>
      </c>
      <c r="D31" s="1">
        <f t="shared" si="5"/>
        <v>11.547005383792502</v>
      </c>
      <c r="E31" s="1">
        <f t="shared" si="4"/>
        <v>20.816659994661343</v>
      </c>
      <c r="F31" s="1">
        <v>8.8191710368819685</v>
      </c>
    </row>
    <row r="32" spans="1:6" x14ac:dyDescent="0.25">
      <c r="B32" s="1">
        <v>28</v>
      </c>
      <c r="C32" s="1">
        <f t="shared" si="3"/>
        <v>5.7735026918962573</v>
      </c>
      <c r="D32" s="1">
        <f t="shared" si="5"/>
        <v>11.547005383792502</v>
      </c>
      <c r="E32" s="1">
        <f t="shared" si="4"/>
        <v>15.275252316519456</v>
      </c>
      <c r="F32" s="1">
        <v>8.8191710368819685</v>
      </c>
    </row>
    <row r="33" spans="2:6" x14ac:dyDescent="0.25">
      <c r="B33" s="1">
        <v>48</v>
      </c>
      <c r="C33" s="1">
        <f t="shared" si="3"/>
        <v>5.7735026918962573</v>
      </c>
      <c r="D33" s="1">
        <f t="shared" si="5"/>
        <v>10</v>
      </c>
      <c r="E33" s="1">
        <f t="shared" si="4"/>
        <v>10</v>
      </c>
      <c r="F33" s="1">
        <v>8.8191710368819685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C1" zoomScale="106" zoomScaleNormal="106" workbookViewId="0">
      <selection activeCell="M34" sqref="M34"/>
    </sheetView>
  </sheetViews>
  <sheetFormatPr defaultRowHeight="15" x14ac:dyDescent="0.25"/>
  <cols>
    <col min="1" max="1" width="18" customWidth="1"/>
    <col min="2" max="2" width="22.5703125" bestFit="1" customWidth="1"/>
  </cols>
  <sheetData>
    <row r="1" spans="1:14" x14ac:dyDescent="0.25">
      <c r="A1" t="s">
        <v>17</v>
      </c>
    </row>
    <row r="3" spans="1:14" x14ac:dyDescent="0.25">
      <c r="A3" t="s">
        <v>11</v>
      </c>
      <c r="B3" s="1" t="s">
        <v>1</v>
      </c>
      <c r="C3" s="1" t="s">
        <v>7</v>
      </c>
      <c r="D3" s="1"/>
      <c r="E3" s="1"/>
      <c r="F3" s="1" t="s">
        <v>9</v>
      </c>
      <c r="G3" s="1"/>
      <c r="H3" s="1"/>
      <c r="I3" s="1" t="s">
        <v>8</v>
      </c>
      <c r="J3" s="1"/>
      <c r="K3" s="1"/>
      <c r="L3" s="1" t="s">
        <v>10</v>
      </c>
      <c r="M3" s="1"/>
      <c r="N3" s="1"/>
    </row>
    <row r="4" spans="1:14" x14ac:dyDescent="0.25">
      <c r="B4" s="1">
        <v>-16</v>
      </c>
      <c r="C4" s="1">
        <v>100</v>
      </c>
      <c r="D4" s="1">
        <v>100</v>
      </c>
      <c r="E4" s="1">
        <v>100</v>
      </c>
      <c r="F4" s="1">
        <v>100</v>
      </c>
      <c r="G4" s="1">
        <v>100</v>
      </c>
      <c r="H4" s="1">
        <v>100</v>
      </c>
      <c r="I4" s="1">
        <v>100</v>
      </c>
      <c r="J4" s="1">
        <v>100</v>
      </c>
      <c r="K4" s="1">
        <v>100</v>
      </c>
      <c r="L4" s="1">
        <v>100</v>
      </c>
      <c r="M4" s="1">
        <v>100</v>
      </c>
      <c r="N4" s="1">
        <v>100</v>
      </c>
    </row>
    <row r="5" spans="1:14" x14ac:dyDescent="0.25">
      <c r="B5" s="1">
        <v>-3</v>
      </c>
      <c r="C5" s="1">
        <v>80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60</v>
      </c>
      <c r="J5" s="1">
        <v>100</v>
      </c>
      <c r="K5" s="1">
        <v>100</v>
      </c>
      <c r="L5" s="1">
        <v>100</v>
      </c>
      <c r="M5" s="1">
        <v>100</v>
      </c>
      <c r="N5" s="1">
        <v>100</v>
      </c>
    </row>
    <row r="6" spans="1:14" x14ac:dyDescent="0.25">
      <c r="B6" s="1">
        <v>0</v>
      </c>
      <c r="C6" s="1">
        <v>80</v>
      </c>
      <c r="D6" s="1">
        <v>100</v>
      </c>
      <c r="E6" s="1">
        <v>100</v>
      </c>
      <c r="F6" s="1">
        <v>100</v>
      </c>
      <c r="G6" s="1">
        <v>100</v>
      </c>
      <c r="H6" s="1">
        <v>100</v>
      </c>
      <c r="I6" s="1">
        <v>60</v>
      </c>
      <c r="J6" s="1">
        <v>100</v>
      </c>
      <c r="K6" s="1">
        <v>100</v>
      </c>
      <c r="L6" s="1">
        <v>100</v>
      </c>
      <c r="M6" s="1">
        <v>100</v>
      </c>
      <c r="N6" s="1">
        <v>100</v>
      </c>
    </row>
    <row r="7" spans="1:14" x14ac:dyDescent="0.25">
      <c r="B7" s="1">
        <v>2</v>
      </c>
      <c r="C7" s="1">
        <v>80</v>
      </c>
      <c r="D7" s="1">
        <v>100</v>
      </c>
      <c r="E7" s="1">
        <v>100</v>
      </c>
      <c r="F7" s="1">
        <v>100</v>
      </c>
      <c r="G7" s="1">
        <v>100</v>
      </c>
      <c r="H7" s="1">
        <v>100</v>
      </c>
      <c r="I7" s="1">
        <v>100</v>
      </c>
      <c r="J7" s="1">
        <v>50</v>
      </c>
      <c r="K7" s="1">
        <v>40</v>
      </c>
      <c r="L7" s="1">
        <v>100</v>
      </c>
      <c r="M7" s="1">
        <v>100</v>
      </c>
      <c r="N7" s="1">
        <v>100</v>
      </c>
    </row>
    <row r="8" spans="1:14" x14ac:dyDescent="0.25">
      <c r="B8" s="1">
        <v>4</v>
      </c>
      <c r="C8" s="1">
        <v>80</v>
      </c>
      <c r="D8" s="1">
        <v>100</v>
      </c>
      <c r="E8" s="1">
        <v>90</v>
      </c>
      <c r="F8" s="1">
        <v>50</v>
      </c>
      <c r="G8" s="1">
        <v>100</v>
      </c>
      <c r="H8" s="1">
        <v>100</v>
      </c>
      <c r="I8" s="1">
        <v>10</v>
      </c>
      <c r="J8" s="1">
        <v>0</v>
      </c>
      <c r="K8" s="1">
        <v>40</v>
      </c>
      <c r="L8" s="1">
        <v>100</v>
      </c>
      <c r="M8" s="1">
        <v>100</v>
      </c>
      <c r="N8" s="1">
        <v>100</v>
      </c>
    </row>
    <row r="9" spans="1:14" x14ac:dyDescent="0.25">
      <c r="B9" s="1">
        <v>12</v>
      </c>
      <c r="C9" s="1">
        <v>80</v>
      </c>
      <c r="D9" s="1">
        <v>100</v>
      </c>
      <c r="E9" s="1">
        <v>70</v>
      </c>
      <c r="F9" s="1">
        <v>50</v>
      </c>
      <c r="G9" s="1">
        <v>100</v>
      </c>
      <c r="H9" s="1">
        <v>100</v>
      </c>
      <c r="I9" s="1">
        <v>0</v>
      </c>
      <c r="J9" s="1">
        <v>0</v>
      </c>
      <c r="K9" s="1">
        <v>0</v>
      </c>
      <c r="L9" s="1">
        <v>50</v>
      </c>
      <c r="M9" s="1">
        <v>60</v>
      </c>
      <c r="N9" s="1">
        <v>100</v>
      </c>
    </row>
    <row r="10" spans="1:14" x14ac:dyDescent="0.25">
      <c r="B10" s="1">
        <v>24</v>
      </c>
      <c r="C10" s="1">
        <v>80</v>
      </c>
      <c r="D10" s="1">
        <v>100</v>
      </c>
      <c r="E10" s="1">
        <v>70</v>
      </c>
      <c r="F10" s="1">
        <v>50</v>
      </c>
      <c r="G10" s="1">
        <v>100</v>
      </c>
      <c r="H10" s="1">
        <v>100</v>
      </c>
      <c r="I10" s="1">
        <v>0</v>
      </c>
      <c r="J10" s="1">
        <v>0</v>
      </c>
      <c r="K10" s="1">
        <v>0</v>
      </c>
      <c r="L10" s="1">
        <v>50</v>
      </c>
      <c r="M10" s="1">
        <v>60</v>
      </c>
      <c r="N10" s="1">
        <v>100</v>
      </c>
    </row>
    <row r="11" spans="1:14" x14ac:dyDescent="0.25">
      <c r="B11" s="1">
        <v>40</v>
      </c>
      <c r="C11" s="1">
        <v>80</v>
      </c>
      <c r="D11" s="1">
        <v>100</v>
      </c>
      <c r="E11" s="1">
        <v>70</v>
      </c>
      <c r="F11" s="1">
        <v>50</v>
      </c>
      <c r="G11" s="1">
        <v>100</v>
      </c>
      <c r="H11" s="1">
        <v>100</v>
      </c>
      <c r="I11" s="1">
        <v>0</v>
      </c>
      <c r="J11" s="1">
        <v>0</v>
      </c>
      <c r="K11" s="1">
        <v>0</v>
      </c>
      <c r="L11" s="1">
        <v>30</v>
      </c>
      <c r="M11" s="1">
        <v>50</v>
      </c>
      <c r="N11" s="1">
        <v>80</v>
      </c>
    </row>
    <row r="12" spans="1:14" x14ac:dyDescent="0.25">
      <c r="B12" s="1">
        <v>48</v>
      </c>
      <c r="C12" s="1">
        <v>80</v>
      </c>
      <c r="D12" s="1">
        <v>90</v>
      </c>
      <c r="E12" s="1">
        <v>70</v>
      </c>
      <c r="F12" s="1">
        <v>40</v>
      </c>
      <c r="G12" s="1">
        <v>100</v>
      </c>
      <c r="H12" s="1">
        <v>90</v>
      </c>
      <c r="I12" s="1">
        <v>0</v>
      </c>
      <c r="J12" s="1">
        <v>0</v>
      </c>
      <c r="K12" s="1">
        <v>0</v>
      </c>
      <c r="L12" s="1">
        <v>30</v>
      </c>
      <c r="M12" s="1">
        <v>50</v>
      </c>
      <c r="N12" s="1">
        <v>80</v>
      </c>
    </row>
    <row r="14" spans="1:14" x14ac:dyDescent="0.25">
      <c r="A14" t="s">
        <v>12</v>
      </c>
      <c r="B14" s="1" t="s">
        <v>1</v>
      </c>
      <c r="C14" s="1" t="s">
        <v>7</v>
      </c>
      <c r="D14" s="1" t="s">
        <v>9</v>
      </c>
      <c r="E14" s="1" t="s">
        <v>8</v>
      </c>
      <c r="F14" s="1" t="s">
        <v>10</v>
      </c>
      <c r="G14" s="2" t="s">
        <v>37</v>
      </c>
    </row>
    <row r="15" spans="1:14" x14ac:dyDescent="0.25">
      <c r="B15" s="1">
        <v>-16</v>
      </c>
      <c r="C15" s="1">
        <f>AVERAGE(C4:E4)</f>
        <v>100</v>
      </c>
      <c r="D15" s="1">
        <f>AVERAGE(F4:H4)</f>
        <v>100</v>
      </c>
      <c r="E15" s="1">
        <f>AVERAGE(I4:K4)</f>
        <v>100</v>
      </c>
      <c r="F15" s="1">
        <f>AVERAGE(L4:N4)</f>
        <v>100</v>
      </c>
      <c r="G15" s="1">
        <v>100</v>
      </c>
    </row>
    <row r="16" spans="1:14" x14ac:dyDescent="0.25">
      <c r="B16" s="1">
        <v>-3</v>
      </c>
      <c r="C16" s="1">
        <f t="shared" ref="C16:C23" si="0">AVERAGE(C5:E5)</f>
        <v>93.333333333333329</v>
      </c>
      <c r="D16" s="1">
        <f t="shared" ref="D16:D23" si="1">AVERAGE(F5:H5)</f>
        <v>100</v>
      </c>
      <c r="E16" s="1">
        <f t="shared" ref="E16:E23" si="2">AVERAGE(I5:K5)</f>
        <v>86.666666666666671</v>
      </c>
      <c r="F16" s="1">
        <f t="shared" ref="F16:F23" si="3">AVERAGE(L5:N5)</f>
        <v>100</v>
      </c>
      <c r="G16" s="1">
        <v>100</v>
      </c>
    </row>
    <row r="17" spans="1:7" x14ac:dyDescent="0.25">
      <c r="B17" s="1">
        <v>0</v>
      </c>
      <c r="C17" s="1">
        <f t="shared" si="0"/>
        <v>93.333333333333329</v>
      </c>
      <c r="D17" s="1">
        <f t="shared" si="1"/>
        <v>100</v>
      </c>
      <c r="E17" s="1">
        <f t="shared" si="2"/>
        <v>86.666666666666671</v>
      </c>
      <c r="F17" s="1">
        <f t="shared" si="3"/>
        <v>100</v>
      </c>
      <c r="G17" s="1">
        <v>100</v>
      </c>
    </row>
    <row r="18" spans="1:7" x14ac:dyDescent="0.25">
      <c r="B18" s="1">
        <v>2</v>
      </c>
      <c r="C18" s="1">
        <f t="shared" si="0"/>
        <v>93.333333333333329</v>
      </c>
      <c r="D18" s="1">
        <f t="shared" si="1"/>
        <v>100</v>
      </c>
      <c r="E18" s="1">
        <f t="shared" si="2"/>
        <v>63.333333333333336</v>
      </c>
      <c r="F18" s="1">
        <f t="shared" si="3"/>
        <v>100</v>
      </c>
      <c r="G18" s="1">
        <v>100</v>
      </c>
    </row>
    <row r="19" spans="1:7" x14ac:dyDescent="0.25">
      <c r="B19" s="1">
        <v>4</v>
      </c>
      <c r="C19" s="1">
        <f t="shared" si="0"/>
        <v>90</v>
      </c>
      <c r="D19" s="1">
        <f t="shared" si="1"/>
        <v>83.333333333333329</v>
      </c>
      <c r="E19" s="1">
        <f t="shared" si="2"/>
        <v>16.666666666666668</v>
      </c>
      <c r="F19" s="1">
        <f t="shared" si="3"/>
        <v>100</v>
      </c>
      <c r="G19" s="1">
        <v>100</v>
      </c>
    </row>
    <row r="20" spans="1:7" x14ac:dyDescent="0.25">
      <c r="B20" s="1">
        <v>12</v>
      </c>
      <c r="C20" s="1">
        <f t="shared" si="0"/>
        <v>83.333333333333329</v>
      </c>
      <c r="D20" s="1">
        <f t="shared" si="1"/>
        <v>83.333333333333329</v>
      </c>
      <c r="E20" s="1">
        <f t="shared" si="2"/>
        <v>0</v>
      </c>
      <c r="F20" s="1">
        <f t="shared" si="3"/>
        <v>70</v>
      </c>
      <c r="G20" s="1">
        <v>94.444444444444443</v>
      </c>
    </row>
    <row r="21" spans="1:7" x14ac:dyDescent="0.25">
      <c r="B21" s="1">
        <v>24</v>
      </c>
      <c r="C21" s="1">
        <f t="shared" si="0"/>
        <v>83.333333333333329</v>
      </c>
      <c r="D21" s="1">
        <f t="shared" si="1"/>
        <v>83.333333333333329</v>
      </c>
      <c r="E21" s="1">
        <f t="shared" si="2"/>
        <v>0</v>
      </c>
      <c r="F21" s="1">
        <f t="shared" si="3"/>
        <v>70</v>
      </c>
      <c r="G21" s="1">
        <v>94.444444444444443</v>
      </c>
    </row>
    <row r="22" spans="1:7" x14ac:dyDescent="0.25">
      <c r="B22" s="1">
        <v>40</v>
      </c>
      <c r="C22" s="1">
        <f t="shared" si="0"/>
        <v>83.333333333333329</v>
      </c>
      <c r="D22" s="1">
        <f t="shared" si="1"/>
        <v>83.333333333333329</v>
      </c>
      <c r="E22" s="1">
        <f t="shared" si="2"/>
        <v>0</v>
      </c>
      <c r="F22" s="1">
        <f t="shared" si="3"/>
        <v>53.333333333333336</v>
      </c>
      <c r="G22" s="1">
        <v>94.444444444444443</v>
      </c>
    </row>
    <row r="23" spans="1:7" x14ac:dyDescent="0.25">
      <c r="B23" s="1">
        <v>48</v>
      </c>
      <c r="C23" s="1">
        <f t="shared" si="0"/>
        <v>80</v>
      </c>
      <c r="D23" s="1">
        <f t="shared" si="1"/>
        <v>76.666666666666671</v>
      </c>
      <c r="E23" s="1">
        <f t="shared" si="2"/>
        <v>0</v>
      </c>
      <c r="F23" s="1">
        <f t="shared" si="3"/>
        <v>53.333333333333336</v>
      </c>
      <c r="G23" s="1">
        <v>94.444444444444443</v>
      </c>
    </row>
    <row r="25" spans="1:7" x14ac:dyDescent="0.25">
      <c r="A25" t="s">
        <v>13</v>
      </c>
      <c r="B25" s="1" t="s">
        <v>1</v>
      </c>
      <c r="C25" s="1" t="s">
        <v>7</v>
      </c>
      <c r="D25" s="1" t="s">
        <v>9</v>
      </c>
      <c r="E25" s="1" t="s">
        <v>8</v>
      </c>
      <c r="F25" s="1" t="s">
        <v>10</v>
      </c>
      <c r="G25" s="2" t="s">
        <v>37</v>
      </c>
    </row>
    <row r="26" spans="1:7" x14ac:dyDescent="0.25">
      <c r="B26" s="1">
        <v>-16</v>
      </c>
      <c r="C26" s="1">
        <f>STDEV(C4:E4)</f>
        <v>0</v>
      </c>
      <c r="D26" s="1">
        <f>STDEV(F4:H4)</f>
        <v>0</v>
      </c>
      <c r="E26" s="1">
        <f>STDEV(I4:K4)</f>
        <v>0</v>
      </c>
      <c r="F26" s="1">
        <f>STDEV(L4:N4)</f>
        <v>0</v>
      </c>
      <c r="G26" s="1">
        <v>0</v>
      </c>
    </row>
    <row r="27" spans="1:7" x14ac:dyDescent="0.25">
      <c r="B27" s="1">
        <v>-3</v>
      </c>
      <c r="C27" s="1">
        <f t="shared" ref="C27:C34" si="4">STDEV(C5:E5)</f>
        <v>11.547005383792541</v>
      </c>
      <c r="D27" s="1">
        <f t="shared" ref="D27:D34" si="5">STDEV(F5:H5)</f>
        <v>0</v>
      </c>
      <c r="E27" s="1">
        <f t="shared" ref="E27:E34" si="6">STDEV(I5:K5)</f>
        <v>23.094010767585043</v>
      </c>
      <c r="F27" s="1">
        <f t="shared" ref="F27:F34" si="7">STDEV(L5:N5)</f>
        <v>0</v>
      </c>
      <c r="G27" s="1">
        <v>0</v>
      </c>
    </row>
    <row r="28" spans="1:7" x14ac:dyDescent="0.25">
      <c r="B28" s="1">
        <v>0</v>
      </c>
      <c r="C28" s="1">
        <f t="shared" si="4"/>
        <v>11.547005383792541</v>
      </c>
      <c r="D28" s="1">
        <f t="shared" si="5"/>
        <v>0</v>
      </c>
      <c r="E28" s="1">
        <f t="shared" si="6"/>
        <v>23.094010767585043</v>
      </c>
      <c r="F28" s="1">
        <f t="shared" si="7"/>
        <v>0</v>
      </c>
      <c r="G28" s="1">
        <v>0</v>
      </c>
    </row>
    <row r="29" spans="1:7" x14ac:dyDescent="0.25">
      <c r="B29" s="1">
        <v>2</v>
      </c>
      <c r="C29" s="1">
        <f t="shared" si="4"/>
        <v>11.547005383792541</v>
      </c>
      <c r="D29" s="1">
        <f t="shared" si="5"/>
        <v>0</v>
      </c>
      <c r="E29" s="1">
        <f t="shared" si="6"/>
        <v>32.145502536643178</v>
      </c>
      <c r="F29" s="1">
        <f t="shared" si="7"/>
        <v>0</v>
      </c>
      <c r="G29" s="1">
        <v>0</v>
      </c>
    </row>
    <row r="30" spans="1:7" x14ac:dyDescent="0.25">
      <c r="B30" s="1">
        <v>4</v>
      </c>
      <c r="C30" s="1">
        <f t="shared" si="4"/>
        <v>10</v>
      </c>
      <c r="D30" s="1">
        <f t="shared" si="5"/>
        <v>28.867513459481298</v>
      </c>
      <c r="E30" s="1">
        <f t="shared" si="6"/>
        <v>20.816659994661325</v>
      </c>
      <c r="F30" s="1">
        <f t="shared" si="7"/>
        <v>0</v>
      </c>
      <c r="G30" s="1">
        <v>0</v>
      </c>
    </row>
    <row r="31" spans="1:7" x14ac:dyDescent="0.25">
      <c r="B31" s="1">
        <v>12</v>
      </c>
      <c r="C31" s="1">
        <f t="shared" si="4"/>
        <v>15.275252316519486</v>
      </c>
      <c r="D31" s="1">
        <f t="shared" si="5"/>
        <v>28.867513459481298</v>
      </c>
      <c r="E31" s="1">
        <f t="shared" si="6"/>
        <v>0</v>
      </c>
      <c r="F31" s="1">
        <f t="shared" si="7"/>
        <v>26.457513110645905</v>
      </c>
      <c r="G31" s="1">
        <v>8.8191710368819685</v>
      </c>
    </row>
    <row r="32" spans="1:7" x14ac:dyDescent="0.25">
      <c r="B32" s="1">
        <v>24</v>
      </c>
      <c r="C32" s="1">
        <f t="shared" si="4"/>
        <v>15.275252316519486</v>
      </c>
      <c r="D32" s="1">
        <f t="shared" si="5"/>
        <v>28.867513459481298</v>
      </c>
      <c r="E32" s="1">
        <f t="shared" si="6"/>
        <v>0</v>
      </c>
      <c r="F32" s="1">
        <f t="shared" si="7"/>
        <v>26.457513110645905</v>
      </c>
      <c r="G32" s="1">
        <v>8.8191710368819685</v>
      </c>
    </row>
    <row r="33" spans="2:7" x14ac:dyDescent="0.25">
      <c r="B33" s="1">
        <v>40</v>
      </c>
      <c r="C33" s="1">
        <f t="shared" si="4"/>
        <v>15.275252316519486</v>
      </c>
      <c r="D33" s="1">
        <f t="shared" si="5"/>
        <v>28.867513459481298</v>
      </c>
      <c r="E33" s="1">
        <f t="shared" si="6"/>
        <v>0</v>
      </c>
      <c r="F33" s="1">
        <f t="shared" si="7"/>
        <v>25.166114784235827</v>
      </c>
      <c r="G33" s="1">
        <v>8.8191710368819685</v>
      </c>
    </row>
    <row r="34" spans="2:7" x14ac:dyDescent="0.25">
      <c r="B34" s="1">
        <v>48</v>
      </c>
      <c r="C34" s="1">
        <f t="shared" si="4"/>
        <v>10</v>
      </c>
      <c r="D34" s="1">
        <f t="shared" si="5"/>
        <v>32.145502536643193</v>
      </c>
      <c r="E34" s="1">
        <f t="shared" si="6"/>
        <v>0</v>
      </c>
      <c r="F34" s="1">
        <f t="shared" si="7"/>
        <v>25.166114784235827</v>
      </c>
      <c r="G34" s="1">
        <v>8.8191710368819685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opLeftCell="G10" zoomScale="124" zoomScaleNormal="124" workbookViewId="0">
      <selection activeCell="Q32" sqref="Q32"/>
    </sheetView>
  </sheetViews>
  <sheetFormatPr defaultRowHeight="15" x14ac:dyDescent="0.25"/>
  <cols>
    <col min="1" max="1" width="17.7109375" bestFit="1" customWidth="1"/>
    <col min="2" max="2" width="22.140625" bestFit="1" customWidth="1"/>
    <col min="6" max="6" width="30.85546875" bestFit="1" customWidth="1"/>
  </cols>
  <sheetData>
    <row r="1" spans="1:16" x14ac:dyDescent="0.25">
      <c r="A1" t="s">
        <v>21</v>
      </c>
    </row>
    <row r="3" spans="1:16" x14ac:dyDescent="0.25">
      <c r="C3" t="s">
        <v>18</v>
      </c>
      <c r="F3" t="s">
        <v>2</v>
      </c>
      <c r="J3" t="s">
        <v>19</v>
      </c>
      <c r="N3" t="s">
        <v>20</v>
      </c>
    </row>
    <row r="4" spans="1:16" x14ac:dyDescent="0.25">
      <c r="A4" t="s">
        <v>11</v>
      </c>
      <c r="B4" s="1" t="s">
        <v>1</v>
      </c>
      <c r="C4" s="1" t="s">
        <v>22</v>
      </c>
      <c r="D4" s="1"/>
      <c r="E4" s="1"/>
      <c r="F4" s="1" t="s">
        <v>24</v>
      </c>
      <c r="G4" s="1"/>
      <c r="H4" s="1"/>
      <c r="I4" s="1"/>
      <c r="J4" s="1" t="s">
        <v>23</v>
      </c>
      <c r="K4" s="1"/>
      <c r="L4" s="1"/>
      <c r="M4" s="1"/>
      <c r="N4" s="1" t="s">
        <v>25</v>
      </c>
      <c r="O4" s="1"/>
      <c r="P4" s="1"/>
    </row>
    <row r="5" spans="1:16" x14ac:dyDescent="0.25">
      <c r="B5" s="1">
        <v>-16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>
        <v>100</v>
      </c>
      <c r="I5" s="1">
        <v>100</v>
      </c>
      <c r="J5" s="1">
        <v>100</v>
      </c>
      <c r="K5" s="1">
        <v>100</v>
      </c>
      <c r="L5" s="1">
        <v>100</v>
      </c>
      <c r="M5" s="1">
        <v>100</v>
      </c>
      <c r="N5" s="1">
        <v>100</v>
      </c>
      <c r="O5" s="1">
        <v>100</v>
      </c>
      <c r="P5" s="1">
        <v>100</v>
      </c>
    </row>
    <row r="6" spans="1:16" x14ac:dyDescent="0.25">
      <c r="B6" s="1">
        <v>-3</v>
      </c>
      <c r="C6" s="1">
        <v>100</v>
      </c>
      <c r="D6" s="1">
        <v>100</v>
      </c>
      <c r="E6" s="1">
        <v>100</v>
      </c>
      <c r="F6" s="1">
        <v>100</v>
      </c>
      <c r="G6" s="1">
        <v>100</v>
      </c>
      <c r="H6" s="1">
        <v>100</v>
      </c>
      <c r="I6" s="1">
        <v>100</v>
      </c>
      <c r="J6" s="1">
        <v>100</v>
      </c>
      <c r="K6" s="1">
        <v>100</v>
      </c>
      <c r="L6" s="1">
        <v>100</v>
      </c>
      <c r="M6" s="1">
        <v>100</v>
      </c>
      <c r="N6" s="1">
        <v>100</v>
      </c>
      <c r="O6" s="1">
        <v>100</v>
      </c>
      <c r="P6" s="1">
        <v>100</v>
      </c>
    </row>
    <row r="7" spans="1:16" x14ac:dyDescent="0.25">
      <c r="B7" s="1">
        <v>0</v>
      </c>
      <c r="C7" s="1">
        <v>100</v>
      </c>
      <c r="D7" s="1">
        <v>100</v>
      </c>
      <c r="E7" s="1">
        <v>100</v>
      </c>
      <c r="F7" s="1">
        <v>100</v>
      </c>
      <c r="G7" s="1">
        <v>100</v>
      </c>
      <c r="H7" s="1">
        <v>100</v>
      </c>
      <c r="I7" s="1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</row>
    <row r="8" spans="1:16" x14ac:dyDescent="0.25">
      <c r="B8" s="1">
        <v>4</v>
      </c>
      <c r="C8" s="1">
        <v>100</v>
      </c>
      <c r="D8" s="1">
        <v>100</v>
      </c>
      <c r="E8" s="1">
        <v>90</v>
      </c>
      <c r="F8" s="1">
        <v>20</v>
      </c>
      <c r="G8" s="1">
        <v>100</v>
      </c>
      <c r="H8" s="1">
        <v>60</v>
      </c>
      <c r="I8" s="1">
        <v>60</v>
      </c>
      <c r="J8" s="1">
        <v>100</v>
      </c>
      <c r="K8" s="1">
        <v>100</v>
      </c>
      <c r="L8" s="1">
        <v>100</v>
      </c>
      <c r="M8" s="1">
        <v>100</v>
      </c>
      <c r="N8" s="1">
        <v>100</v>
      </c>
      <c r="O8" s="1">
        <v>100</v>
      </c>
      <c r="P8" s="1">
        <v>100</v>
      </c>
    </row>
    <row r="9" spans="1:16" x14ac:dyDescent="0.25">
      <c r="B9" s="1">
        <v>12</v>
      </c>
      <c r="C9" s="1">
        <v>100</v>
      </c>
      <c r="D9" s="1">
        <v>90</v>
      </c>
      <c r="E9" s="1">
        <v>90</v>
      </c>
      <c r="F9" s="1">
        <v>10</v>
      </c>
      <c r="G9" s="1">
        <v>40</v>
      </c>
      <c r="H9" s="1">
        <v>20</v>
      </c>
      <c r="I9" s="1">
        <v>60</v>
      </c>
      <c r="J9" s="1">
        <v>100</v>
      </c>
      <c r="K9" s="1">
        <v>100</v>
      </c>
      <c r="L9" s="1">
        <v>100</v>
      </c>
      <c r="M9" s="1">
        <v>100</v>
      </c>
      <c r="N9" s="1">
        <v>50</v>
      </c>
      <c r="O9" s="1">
        <v>90</v>
      </c>
      <c r="P9" s="1">
        <v>80</v>
      </c>
    </row>
    <row r="10" spans="1:16" x14ac:dyDescent="0.25">
      <c r="B10" s="1">
        <v>24</v>
      </c>
      <c r="C10" s="1">
        <v>90</v>
      </c>
      <c r="D10" s="1">
        <v>90</v>
      </c>
      <c r="E10" s="1">
        <v>90</v>
      </c>
      <c r="F10" s="1">
        <v>10</v>
      </c>
      <c r="G10" s="1">
        <v>40</v>
      </c>
      <c r="H10" s="1">
        <v>20</v>
      </c>
      <c r="I10" s="1">
        <v>60</v>
      </c>
      <c r="J10" s="1">
        <v>100</v>
      </c>
      <c r="K10" s="1">
        <v>100</v>
      </c>
      <c r="L10" s="1">
        <v>100</v>
      </c>
      <c r="M10" s="1">
        <v>80</v>
      </c>
      <c r="N10" s="1">
        <v>40</v>
      </c>
      <c r="O10" s="1">
        <v>80</v>
      </c>
      <c r="P10" s="1">
        <v>80</v>
      </c>
    </row>
    <row r="11" spans="1:16" x14ac:dyDescent="0.25">
      <c r="B11" s="1">
        <v>40</v>
      </c>
      <c r="C11" s="1">
        <v>90</v>
      </c>
      <c r="D11" s="1">
        <v>90</v>
      </c>
      <c r="E11" s="1">
        <v>90</v>
      </c>
      <c r="F11" s="1">
        <v>10</v>
      </c>
      <c r="G11" s="1">
        <v>40</v>
      </c>
      <c r="H11" s="1">
        <v>20</v>
      </c>
      <c r="I11" s="1">
        <v>60</v>
      </c>
      <c r="J11" s="1">
        <v>90</v>
      </c>
      <c r="K11" s="1">
        <v>100</v>
      </c>
      <c r="L11" s="1">
        <v>100</v>
      </c>
      <c r="M11" s="1">
        <v>80</v>
      </c>
      <c r="N11" s="1">
        <v>40</v>
      </c>
      <c r="O11" s="1">
        <v>80</v>
      </c>
      <c r="P11" s="1">
        <v>80</v>
      </c>
    </row>
    <row r="12" spans="1:16" x14ac:dyDescent="0.25">
      <c r="B12" s="1">
        <v>48</v>
      </c>
      <c r="C12" s="1">
        <v>90</v>
      </c>
      <c r="D12" s="1">
        <v>90</v>
      </c>
      <c r="E12" s="1">
        <v>90</v>
      </c>
      <c r="F12" s="1">
        <v>0</v>
      </c>
      <c r="G12" s="1">
        <v>40</v>
      </c>
      <c r="H12" s="1">
        <v>0</v>
      </c>
      <c r="I12" s="1">
        <v>20</v>
      </c>
      <c r="J12" s="1">
        <v>90</v>
      </c>
      <c r="K12" s="1">
        <v>100</v>
      </c>
      <c r="L12" s="1">
        <v>100</v>
      </c>
      <c r="M12" s="1">
        <v>70</v>
      </c>
      <c r="N12" s="1">
        <v>30</v>
      </c>
      <c r="O12" s="1">
        <v>80</v>
      </c>
      <c r="P12" s="1">
        <v>80</v>
      </c>
    </row>
    <row r="15" spans="1:16" x14ac:dyDescent="0.25">
      <c r="A15" t="s">
        <v>12</v>
      </c>
      <c r="B15" s="1" t="s">
        <v>1</v>
      </c>
      <c r="C15" s="1" t="s">
        <v>22</v>
      </c>
      <c r="D15" s="1" t="s">
        <v>24</v>
      </c>
      <c r="E15" s="1" t="s">
        <v>23</v>
      </c>
      <c r="F15" s="1" t="s">
        <v>25</v>
      </c>
      <c r="G15" s="2" t="s">
        <v>37</v>
      </c>
    </row>
    <row r="16" spans="1:16" x14ac:dyDescent="0.25">
      <c r="B16" s="1">
        <v>-16</v>
      </c>
      <c r="C16" s="1">
        <f>AVERAGE(C5:E5)</f>
        <v>100</v>
      </c>
      <c r="D16" s="1">
        <f>AVERAGE(F5:I5)</f>
        <v>100</v>
      </c>
      <c r="E16" s="1">
        <f>AVERAGE(J5:M5)</f>
        <v>100</v>
      </c>
      <c r="F16" s="1">
        <f>AVERAGE(N5:P5)</f>
        <v>100</v>
      </c>
      <c r="G16" s="1">
        <v>100</v>
      </c>
    </row>
    <row r="17" spans="1:7" x14ac:dyDescent="0.25">
      <c r="B17" s="1">
        <v>-3</v>
      </c>
      <c r="C17" s="1">
        <f t="shared" ref="C17:C23" si="0">AVERAGE(C6:E6)</f>
        <v>100</v>
      </c>
      <c r="D17" s="1">
        <f t="shared" ref="D17:D23" si="1">AVERAGE(F6:I6)</f>
        <v>100</v>
      </c>
      <c r="E17" s="1">
        <f t="shared" ref="E17:E23" si="2">AVERAGE(J6:M6)</f>
        <v>100</v>
      </c>
      <c r="F17" s="1">
        <f t="shared" ref="F17:F23" si="3">AVERAGE(N6:P6)</f>
        <v>100</v>
      </c>
      <c r="G17" s="1">
        <v>100</v>
      </c>
    </row>
    <row r="18" spans="1:7" x14ac:dyDescent="0.25">
      <c r="B18" s="1">
        <v>0</v>
      </c>
      <c r="C18" s="1">
        <f t="shared" si="0"/>
        <v>100</v>
      </c>
      <c r="D18" s="1">
        <f t="shared" si="1"/>
        <v>100</v>
      </c>
      <c r="E18" s="1">
        <f t="shared" si="2"/>
        <v>100</v>
      </c>
      <c r="F18" s="1">
        <f t="shared" si="3"/>
        <v>100</v>
      </c>
      <c r="G18" s="1">
        <v>100</v>
      </c>
    </row>
    <row r="19" spans="1:7" x14ac:dyDescent="0.25">
      <c r="B19" s="1">
        <v>4</v>
      </c>
      <c r="C19" s="1">
        <f t="shared" si="0"/>
        <v>96.666666666666671</v>
      </c>
      <c r="D19" s="1">
        <f t="shared" si="1"/>
        <v>60</v>
      </c>
      <c r="E19" s="1">
        <f t="shared" si="2"/>
        <v>100</v>
      </c>
      <c r="F19" s="1">
        <f t="shared" si="3"/>
        <v>100</v>
      </c>
      <c r="G19" s="1">
        <v>100</v>
      </c>
    </row>
    <row r="20" spans="1:7" x14ac:dyDescent="0.25">
      <c r="B20" s="1">
        <v>12</v>
      </c>
      <c r="C20" s="1">
        <f t="shared" si="0"/>
        <v>93.333333333333329</v>
      </c>
      <c r="D20" s="1">
        <f t="shared" si="1"/>
        <v>32.5</v>
      </c>
      <c r="E20" s="1">
        <f t="shared" si="2"/>
        <v>100</v>
      </c>
      <c r="F20" s="1">
        <f t="shared" si="3"/>
        <v>73.333333333333329</v>
      </c>
      <c r="G20" s="1">
        <v>94.444444444444443</v>
      </c>
    </row>
    <row r="21" spans="1:7" x14ac:dyDescent="0.25">
      <c r="B21" s="1">
        <v>24</v>
      </c>
      <c r="C21" s="1">
        <f t="shared" si="0"/>
        <v>90</v>
      </c>
      <c r="D21" s="1">
        <f t="shared" si="1"/>
        <v>32.5</v>
      </c>
      <c r="E21" s="1">
        <f t="shared" si="2"/>
        <v>95</v>
      </c>
      <c r="F21" s="1">
        <f t="shared" si="3"/>
        <v>66.666666666666671</v>
      </c>
      <c r="G21" s="1">
        <v>94.444444444444443</v>
      </c>
    </row>
    <row r="22" spans="1:7" x14ac:dyDescent="0.25">
      <c r="B22" s="1">
        <v>40</v>
      </c>
      <c r="C22" s="1">
        <f t="shared" si="0"/>
        <v>90</v>
      </c>
      <c r="D22" s="1">
        <f t="shared" si="1"/>
        <v>32.5</v>
      </c>
      <c r="E22" s="1">
        <f t="shared" si="2"/>
        <v>92.5</v>
      </c>
      <c r="F22" s="1">
        <f t="shared" si="3"/>
        <v>66.666666666666671</v>
      </c>
      <c r="G22" s="1">
        <v>94.444444444444443</v>
      </c>
    </row>
    <row r="23" spans="1:7" x14ac:dyDescent="0.25">
      <c r="B23" s="1">
        <v>48</v>
      </c>
      <c r="C23" s="1">
        <f t="shared" si="0"/>
        <v>90</v>
      </c>
      <c r="D23" s="1">
        <f t="shared" si="1"/>
        <v>15</v>
      </c>
      <c r="E23" s="1">
        <f t="shared" si="2"/>
        <v>90</v>
      </c>
      <c r="F23" s="1">
        <f t="shared" si="3"/>
        <v>63.333333333333336</v>
      </c>
      <c r="G23" s="1">
        <v>94.444444444444443</v>
      </c>
    </row>
    <row r="26" spans="1:7" x14ac:dyDescent="0.25">
      <c r="A26" t="s">
        <v>13</v>
      </c>
      <c r="B26" s="1" t="s">
        <v>1</v>
      </c>
      <c r="C26" s="1" t="s">
        <v>22</v>
      </c>
      <c r="D26" s="1" t="s">
        <v>24</v>
      </c>
      <c r="E26" s="1" t="s">
        <v>23</v>
      </c>
      <c r="F26" s="1" t="s">
        <v>25</v>
      </c>
      <c r="G26" s="2" t="s">
        <v>37</v>
      </c>
    </row>
    <row r="27" spans="1:7" x14ac:dyDescent="0.25">
      <c r="B27" s="1">
        <v>-16</v>
      </c>
      <c r="C27" s="1">
        <f>STDEV(C5:E5)</f>
        <v>0</v>
      </c>
      <c r="D27" s="1">
        <f>STDEV(F5:I5)</f>
        <v>0</v>
      </c>
      <c r="E27" s="1">
        <f>STDEV(J5:M5)</f>
        <v>0</v>
      </c>
      <c r="F27" s="1">
        <f>STDEV(N5:P5)</f>
        <v>0</v>
      </c>
      <c r="G27" s="1">
        <v>0</v>
      </c>
    </row>
    <row r="28" spans="1:7" x14ac:dyDescent="0.25">
      <c r="B28" s="1">
        <v>-3</v>
      </c>
      <c r="C28" s="1">
        <f t="shared" ref="C28:C34" si="4">STDEV(C6:E6)</f>
        <v>0</v>
      </c>
      <c r="D28" s="1">
        <f t="shared" ref="D28:D34" si="5">STDEV(F6:I6)</f>
        <v>0</v>
      </c>
      <c r="E28" s="1">
        <f t="shared" ref="E28:E34" si="6">STDEV(J6:M6)</f>
        <v>0</v>
      </c>
      <c r="F28" s="1">
        <f t="shared" ref="F28:F34" si="7">STDEV(N6:P6)</f>
        <v>0</v>
      </c>
      <c r="G28" s="1">
        <v>0</v>
      </c>
    </row>
    <row r="29" spans="1:7" x14ac:dyDescent="0.25">
      <c r="B29" s="1">
        <v>0</v>
      </c>
      <c r="C29" s="1">
        <f t="shared" si="4"/>
        <v>0</v>
      </c>
      <c r="D29" s="1">
        <f t="shared" si="5"/>
        <v>0</v>
      </c>
      <c r="E29" s="1">
        <f t="shared" si="6"/>
        <v>0</v>
      </c>
      <c r="F29" s="1">
        <f t="shared" si="7"/>
        <v>0</v>
      </c>
      <c r="G29" s="1">
        <v>0</v>
      </c>
    </row>
    <row r="30" spans="1:7" x14ac:dyDescent="0.25">
      <c r="B30" s="1">
        <v>4</v>
      </c>
      <c r="C30" s="1">
        <f t="shared" si="4"/>
        <v>5.7735026918962573</v>
      </c>
      <c r="D30" s="1">
        <f t="shared" si="5"/>
        <v>32.659863237109043</v>
      </c>
      <c r="E30" s="1">
        <f t="shared" si="6"/>
        <v>0</v>
      </c>
      <c r="F30" s="1">
        <f t="shared" si="7"/>
        <v>0</v>
      </c>
      <c r="G30" s="1">
        <v>0</v>
      </c>
    </row>
    <row r="31" spans="1:7" x14ac:dyDescent="0.25">
      <c r="B31" s="1">
        <v>12</v>
      </c>
      <c r="C31" s="1">
        <f t="shared" si="4"/>
        <v>5.7735026918962573</v>
      </c>
      <c r="D31" s="1">
        <f t="shared" si="5"/>
        <v>22.173557826083453</v>
      </c>
      <c r="E31" s="1">
        <f t="shared" si="6"/>
        <v>0</v>
      </c>
      <c r="F31" s="1">
        <f t="shared" si="7"/>
        <v>20.816659994661322</v>
      </c>
      <c r="G31" s="1">
        <v>8.8191710368819685</v>
      </c>
    </row>
    <row r="32" spans="1:7" x14ac:dyDescent="0.25">
      <c r="B32" s="1">
        <v>24</v>
      </c>
      <c r="C32" s="1">
        <f t="shared" si="4"/>
        <v>0</v>
      </c>
      <c r="D32" s="1">
        <f t="shared" si="5"/>
        <v>22.173557826083453</v>
      </c>
      <c r="E32" s="1">
        <f t="shared" si="6"/>
        <v>10</v>
      </c>
      <c r="F32" s="1">
        <f t="shared" si="7"/>
        <v>23.094010767585026</v>
      </c>
      <c r="G32" s="1">
        <v>8.8191710368819685</v>
      </c>
    </row>
    <row r="33" spans="2:7" x14ac:dyDescent="0.25">
      <c r="B33" s="1">
        <v>40</v>
      </c>
      <c r="C33" s="1">
        <f t="shared" si="4"/>
        <v>0</v>
      </c>
      <c r="D33" s="1">
        <f t="shared" si="5"/>
        <v>22.173557826083453</v>
      </c>
      <c r="E33" s="1">
        <f t="shared" si="6"/>
        <v>9.574271077563381</v>
      </c>
      <c r="F33" s="1">
        <f t="shared" si="7"/>
        <v>23.094010767585026</v>
      </c>
      <c r="G33" s="1">
        <v>8.8191710368819685</v>
      </c>
    </row>
    <row r="34" spans="2:7" x14ac:dyDescent="0.25">
      <c r="B34" s="1">
        <v>48</v>
      </c>
      <c r="C34" s="1">
        <f t="shared" si="4"/>
        <v>0</v>
      </c>
      <c r="D34" s="1">
        <f t="shared" si="5"/>
        <v>19.148542155126762</v>
      </c>
      <c r="E34" s="1">
        <f t="shared" si="6"/>
        <v>14.142135623730951</v>
      </c>
      <c r="F34" s="1">
        <f t="shared" si="7"/>
        <v>28.867513459481284</v>
      </c>
      <c r="G34" s="1">
        <v>8.8191710368819685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topLeftCell="A42" zoomScale="112" zoomScaleNormal="112" workbookViewId="0">
      <selection activeCell="J43" sqref="J43"/>
    </sheetView>
  </sheetViews>
  <sheetFormatPr defaultRowHeight="15" x14ac:dyDescent="0.25"/>
  <cols>
    <col min="1" max="1" width="17.7109375" bestFit="1" customWidth="1"/>
    <col min="2" max="2" width="22.140625" bestFit="1" customWidth="1"/>
    <col min="4" max="4" width="23.28515625" customWidth="1"/>
    <col min="5" max="5" width="31.7109375" customWidth="1"/>
  </cols>
  <sheetData>
    <row r="1" spans="1:29" x14ac:dyDescent="0.25">
      <c r="A1" t="s">
        <v>36</v>
      </c>
    </row>
    <row r="3" spans="1:29" x14ac:dyDescent="0.25">
      <c r="B3" s="1"/>
      <c r="C3" s="1" t="s">
        <v>18</v>
      </c>
      <c r="D3" s="1"/>
      <c r="E3" s="1"/>
      <c r="F3" s="1"/>
      <c r="G3" s="1" t="s">
        <v>2</v>
      </c>
      <c r="H3" s="1"/>
      <c r="I3" s="1"/>
      <c r="J3" s="1"/>
      <c r="K3" s="1" t="s">
        <v>19</v>
      </c>
      <c r="L3" s="1"/>
      <c r="M3" s="1"/>
      <c r="N3" s="1"/>
      <c r="O3" s="1" t="s">
        <v>20</v>
      </c>
      <c r="P3" s="1"/>
      <c r="Q3" s="1"/>
      <c r="R3" s="1"/>
      <c r="S3" s="1" t="s">
        <v>26</v>
      </c>
      <c r="T3" s="1"/>
      <c r="U3" s="1"/>
      <c r="V3" s="1"/>
      <c r="W3" s="1" t="s">
        <v>27</v>
      </c>
      <c r="X3" s="1"/>
      <c r="Y3" s="1"/>
      <c r="Z3" s="1"/>
      <c r="AA3" s="1" t="s">
        <v>28</v>
      </c>
      <c r="AB3" s="1"/>
      <c r="AC3" s="1"/>
    </row>
    <row r="4" spans="1:29" x14ac:dyDescent="0.25">
      <c r="A4" t="s">
        <v>11</v>
      </c>
      <c r="B4" s="1" t="s">
        <v>1</v>
      </c>
      <c r="C4" s="1" t="s">
        <v>29</v>
      </c>
      <c r="D4" s="1"/>
      <c r="E4" s="1"/>
      <c r="F4" s="1"/>
      <c r="G4" s="1" t="s">
        <v>30</v>
      </c>
      <c r="H4" s="1"/>
      <c r="I4" s="1"/>
      <c r="J4" s="1"/>
      <c r="K4" s="1" t="s">
        <v>31</v>
      </c>
      <c r="L4" s="1"/>
      <c r="M4" s="1"/>
      <c r="N4" s="1"/>
      <c r="O4" s="1" t="s">
        <v>32</v>
      </c>
      <c r="P4" s="1"/>
      <c r="Q4" s="1"/>
      <c r="R4" s="1"/>
      <c r="S4" s="1" t="s">
        <v>33</v>
      </c>
      <c r="T4" s="1"/>
      <c r="U4" s="1"/>
      <c r="V4" s="1"/>
      <c r="W4" s="1" t="s">
        <v>34</v>
      </c>
      <c r="X4" s="1"/>
      <c r="Y4" s="1"/>
      <c r="Z4" s="1"/>
      <c r="AA4" s="1" t="s">
        <v>35</v>
      </c>
      <c r="AB4" s="1"/>
      <c r="AC4" s="1"/>
    </row>
    <row r="5" spans="1:29" x14ac:dyDescent="0.25">
      <c r="B5" s="1">
        <v>-16</v>
      </c>
      <c r="C5" s="1">
        <v>100</v>
      </c>
      <c r="D5" s="1">
        <v>100</v>
      </c>
      <c r="E5" s="1">
        <v>100</v>
      </c>
      <c r="F5" s="1">
        <v>100</v>
      </c>
      <c r="G5" s="1">
        <v>100</v>
      </c>
      <c r="H5" s="1"/>
      <c r="I5" s="1">
        <v>100</v>
      </c>
      <c r="J5" s="1">
        <v>100</v>
      </c>
      <c r="K5" s="1"/>
      <c r="L5" s="1">
        <v>100</v>
      </c>
      <c r="M5" s="1">
        <v>100</v>
      </c>
      <c r="N5" s="1">
        <v>100</v>
      </c>
      <c r="O5" s="1">
        <v>100</v>
      </c>
      <c r="P5" s="1">
        <v>100</v>
      </c>
      <c r="Q5" s="1">
        <v>100</v>
      </c>
      <c r="R5" s="1"/>
      <c r="S5" s="1">
        <v>100</v>
      </c>
      <c r="T5" s="1">
        <v>100</v>
      </c>
      <c r="U5" s="1">
        <v>100</v>
      </c>
      <c r="V5" s="1"/>
      <c r="W5" s="1">
        <v>100</v>
      </c>
      <c r="X5" s="1">
        <v>100</v>
      </c>
      <c r="Y5" s="1">
        <v>100</v>
      </c>
      <c r="Z5" s="1">
        <v>100</v>
      </c>
      <c r="AA5" s="1">
        <v>100</v>
      </c>
      <c r="AB5" s="1">
        <v>100</v>
      </c>
      <c r="AC5" s="1">
        <v>100</v>
      </c>
    </row>
    <row r="6" spans="1:29" x14ac:dyDescent="0.25">
      <c r="B6" s="1">
        <v>-3</v>
      </c>
      <c r="C6" s="1">
        <v>100</v>
      </c>
      <c r="D6" s="1">
        <v>100</v>
      </c>
      <c r="E6" s="1">
        <v>100</v>
      </c>
      <c r="F6" s="1">
        <v>100</v>
      </c>
      <c r="G6" s="1">
        <v>100</v>
      </c>
      <c r="H6" s="1"/>
      <c r="I6" s="1">
        <v>100</v>
      </c>
      <c r="J6" s="1">
        <v>100</v>
      </c>
      <c r="K6" s="1"/>
      <c r="L6" s="1">
        <v>100</v>
      </c>
      <c r="M6" s="1">
        <v>100</v>
      </c>
      <c r="N6" s="1">
        <v>100</v>
      </c>
      <c r="O6" s="1">
        <v>100</v>
      </c>
      <c r="P6" s="1">
        <v>100</v>
      </c>
      <c r="Q6" s="1">
        <v>100</v>
      </c>
      <c r="R6" s="1"/>
      <c r="S6" s="1">
        <v>100</v>
      </c>
      <c r="T6" s="1">
        <v>100</v>
      </c>
      <c r="U6" s="1">
        <v>100</v>
      </c>
      <c r="V6" s="1"/>
      <c r="W6" s="1">
        <v>100</v>
      </c>
      <c r="X6" s="1">
        <v>100</v>
      </c>
      <c r="Y6" s="1">
        <v>100</v>
      </c>
      <c r="Z6" s="1">
        <v>100</v>
      </c>
      <c r="AA6" s="1">
        <v>100</v>
      </c>
      <c r="AB6" s="1">
        <v>100</v>
      </c>
      <c r="AC6" s="1">
        <v>100</v>
      </c>
    </row>
    <row r="7" spans="1:29" x14ac:dyDescent="0.25">
      <c r="B7" s="1">
        <v>0</v>
      </c>
      <c r="C7" s="1">
        <v>100</v>
      </c>
      <c r="D7" s="1">
        <v>100</v>
      </c>
      <c r="E7" s="1">
        <v>100</v>
      </c>
      <c r="F7" s="1">
        <v>100</v>
      </c>
      <c r="G7" s="1">
        <v>100</v>
      </c>
      <c r="H7" s="1"/>
      <c r="I7" s="1">
        <v>100</v>
      </c>
      <c r="J7" s="1">
        <v>100</v>
      </c>
      <c r="K7" s="1"/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1"/>
      <c r="S7" s="1">
        <v>100</v>
      </c>
      <c r="T7" s="1">
        <v>100</v>
      </c>
      <c r="U7" s="1">
        <v>100</v>
      </c>
      <c r="V7" s="1"/>
      <c r="W7" s="1">
        <v>100</v>
      </c>
      <c r="X7" s="1">
        <v>100</v>
      </c>
      <c r="Y7" s="1">
        <v>100</v>
      </c>
      <c r="Z7" s="1">
        <v>100</v>
      </c>
      <c r="AA7" s="1">
        <v>100</v>
      </c>
      <c r="AB7" s="1">
        <v>100</v>
      </c>
      <c r="AC7" s="1">
        <v>100</v>
      </c>
    </row>
    <row r="8" spans="1:29" x14ac:dyDescent="0.25">
      <c r="B8" s="1">
        <v>4</v>
      </c>
      <c r="C8" s="1">
        <v>80</v>
      </c>
      <c r="D8" s="1">
        <v>80</v>
      </c>
      <c r="E8" s="1">
        <v>90</v>
      </c>
      <c r="F8" s="1">
        <v>80</v>
      </c>
      <c r="G8" s="1">
        <v>50</v>
      </c>
      <c r="H8" s="1"/>
      <c r="I8" s="1">
        <v>30</v>
      </c>
      <c r="J8" s="1">
        <v>30</v>
      </c>
      <c r="K8" s="1"/>
      <c r="L8" s="1">
        <v>80</v>
      </c>
      <c r="M8" s="1">
        <v>100</v>
      </c>
      <c r="N8" s="1">
        <v>90</v>
      </c>
      <c r="O8" s="1">
        <v>90</v>
      </c>
      <c r="P8" s="1">
        <v>100</v>
      </c>
      <c r="Q8" s="1">
        <v>100</v>
      </c>
      <c r="R8" s="1"/>
      <c r="S8" s="1">
        <v>100</v>
      </c>
      <c r="T8" s="1">
        <v>100</v>
      </c>
      <c r="U8" s="1">
        <v>100</v>
      </c>
      <c r="V8" s="1"/>
      <c r="W8" s="1">
        <v>90</v>
      </c>
      <c r="X8" s="1">
        <v>90</v>
      </c>
      <c r="Y8" s="1">
        <v>90</v>
      </c>
      <c r="Z8" s="1">
        <v>100</v>
      </c>
      <c r="AA8" s="1">
        <v>100</v>
      </c>
      <c r="AB8" s="1">
        <v>100</v>
      </c>
      <c r="AC8" s="1">
        <v>100</v>
      </c>
    </row>
    <row r="9" spans="1:29" x14ac:dyDescent="0.25">
      <c r="B9" s="1">
        <v>20</v>
      </c>
      <c r="C9" s="1">
        <v>80</v>
      </c>
      <c r="D9" s="1">
        <v>70</v>
      </c>
      <c r="E9" s="1">
        <v>80</v>
      </c>
      <c r="F9" s="1">
        <v>80</v>
      </c>
      <c r="G9" s="1">
        <v>30</v>
      </c>
      <c r="H9" s="1"/>
      <c r="I9" s="1">
        <v>0</v>
      </c>
      <c r="J9" s="1">
        <v>20</v>
      </c>
      <c r="K9" s="1"/>
      <c r="L9" s="1">
        <v>80</v>
      </c>
      <c r="M9" s="1">
        <v>100</v>
      </c>
      <c r="N9" s="1">
        <v>90</v>
      </c>
      <c r="O9" s="1">
        <v>90</v>
      </c>
      <c r="P9" s="1">
        <v>60</v>
      </c>
      <c r="Q9" s="1">
        <v>50</v>
      </c>
      <c r="R9" s="1"/>
      <c r="S9" s="1">
        <v>100</v>
      </c>
      <c r="T9" s="1">
        <v>100</v>
      </c>
      <c r="U9" s="1">
        <v>90</v>
      </c>
      <c r="V9" s="1"/>
      <c r="W9" s="1">
        <v>20</v>
      </c>
      <c r="X9" s="1">
        <v>40</v>
      </c>
      <c r="Y9" s="1">
        <v>40</v>
      </c>
      <c r="Z9" s="1">
        <v>50</v>
      </c>
      <c r="AA9" s="1">
        <v>90</v>
      </c>
      <c r="AB9" s="1">
        <v>90</v>
      </c>
      <c r="AC9" s="1">
        <v>80</v>
      </c>
    </row>
    <row r="10" spans="1:29" x14ac:dyDescent="0.25">
      <c r="B10" s="1">
        <v>24</v>
      </c>
      <c r="C10" s="1">
        <v>80</v>
      </c>
      <c r="D10" s="1">
        <v>70</v>
      </c>
      <c r="E10" s="1">
        <v>70</v>
      </c>
      <c r="F10" s="1">
        <v>80</v>
      </c>
      <c r="G10" s="1">
        <v>30</v>
      </c>
      <c r="H10" s="1"/>
      <c r="I10" s="1">
        <v>0</v>
      </c>
      <c r="J10" s="1">
        <v>20</v>
      </c>
      <c r="K10" s="1"/>
      <c r="L10" s="1">
        <v>80</v>
      </c>
      <c r="M10" s="1">
        <v>100</v>
      </c>
      <c r="N10" s="1">
        <v>90</v>
      </c>
      <c r="O10" s="1">
        <v>90</v>
      </c>
      <c r="P10" s="1">
        <v>60</v>
      </c>
      <c r="Q10" s="1">
        <v>50</v>
      </c>
      <c r="R10" s="1"/>
      <c r="S10" s="1">
        <v>100</v>
      </c>
      <c r="T10" s="1">
        <v>100</v>
      </c>
      <c r="U10" s="1">
        <v>90</v>
      </c>
      <c r="V10" s="1"/>
      <c r="W10" s="1">
        <v>20</v>
      </c>
      <c r="X10" s="1">
        <v>40</v>
      </c>
      <c r="Y10" s="1">
        <v>40</v>
      </c>
      <c r="Z10" s="1">
        <v>40</v>
      </c>
      <c r="AA10" s="1">
        <v>90</v>
      </c>
      <c r="AB10" s="1">
        <v>90</v>
      </c>
      <c r="AC10" s="1">
        <v>80</v>
      </c>
    </row>
    <row r="11" spans="1:29" x14ac:dyDescent="0.25">
      <c r="B11" s="1">
        <v>28</v>
      </c>
      <c r="C11" s="1">
        <v>80</v>
      </c>
      <c r="D11" s="1">
        <v>70</v>
      </c>
      <c r="E11" s="1">
        <v>70</v>
      </c>
      <c r="F11" s="1">
        <v>80</v>
      </c>
      <c r="G11" s="1">
        <v>10</v>
      </c>
      <c r="H11" s="1"/>
      <c r="I11" s="1">
        <v>0</v>
      </c>
      <c r="J11" s="1">
        <v>20</v>
      </c>
      <c r="K11" s="1"/>
      <c r="L11" s="1">
        <v>80</v>
      </c>
      <c r="M11" s="1">
        <v>100</v>
      </c>
      <c r="N11" s="1">
        <v>90</v>
      </c>
      <c r="O11" s="1">
        <v>90</v>
      </c>
      <c r="P11" s="1">
        <v>60</v>
      </c>
      <c r="Q11" s="1">
        <v>50</v>
      </c>
      <c r="R11" s="1"/>
      <c r="S11" s="1">
        <v>100</v>
      </c>
      <c r="T11" s="1">
        <v>100</v>
      </c>
      <c r="U11" s="1">
        <v>90</v>
      </c>
      <c r="V11" s="1"/>
      <c r="W11" s="1">
        <v>10</v>
      </c>
      <c r="X11" s="1">
        <v>40</v>
      </c>
      <c r="Y11" s="1">
        <v>10</v>
      </c>
      <c r="Z11" s="1">
        <v>40</v>
      </c>
      <c r="AA11" s="1">
        <v>90</v>
      </c>
      <c r="AB11" s="1">
        <v>80</v>
      </c>
      <c r="AC11" s="1">
        <v>80</v>
      </c>
    </row>
    <row r="12" spans="1:29" x14ac:dyDescent="0.25">
      <c r="B12" s="1">
        <v>48</v>
      </c>
      <c r="C12" s="1">
        <v>80</v>
      </c>
      <c r="D12" s="1">
        <v>70</v>
      </c>
      <c r="E12" s="1">
        <v>70</v>
      </c>
      <c r="F12" s="1">
        <v>80</v>
      </c>
      <c r="G12" s="1">
        <v>0</v>
      </c>
      <c r="H12" s="1"/>
      <c r="I12" s="1">
        <v>0</v>
      </c>
      <c r="J12" s="1">
        <v>10</v>
      </c>
      <c r="K12" s="1"/>
      <c r="L12" s="1">
        <v>80</v>
      </c>
      <c r="M12" s="1">
        <v>90</v>
      </c>
      <c r="N12" s="1">
        <v>90</v>
      </c>
      <c r="O12" s="1">
        <v>80</v>
      </c>
      <c r="P12" s="1">
        <v>60</v>
      </c>
      <c r="Q12" s="1">
        <v>50</v>
      </c>
      <c r="R12" s="1"/>
      <c r="S12" s="1">
        <v>100</v>
      </c>
      <c r="T12" s="1">
        <v>90</v>
      </c>
      <c r="U12" s="1">
        <v>90</v>
      </c>
      <c r="V12" s="1"/>
      <c r="W12" s="1">
        <v>0</v>
      </c>
      <c r="X12" s="1">
        <v>40</v>
      </c>
      <c r="Y12" s="1">
        <v>10</v>
      </c>
      <c r="Z12" s="1">
        <v>40</v>
      </c>
      <c r="AA12" s="1">
        <v>90</v>
      </c>
      <c r="AB12" s="1">
        <v>80</v>
      </c>
      <c r="AC12" s="1">
        <v>70</v>
      </c>
    </row>
    <row r="15" spans="1:29" x14ac:dyDescent="0.25">
      <c r="A15" t="s">
        <v>12</v>
      </c>
      <c r="B15" s="1" t="s">
        <v>1</v>
      </c>
      <c r="C15" s="1" t="s">
        <v>29</v>
      </c>
      <c r="D15" s="1" t="s">
        <v>30</v>
      </c>
      <c r="E15" s="1" t="s">
        <v>31</v>
      </c>
      <c r="F15" s="1" t="s">
        <v>32</v>
      </c>
      <c r="G15" s="1" t="s">
        <v>33</v>
      </c>
      <c r="H15" s="1" t="s">
        <v>34</v>
      </c>
      <c r="I15" s="1" t="s">
        <v>35</v>
      </c>
      <c r="J15" s="2" t="s">
        <v>37</v>
      </c>
    </row>
    <row r="16" spans="1:29" x14ac:dyDescent="0.25">
      <c r="B16" s="1">
        <v>-16</v>
      </c>
      <c r="C16" s="1">
        <f>AVERAGE(C5:F5)</f>
        <v>100</v>
      </c>
      <c r="D16" s="1">
        <f>AVERAGE(G5:J5)</f>
        <v>100</v>
      </c>
      <c r="E16" s="1">
        <f>AVERAGE(L5:N5)</f>
        <v>100</v>
      </c>
      <c r="F16" s="1">
        <f>AVERAGE(O5:Q5)</f>
        <v>100</v>
      </c>
      <c r="G16" s="1">
        <f>AVERAGE(S5:U5)</f>
        <v>100</v>
      </c>
      <c r="H16" s="1">
        <f>AVERAGE(W5:Z5)</f>
        <v>100</v>
      </c>
      <c r="I16" s="1">
        <f>AVERAGE(AA5:AC5)</f>
        <v>100</v>
      </c>
      <c r="J16" s="1">
        <v>100</v>
      </c>
    </row>
    <row r="17" spans="1:10" x14ac:dyDescent="0.25">
      <c r="B17" s="1">
        <v>-3</v>
      </c>
      <c r="C17" s="1">
        <f t="shared" ref="C17:C23" si="0">AVERAGE(C6:F6)</f>
        <v>100</v>
      </c>
      <c r="D17" s="1">
        <f t="shared" ref="D17:D23" si="1">AVERAGE(G6:J6)</f>
        <v>100</v>
      </c>
      <c r="E17" s="1">
        <f t="shared" ref="E17:E23" si="2">AVERAGE(L6:N6)</f>
        <v>100</v>
      </c>
      <c r="F17" s="1">
        <f t="shared" ref="F17:F23" si="3">AVERAGE(O6:Q6)</f>
        <v>100</v>
      </c>
      <c r="G17" s="1">
        <f t="shared" ref="G17:G23" si="4">AVERAGE(S6:U6)</f>
        <v>100</v>
      </c>
      <c r="H17" s="1">
        <f t="shared" ref="H17:H23" si="5">AVERAGE(W6:Z6)</f>
        <v>100</v>
      </c>
      <c r="I17" s="1">
        <f t="shared" ref="I17:I23" si="6">AVERAGE(AA6:AC6)</f>
        <v>100</v>
      </c>
      <c r="J17" s="1">
        <v>100</v>
      </c>
    </row>
    <row r="18" spans="1:10" x14ac:dyDescent="0.25">
      <c r="B18" s="1">
        <v>0</v>
      </c>
      <c r="C18" s="1">
        <f t="shared" si="0"/>
        <v>100</v>
      </c>
      <c r="D18" s="1">
        <f t="shared" si="1"/>
        <v>100</v>
      </c>
      <c r="E18" s="1">
        <f t="shared" si="2"/>
        <v>100</v>
      </c>
      <c r="F18" s="1">
        <f t="shared" si="3"/>
        <v>100</v>
      </c>
      <c r="G18" s="1">
        <f t="shared" si="4"/>
        <v>100</v>
      </c>
      <c r="H18" s="1">
        <f t="shared" si="5"/>
        <v>100</v>
      </c>
      <c r="I18" s="1">
        <f t="shared" si="6"/>
        <v>100</v>
      </c>
      <c r="J18" s="1">
        <v>100</v>
      </c>
    </row>
    <row r="19" spans="1:10" x14ac:dyDescent="0.25">
      <c r="B19" s="1">
        <v>4</v>
      </c>
      <c r="C19" s="1">
        <f t="shared" si="0"/>
        <v>82.5</v>
      </c>
      <c r="D19" s="1">
        <f t="shared" si="1"/>
        <v>36.666666666666664</v>
      </c>
      <c r="E19" s="1">
        <f t="shared" si="2"/>
        <v>90</v>
      </c>
      <c r="F19" s="1">
        <f t="shared" si="3"/>
        <v>96.666666666666671</v>
      </c>
      <c r="G19" s="1">
        <f t="shared" si="4"/>
        <v>100</v>
      </c>
      <c r="H19" s="1">
        <f t="shared" si="5"/>
        <v>92.5</v>
      </c>
      <c r="I19" s="1">
        <f t="shared" si="6"/>
        <v>100</v>
      </c>
      <c r="J19" s="1">
        <v>100</v>
      </c>
    </row>
    <row r="20" spans="1:10" x14ac:dyDescent="0.25">
      <c r="B20" s="1">
        <v>20</v>
      </c>
      <c r="C20" s="1">
        <f t="shared" si="0"/>
        <v>77.5</v>
      </c>
      <c r="D20" s="1">
        <f t="shared" si="1"/>
        <v>16.666666666666668</v>
      </c>
      <c r="E20" s="1">
        <f t="shared" si="2"/>
        <v>90</v>
      </c>
      <c r="F20" s="1">
        <f t="shared" si="3"/>
        <v>66.666666666666671</v>
      </c>
      <c r="G20" s="1">
        <f t="shared" si="4"/>
        <v>96.666666666666671</v>
      </c>
      <c r="H20" s="1">
        <f t="shared" si="5"/>
        <v>37.5</v>
      </c>
      <c r="I20" s="1">
        <f t="shared" si="6"/>
        <v>86.666666666666671</v>
      </c>
      <c r="J20" s="1">
        <v>94.444444444444443</v>
      </c>
    </row>
    <row r="21" spans="1:10" x14ac:dyDescent="0.25">
      <c r="B21" s="1">
        <v>24</v>
      </c>
      <c r="C21" s="1">
        <f t="shared" si="0"/>
        <v>75</v>
      </c>
      <c r="D21" s="1">
        <f t="shared" si="1"/>
        <v>16.666666666666668</v>
      </c>
      <c r="E21" s="1">
        <f t="shared" si="2"/>
        <v>90</v>
      </c>
      <c r="F21" s="1">
        <f t="shared" si="3"/>
        <v>66.666666666666671</v>
      </c>
      <c r="G21" s="1">
        <f t="shared" si="4"/>
        <v>96.666666666666671</v>
      </c>
      <c r="H21" s="1">
        <f t="shared" si="5"/>
        <v>35</v>
      </c>
      <c r="I21" s="1">
        <f t="shared" si="6"/>
        <v>86.666666666666671</v>
      </c>
      <c r="J21" s="1">
        <v>94.444444444444443</v>
      </c>
    </row>
    <row r="22" spans="1:10" x14ac:dyDescent="0.25">
      <c r="B22" s="1">
        <v>28</v>
      </c>
      <c r="C22" s="1">
        <f t="shared" si="0"/>
        <v>75</v>
      </c>
      <c r="D22" s="1">
        <f t="shared" si="1"/>
        <v>10</v>
      </c>
      <c r="E22" s="1">
        <f t="shared" si="2"/>
        <v>90</v>
      </c>
      <c r="F22" s="1">
        <f t="shared" si="3"/>
        <v>66.666666666666671</v>
      </c>
      <c r="G22" s="1">
        <f t="shared" si="4"/>
        <v>96.666666666666671</v>
      </c>
      <c r="H22" s="1">
        <f t="shared" si="5"/>
        <v>25</v>
      </c>
      <c r="I22" s="1">
        <f t="shared" si="6"/>
        <v>83.333333333333329</v>
      </c>
      <c r="J22" s="1">
        <v>94.444444444444443</v>
      </c>
    </row>
    <row r="23" spans="1:10" x14ac:dyDescent="0.25">
      <c r="B23" s="1">
        <v>48</v>
      </c>
      <c r="C23" s="1">
        <f t="shared" si="0"/>
        <v>75</v>
      </c>
      <c r="D23" s="1">
        <f t="shared" si="1"/>
        <v>3.3333333333333335</v>
      </c>
      <c r="E23" s="1">
        <f t="shared" si="2"/>
        <v>86.666666666666671</v>
      </c>
      <c r="F23" s="1">
        <f t="shared" si="3"/>
        <v>63.333333333333336</v>
      </c>
      <c r="G23" s="1">
        <f t="shared" si="4"/>
        <v>93.333333333333329</v>
      </c>
      <c r="H23" s="1">
        <f t="shared" si="5"/>
        <v>22.5</v>
      </c>
      <c r="I23" s="1">
        <f t="shared" si="6"/>
        <v>80</v>
      </c>
      <c r="J23" s="1">
        <v>94.444444444444443</v>
      </c>
    </row>
    <row r="26" spans="1:10" x14ac:dyDescent="0.25">
      <c r="A26" t="s">
        <v>13</v>
      </c>
      <c r="B26" s="1" t="s">
        <v>1</v>
      </c>
      <c r="C26" s="1" t="s">
        <v>29</v>
      </c>
      <c r="D26" s="1" t="s">
        <v>30</v>
      </c>
      <c r="E26" s="1" t="s">
        <v>31</v>
      </c>
      <c r="F26" s="1" t="s">
        <v>32</v>
      </c>
      <c r="G26" s="1" t="s">
        <v>33</v>
      </c>
      <c r="H26" s="1" t="s">
        <v>34</v>
      </c>
      <c r="I26" s="1" t="s">
        <v>35</v>
      </c>
      <c r="J26" s="2" t="s">
        <v>37</v>
      </c>
    </row>
    <row r="27" spans="1:10" x14ac:dyDescent="0.25">
      <c r="B27" s="1">
        <v>-16</v>
      </c>
      <c r="C27" s="1">
        <f>STDEV(C5:F5)</f>
        <v>0</v>
      </c>
      <c r="D27" s="1">
        <f>STDEV(G5:J5)</f>
        <v>0</v>
      </c>
      <c r="E27" s="1">
        <f>STDEV(L5:N5)</f>
        <v>0</v>
      </c>
      <c r="F27" s="1">
        <f>STDEV(O5:Q5)</f>
        <v>0</v>
      </c>
      <c r="G27" s="1">
        <f>STDEV(S5:U5)</f>
        <v>0</v>
      </c>
      <c r="H27" s="1">
        <f>STDEV(W5:Z5)</f>
        <v>0</v>
      </c>
      <c r="I27" s="1">
        <f>STDEV(AA5:AC5)</f>
        <v>0</v>
      </c>
      <c r="J27" s="1">
        <v>0</v>
      </c>
    </row>
    <row r="28" spans="1:10" x14ac:dyDescent="0.25">
      <c r="B28" s="1">
        <v>-3</v>
      </c>
      <c r="C28" s="1">
        <f t="shared" ref="C28:C34" si="7">STDEV(C6:F6)</f>
        <v>0</v>
      </c>
      <c r="D28" s="1">
        <f t="shared" ref="D28:D34" si="8">STDEV(G6:J6)</f>
        <v>0</v>
      </c>
      <c r="E28" s="1">
        <f t="shared" ref="E28:E34" si="9">STDEV(L6:N6)</f>
        <v>0</v>
      </c>
      <c r="F28" s="1">
        <f t="shared" ref="F28:F34" si="10">STDEV(O6:Q6)</f>
        <v>0</v>
      </c>
      <c r="G28" s="1">
        <f t="shared" ref="G28:G34" si="11">STDEV(S6:U6)</f>
        <v>0</v>
      </c>
      <c r="H28" s="1">
        <f t="shared" ref="H28:H34" si="12">STDEV(W6:Z6)</f>
        <v>0</v>
      </c>
      <c r="I28" s="1">
        <f t="shared" ref="I28:I34" si="13">STDEV(AA6:AC6)</f>
        <v>0</v>
      </c>
      <c r="J28" s="1">
        <v>0</v>
      </c>
    </row>
    <row r="29" spans="1:10" x14ac:dyDescent="0.25">
      <c r="B29" s="1">
        <v>0</v>
      </c>
      <c r="C29" s="1">
        <f t="shared" si="7"/>
        <v>0</v>
      </c>
      <c r="D29" s="1">
        <f t="shared" si="8"/>
        <v>0</v>
      </c>
      <c r="E29" s="1">
        <f t="shared" si="9"/>
        <v>0</v>
      </c>
      <c r="F29" s="1">
        <f t="shared" si="10"/>
        <v>0</v>
      </c>
      <c r="G29" s="1">
        <f t="shared" si="11"/>
        <v>0</v>
      </c>
      <c r="H29" s="1">
        <f t="shared" si="12"/>
        <v>0</v>
      </c>
      <c r="I29" s="1">
        <f t="shared" si="13"/>
        <v>0</v>
      </c>
      <c r="J29" s="1">
        <v>0</v>
      </c>
    </row>
    <row r="30" spans="1:10" x14ac:dyDescent="0.25">
      <c r="B30" s="1">
        <v>4</v>
      </c>
      <c r="C30" s="1">
        <f t="shared" si="7"/>
        <v>5</v>
      </c>
      <c r="D30" s="1">
        <f t="shared" si="8"/>
        <v>11.547005383792513</v>
      </c>
      <c r="E30" s="1">
        <f t="shared" si="9"/>
        <v>10</v>
      </c>
      <c r="F30" s="1">
        <f t="shared" si="10"/>
        <v>5.7735026918962573</v>
      </c>
      <c r="G30" s="1">
        <f t="shared" si="11"/>
        <v>0</v>
      </c>
      <c r="H30" s="1">
        <f t="shared" si="12"/>
        <v>5</v>
      </c>
      <c r="I30" s="1">
        <f t="shared" si="13"/>
        <v>0</v>
      </c>
      <c r="J30" s="1">
        <v>0</v>
      </c>
    </row>
    <row r="31" spans="1:10" x14ac:dyDescent="0.25">
      <c r="B31" s="1">
        <v>20</v>
      </c>
      <c r="C31" s="1">
        <f t="shared" si="7"/>
        <v>5</v>
      </c>
      <c r="D31" s="1">
        <f t="shared" si="8"/>
        <v>15.275252316519467</v>
      </c>
      <c r="E31" s="1">
        <f t="shared" si="9"/>
        <v>10</v>
      </c>
      <c r="F31" s="1">
        <f t="shared" si="10"/>
        <v>20.816659994661322</v>
      </c>
      <c r="G31" s="1">
        <f t="shared" si="11"/>
        <v>5.7735026918962573</v>
      </c>
      <c r="H31" s="1">
        <f t="shared" si="12"/>
        <v>12.583057392117917</v>
      </c>
      <c r="I31" s="1">
        <f t="shared" si="13"/>
        <v>5.7735026918962573</v>
      </c>
      <c r="J31" s="1">
        <v>8.8191710368819685</v>
      </c>
    </row>
    <row r="32" spans="1:10" x14ac:dyDescent="0.25">
      <c r="B32" s="1">
        <v>24</v>
      </c>
      <c r="C32" s="1">
        <f t="shared" si="7"/>
        <v>5.7735026918962582</v>
      </c>
      <c r="D32" s="1">
        <f t="shared" si="8"/>
        <v>15.275252316519467</v>
      </c>
      <c r="E32" s="1">
        <f t="shared" si="9"/>
        <v>10</v>
      </c>
      <c r="F32" s="1">
        <f t="shared" si="10"/>
        <v>20.816659994661322</v>
      </c>
      <c r="G32" s="1">
        <f t="shared" si="11"/>
        <v>5.7735026918962573</v>
      </c>
      <c r="H32" s="1">
        <f t="shared" si="12"/>
        <v>10</v>
      </c>
      <c r="I32" s="1">
        <f t="shared" si="13"/>
        <v>5.7735026918962573</v>
      </c>
      <c r="J32" s="1">
        <v>8.8191710368819685</v>
      </c>
    </row>
    <row r="33" spans="2:10" x14ac:dyDescent="0.25">
      <c r="B33" s="1">
        <v>28</v>
      </c>
      <c r="C33" s="1">
        <f t="shared" si="7"/>
        <v>5.7735026918962582</v>
      </c>
      <c r="D33" s="1">
        <f t="shared" si="8"/>
        <v>10</v>
      </c>
      <c r="E33" s="1">
        <f t="shared" si="9"/>
        <v>10</v>
      </c>
      <c r="F33" s="1">
        <f t="shared" si="10"/>
        <v>20.816659994661322</v>
      </c>
      <c r="G33" s="1">
        <f t="shared" si="11"/>
        <v>5.7735026918962573</v>
      </c>
      <c r="H33" s="1">
        <f t="shared" si="12"/>
        <v>17.320508075688775</v>
      </c>
      <c r="I33" s="1">
        <f t="shared" si="13"/>
        <v>5.7735026918962573</v>
      </c>
      <c r="J33" s="1">
        <v>8.8191710368819685</v>
      </c>
    </row>
    <row r="34" spans="2:10" x14ac:dyDescent="0.25">
      <c r="B34" s="1">
        <v>48</v>
      </c>
      <c r="C34" s="1">
        <f t="shared" si="7"/>
        <v>5.7735026918962582</v>
      </c>
      <c r="D34" s="1">
        <f t="shared" si="8"/>
        <v>5.7735026918962573</v>
      </c>
      <c r="E34" s="1">
        <f t="shared" si="9"/>
        <v>5.7735026918962573</v>
      </c>
      <c r="F34" s="1">
        <f t="shared" si="10"/>
        <v>15.275252316519456</v>
      </c>
      <c r="G34" s="1">
        <f t="shared" si="11"/>
        <v>5.7735026918962573</v>
      </c>
      <c r="H34" s="1">
        <f t="shared" si="12"/>
        <v>20.615528128088304</v>
      </c>
      <c r="I34" s="1">
        <f t="shared" si="13"/>
        <v>10</v>
      </c>
      <c r="J34" s="1">
        <v>8.8191710368819685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72AAD23ABAE542AF4890B909A6A583" ma:contentTypeVersion="13" ma:contentTypeDescription="Create a new document." ma:contentTypeScope="" ma:versionID="e1428061c52b277891ad20517b29f1ef">
  <xsd:schema xmlns:xsd="http://www.w3.org/2001/XMLSchema" xmlns:xs="http://www.w3.org/2001/XMLSchema" xmlns:p="http://schemas.microsoft.com/office/2006/metadata/properties" xmlns:ns3="ca10d06e-14fe-4e47-95e9-3ede3ab98d70" xmlns:ns4="5b2bb595-a614-40a9-9a09-914fe378f3c6" targetNamespace="http://schemas.microsoft.com/office/2006/metadata/properties" ma:root="true" ma:fieldsID="0bde538e958019a48273e25d75c76382" ns3:_="" ns4:_="">
    <xsd:import namespace="ca10d06e-14fe-4e47-95e9-3ede3ab98d70"/>
    <xsd:import namespace="5b2bb595-a614-40a9-9a09-914fe378f3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0d06e-14fe-4e47-95e9-3ede3ab98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bb595-a614-40a9-9a09-914fe378f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F3878-176D-4978-9CDB-4C843F70BAC4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5b2bb595-a614-40a9-9a09-914fe378f3c6"/>
    <ds:schemaRef ds:uri="http://purl.org/dc/terms/"/>
    <ds:schemaRef ds:uri="http://schemas.openxmlformats.org/package/2006/metadata/core-properties"/>
    <ds:schemaRef ds:uri="ca10d06e-14fe-4e47-95e9-3ede3ab98d7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685434-FDDC-4560-9737-A14E699B0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0d06e-14fe-4e47-95e9-3ede3ab98d70"/>
    <ds:schemaRef ds:uri="5b2bb595-a614-40a9-9a09-914fe378f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564CA1-4B5F-4CDC-9890-5D30BF6F25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High dose (0.8 OD)</vt:lpstr>
      <vt:lpstr>Low dose (0.1 OD)</vt:lpstr>
      <vt:lpstr>Medium dose (0.4 OD)</vt:lpstr>
      <vt:lpstr>Priming and L. gasseri injec.</vt:lpstr>
      <vt:lpstr>Heat inactivated bacteria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Dijokaite A.</dc:creator>
  <cp:lastModifiedBy>Christodoulides M.</cp:lastModifiedBy>
  <dcterms:created xsi:type="dcterms:W3CDTF">2020-11-24T10:24:55Z</dcterms:created>
  <dcterms:modified xsi:type="dcterms:W3CDTF">2021-05-06T07:36:17Z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0x010100EE72AAD23ABAE542AF4890B909A6A583</vt:lpwstr>
  </property>
</Properties>
</file>