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activeTab="1"/>
  </bookViews>
  <sheets>
    <sheet name="All data" sheetId="1" r:id="rId1"/>
    <sheet name="Grap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L21" i="2"/>
  <c r="M21" i="2"/>
  <c r="N21" i="2"/>
  <c r="O21" i="2"/>
  <c r="K22" i="2"/>
  <c r="L22" i="2"/>
  <c r="M22" i="2"/>
  <c r="N22" i="2"/>
  <c r="O22" i="2"/>
  <c r="K23" i="2"/>
  <c r="L23" i="2"/>
  <c r="M23" i="2"/>
  <c r="N23" i="2"/>
  <c r="O23" i="2"/>
  <c r="K24" i="2"/>
  <c r="L24" i="2"/>
  <c r="M24" i="2"/>
  <c r="N24" i="2"/>
  <c r="O24" i="2"/>
  <c r="K25" i="2"/>
  <c r="L25" i="2"/>
  <c r="M25" i="2"/>
  <c r="N25" i="2"/>
  <c r="O25" i="2"/>
  <c r="K26" i="2"/>
  <c r="L26" i="2"/>
  <c r="M26" i="2"/>
  <c r="N26" i="2"/>
  <c r="O26" i="2"/>
  <c r="K27" i="2"/>
  <c r="L27" i="2"/>
  <c r="M27" i="2"/>
  <c r="N27" i="2"/>
  <c r="O27" i="2"/>
  <c r="K28" i="2"/>
  <c r="L28" i="2"/>
  <c r="M28" i="2"/>
  <c r="N28" i="2"/>
  <c r="O28" i="2"/>
  <c r="K29" i="2"/>
  <c r="L29" i="2"/>
  <c r="M29" i="2"/>
  <c r="N29" i="2"/>
  <c r="O29" i="2"/>
  <c r="K30" i="2"/>
  <c r="L30" i="2"/>
  <c r="M30" i="2"/>
  <c r="N30" i="2"/>
  <c r="O30" i="2"/>
  <c r="K31" i="2"/>
  <c r="L31" i="2"/>
  <c r="M31" i="2"/>
  <c r="N31" i="2"/>
  <c r="O31" i="2"/>
  <c r="K32" i="2"/>
  <c r="L32" i="2"/>
  <c r="M32" i="2"/>
  <c r="N32" i="2"/>
  <c r="O32" i="2"/>
  <c r="K33" i="2"/>
  <c r="L33" i="2"/>
  <c r="M33" i="2"/>
  <c r="N33" i="2"/>
  <c r="O33" i="2"/>
  <c r="O20" i="2"/>
  <c r="N20" i="2"/>
  <c r="M20" i="2"/>
  <c r="L20" i="2"/>
  <c r="K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G20" i="2"/>
  <c r="F20" i="2"/>
  <c r="E20" i="2"/>
  <c r="D20" i="2"/>
  <c r="C20" i="2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C28" i="1"/>
  <c r="D28" i="1"/>
  <c r="E28" i="1"/>
  <c r="F28" i="1"/>
  <c r="G28" i="1"/>
  <c r="H28" i="1"/>
  <c r="L28" i="1"/>
  <c r="M28" i="1"/>
  <c r="N28" i="1"/>
  <c r="R28" i="1"/>
  <c r="S28" i="1"/>
  <c r="T28" i="1"/>
  <c r="X28" i="1"/>
  <c r="Y28" i="1"/>
  <c r="Z28" i="1"/>
  <c r="AD28" i="1"/>
  <c r="AE28" i="1"/>
  <c r="AF28" i="1"/>
  <c r="C29" i="1"/>
  <c r="D29" i="1"/>
  <c r="E29" i="1"/>
  <c r="F29" i="1"/>
  <c r="G29" i="1"/>
  <c r="H29" i="1"/>
  <c r="L29" i="1"/>
  <c r="M29" i="1"/>
  <c r="N29" i="1"/>
  <c r="R29" i="1"/>
  <c r="S29" i="1"/>
  <c r="T29" i="1"/>
  <c r="X29" i="1"/>
  <c r="Y29" i="1"/>
  <c r="Z29" i="1"/>
  <c r="AD29" i="1"/>
  <c r="AE29" i="1"/>
  <c r="AF29" i="1"/>
  <c r="C30" i="1"/>
  <c r="D30" i="1"/>
  <c r="E30" i="1"/>
  <c r="F30" i="1"/>
  <c r="G30" i="1"/>
  <c r="H30" i="1"/>
  <c r="L30" i="1"/>
  <c r="M30" i="1"/>
  <c r="N30" i="1"/>
  <c r="R30" i="1"/>
  <c r="S30" i="1"/>
  <c r="T30" i="1"/>
  <c r="X30" i="1"/>
  <c r="Y30" i="1"/>
  <c r="Z30" i="1"/>
  <c r="AD30" i="1"/>
  <c r="AE30" i="1"/>
  <c r="AF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C21" i="1"/>
  <c r="F55" i="1"/>
  <c r="E55" i="1"/>
  <c r="F54" i="1"/>
  <c r="E54" i="1"/>
  <c r="F53" i="1"/>
  <c r="E53" i="1"/>
  <c r="F52" i="1"/>
  <c r="E52" i="1"/>
  <c r="F51" i="1"/>
  <c r="E51" i="1"/>
  <c r="D55" i="1"/>
  <c r="D54" i="1"/>
  <c r="D53" i="1"/>
  <c r="D52" i="1"/>
  <c r="D51" i="1"/>
  <c r="C55" i="1"/>
  <c r="C54" i="1"/>
  <c r="Z42" i="1"/>
  <c r="Y42" i="1"/>
  <c r="X42" i="1"/>
  <c r="Z41" i="1"/>
  <c r="Y41" i="1"/>
  <c r="X41" i="1"/>
  <c r="W41" i="1"/>
  <c r="X40" i="1"/>
  <c r="X39" i="1"/>
  <c r="X38" i="1"/>
  <c r="W47" i="1"/>
  <c r="W46" i="1"/>
  <c r="W42" i="1"/>
  <c r="P44" i="1"/>
  <c r="P45" i="1"/>
  <c r="Z45" i="1" s="1"/>
  <c r="P46" i="1"/>
  <c r="P47" i="1"/>
  <c r="V39" i="1"/>
  <c r="V40" i="1"/>
  <c r="V41" i="1"/>
  <c r="U39" i="1"/>
  <c r="U40" i="1"/>
  <c r="U41" i="1"/>
  <c r="U42" i="1"/>
  <c r="T39" i="1"/>
  <c r="T40" i="1"/>
  <c r="T41" i="1"/>
  <c r="T42" i="1"/>
  <c r="V38" i="1"/>
  <c r="U38" i="1"/>
  <c r="T38" i="1"/>
  <c r="S47" i="1"/>
  <c r="R47" i="1"/>
  <c r="Q47" i="1"/>
  <c r="O47" i="1"/>
  <c r="N47" i="1"/>
  <c r="M47" i="1"/>
  <c r="R46" i="1"/>
  <c r="Q46" i="1"/>
  <c r="O46" i="1"/>
  <c r="N46" i="1"/>
  <c r="X46" i="1" s="1"/>
  <c r="M46" i="1"/>
  <c r="R45" i="1"/>
  <c r="Q45" i="1"/>
  <c r="X45" i="1" s="1"/>
  <c r="O45" i="1"/>
  <c r="N45" i="1"/>
  <c r="M45" i="1"/>
  <c r="R44" i="1"/>
  <c r="Z44" i="1" s="1"/>
  <c r="Q44" i="1"/>
  <c r="O44" i="1"/>
  <c r="N44" i="1"/>
  <c r="Y44" i="1" s="1"/>
  <c r="M44" i="1"/>
  <c r="R43" i="1"/>
  <c r="Q43" i="1"/>
  <c r="P43" i="1"/>
  <c r="O43" i="1"/>
  <c r="W43" i="1" s="1"/>
  <c r="N43" i="1"/>
  <c r="Y43" i="1" s="1"/>
  <c r="M43" i="1"/>
  <c r="M42" i="1"/>
  <c r="S42" i="1"/>
  <c r="R42" i="1"/>
  <c r="Q42" i="1"/>
  <c r="O42" i="1"/>
  <c r="N42" i="1"/>
  <c r="S41" i="1"/>
  <c r="R41" i="1"/>
  <c r="Q41" i="1"/>
  <c r="P41" i="1"/>
  <c r="O41" i="1"/>
  <c r="N41" i="1"/>
  <c r="M41" i="1"/>
  <c r="S40" i="1"/>
  <c r="R40" i="1"/>
  <c r="Q40" i="1"/>
  <c r="P40" i="1"/>
  <c r="O40" i="1"/>
  <c r="N40" i="1"/>
  <c r="W40" i="1" s="1"/>
  <c r="M40" i="1"/>
  <c r="S39" i="1"/>
  <c r="R39" i="1"/>
  <c r="Q39" i="1"/>
  <c r="O39" i="1"/>
  <c r="N39" i="1"/>
  <c r="W39" i="1" s="1"/>
  <c r="M39" i="1"/>
  <c r="S38" i="1"/>
  <c r="R38" i="1"/>
  <c r="Q38" i="1"/>
  <c r="P38" i="1"/>
  <c r="O38" i="1"/>
  <c r="N38" i="1"/>
  <c r="W38" i="1" s="1"/>
  <c r="M38" i="1"/>
  <c r="Z43" i="1" l="1"/>
  <c r="W44" i="1"/>
  <c r="X43" i="1"/>
  <c r="X44" i="1"/>
  <c r="W45" i="1"/>
  <c r="Y38" i="1"/>
  <c r="C51" i="1"/>
  <c r="Z38" i="1"/>
  <c r="Y39" i="1"/>
  <c r="Z39" i="1"/>
  <c r="C52" i="1"/>
  <c r="Y40" i="1"/>
  <c r="C53" i="1"/>
  <c r="Z40" i="1"/>
  <c r="Y45" i="1"/>
  <c r="Z46" i="1"/>
  <c r="Y46" i="1"/>
</calcChain>
</file>

<file path=xl/sharedStrings.xml><?xml version="1.0" encoding="utf-8"?>
<sst xmlns="http://schemas.openxmlformats.org/spreadsheetml/2006/main" count="59" uniqueCount="30">
  <si>
    <t>Time after injection (h)</t>
  </si>
  <si>
    <t>Dead count:</t>
  </si>
  <si>
    <t>Survival percentage:</t>
  </si>
  <si>
    <t>Viable count table:</t>
  </si>
  <si>
    <t>Dilution rate</t>
  </si>
  <si>
    <t>CFU 1</t>
  </si>
  <si>
    <t>CFU 2</t>
  </si>
  <si>
    <t>CFU 3</t>
  </si>
  <si>
    <t>CFU 4</t>
  </si>
  <si>
    <t>CFU 5</t>
  </si>
  <si>
    <t>CFU 6</t>
  </si>
  <si>
    <t>Mean CFU</t>
  </si>
  <si>
    <t>Viable count CFU/10µl</t>
  </si>
  <si>
    <t>Mean viable count CFU/10µ</t>
  </si>
  <si>
    <t>Median viable count CFU/10µ</t>
  </si>
  <si>
    <t>Range (MIN)</t>
  </si>
  <si>
    <t>Range(MAX)</t>
  </si>
  <si>
    <t>PAO1 10x5</t>
  </si>
  <si>
    <t>PAO1 10</t>
  </si>
  <si>
    <t>PAO1 10x2</t>
  </si>
  <si>
    <t>PAO1 10x3</t>
  </si>
  <si>
    <t>PAO1 10x4</t>
  </si>
  <si>
    <t>CFU 7</t>
  </si>
  <si>
    <t>CFU 8</t>
  </si>
  <si>
    <t>CFU 9</t>
  </si>
  <si>
    <t>Optical density at 595 nm</t>
  </si>
  <si>
    <t>Scientific No.</t>
  </si>
  <si>
    <t>Mean survival:</t>
  </si>
  <si>
    <t>St. dev.: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</si>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</sst>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Graph!$C$19</c:f>
              <c:strCache>
                <c:ptCount val="1"/>
                <c:pt idx="0">
                  <c:v>2.4E+05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Graph!$K$20:$K$33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4.0824829046386313</c:v>
                  </c:pt>
                  <c:pt idx="2">
                    <c:v>4.0824829046386313</c:v>
                  </c:pt>
                  <c:pt idx="3">
                    <c:v>4.0824829046386313</c:v>
                  </c:pt>
                  <c:pt idx="4">
                    <c:v>4.0824829046386313</c:v>
                  </c:pt>
                  <c:pt idx="5">
                    <c:v>26.583202716502509</c:v>
                  </c:pt>
                  <c:pt idx="6">
                    <c:v>40.824829046386306</c:v>
                  </c:pt>
                  <c:pt idx="7">
                    <c:v>40.824829046386306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Ref>
                <c:f>Graph!$K$20:$K$33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4.0824829046386313</c:v>
                  </c:pt>
                  <c:pt idx="2">
                    <c:v>4.0824829046386313</c:v>
                  </c:pt>
                  <c:pt idx="3">
                    <c:v>4.0824829046386313</c:v>
                  </c:pt>
                  <c:pt idx="4">
                    <c:v>4.0824829046386313</c:v>
                  </c:pt>
                  <c:pt idx="5">
                    <c:v>26.583202716502509</c:v>
                  </c:pt>
                  <c:pt idx="6">
                    <c:v>40.824829046386306</c:v>
                  </c:pt>
                  <c:pt idx="7">
                    <c:v>40.824829046386306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Graph!$C$20:$C$33</c:f>
              <c:numCache>
                <c:formatCode>General</c:formatCode>
                <c:ptCount val="14"/>
                <c:pt idx="0">
                  <c:v>100</c:v>
                </c:pt>
                <c:pt idx="1">
                  <c:v>98.333333333333329</c:v>
                </c:pt>
                <c:pt idx="2">
                  <c:v>98.333333333333329</c:v>
                </c:pt>
                <c:pt idx="3">
                  <c:v>98.333333333333329</c:v>
                </c:pt>
                <c:pt idx="4">
                  <c:v>98.333333333333329</c:v>
                </c:pt>
                <c:pt idx="5">
                  <c:v>73.333333333333329</c:v>
                </c:pt>
                <c:pt idx="6">
                  <c:v>16.666666666666668</c:v>
                </c:pt>
                <c:pt idx="7">
                  <c:v>16.666666666666668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2D-457E-9FD2-036F095F2E02}"/>
            </c:ext>
          </c:extLst>
        </c:ser>
        <c:ser>
          <c:idx val="1"/>
          <c:order val="1"/>
          <c:tx>
            <c:strRef>
              <c:f>Graph!$D$19</c:f>
              <c:strCache>
                <c:ptCount val="1"/>
                <c:pt idx="0">
                  <c:v>2.5E+04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Graph!$L$20:$L$33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11.547005383792541</c:v>
                  </c:pt>
                  <c:pt idx="8">
                    <c:v>51.316014394468844</c:v>
                  </c:pt>
                  <c:pt idx="9">
                    <c:v>51.96152422706632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Ref>
                <c:f>Graph!$L$20:$L$33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11.547005383792541</c:v>
                  </c:pt>
                  <c:pt idx="8">
                    <c:v>51.316014394468844</c:v>
                  </c:pt>
                  <c:pt idx="9">
                    <c:v>51.96152422706632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Graph!$D$20:$D$33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93.333333333333329</c:v>
                </c:pt>
                <c:pt idx="8">
                  <c:v>43.333333333333336</c:v>
                </c:pt>
                <c:pt idx="9">
                  <c:v>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2D-457E-9FD2-036F095F2E02}"/>
            </c:ext>
          </c:extLst>
        </c:ser>
        <c:ser>
          <c:idx val="2"/>
          <c:order val="2"/>
          <c:tx>
            <c:strRef>
              <c:f>Graph!$E$19</c:f>
              <c:strCache>
                <c:ptCount val="1"/>
                <c:pt idx="0">
                  <c:v>2.4E+03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Graph!$M$20:$M$33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5.7735026918962573</c:v>
                  </c:pt>
                  <c:pt idx="8">
                    <c:v>5.7735026918962573</c:v>
                  </c:pt>
                  <c:pt idx="9">
                    <c:v>10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Ref>
                <c:f>Graph!$M$20:$M$33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5.7735026918962573</c:v>
                  </c:pt>
                  <c:pt idx="8">
                    <c:v>5.7735026918962573</c:v>
                  </c:pt>
                  <c:pt idx="9">
                    <c:v>10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Graph!$E$20:$E$33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93.333333333333329</c:v>
                </c:pt>
                <c:pt idx="8">
                  <c:v>93.333333333333329</c:v>
                </c:pt>
                <c:pt idx="9">
                  <c:v>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2D-457E-9FD2-036F095F2E02}"/>
            </c:ext>
          </c:extLst>
        </c:ser>
        <c:ser>
          <c:idx val="3"/>
          <c:order val="3"/>
          <c:tx>
            <c:strRef>
              <c:f>Graph!$F$19</c:f>
              <c:strCache>
                <c:ptCount val="1"/>
                <c:pt idx="0">
                  <c:v>2.4E+02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dPt>
            <c:idx val="10"/>
            <c:marker>
              <c:symbol val="square"/>
              <c:size val="8"/>
              <c:spPr>
                <a:solidFill>
                  <a:schemeClr val="bg1"/>
                </a:solidFill>
                <a:ln w="12700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CA22-401E-8F07-27DBDFBDC29E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Graph!$N$20:$N$33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5.7735026918962573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Ref>
                <c:f>Graph!$N$20:$N$33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5.7735026918962573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Graph!$F$20:$F$33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96.666666666666671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2D-457E-9FD2-036F095F2E02}"/>
            </c:ext>
          </c:extLst>
        </c:ser>
        <c:ser>
          <c:idx val="4"/>
          <c:order val="4"/>
          <c:tx>
            <c:strRef>
              <c:f>Graph!$G$19</c:f>
              <c:strCache>
                <c:ptCount val="1"/>
                <c:pt idx="0">
                  <c:v>1.5E+02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Graph!$O$20:$O$33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8.1649658092772608</c:v>
                  </c:pt>
                  <c:pt idx="2">
                    <c:v>8.1649658092772608</c:v>
                  </c:pt>
                  <c:pt idx="3">
                    <c:v>8.1649658092772608</c:v>
                  </c:pt>
                  <c:pt idx="4">
                    <c:v>8.1649658092772608</c:v>
                  </c:pt>
                  <c:pt idx="5">
                    <c:v>8.1649658092772608</c:v>
                  </c:pt>
                  <c:pt idx="6">
                    <c:v>12.24744871391589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plus>
            <c:minus>
              <c:numRef>
                <c:f>Graph!$O$20:$O$33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8.1649658092772608</c:v>
                  </c:pt>
                  <c:pt idx="2">
                    <c:v>8.1649658092772608</c:v>
                  </c:pt>
                  <c:pt idx="3">
                    <c:v>8.1649658092772608</c:v>
                  </c:pt>
                  <c:pt idx="4">
                    <c:v>8.1649658092772608</c:v>
                  </c:pt>
                  <c:pt idx="5">
                    <c:v>8.1649658092772608</c:v>
                  </c:pt>
                  <c:pt idx="6">
                    <c:v>12.24744871391589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Graph!$G$20:$G$33</c:f>
              <c:numCache>
                <c:formatCode>General</c:formatCode>
                <c:ptCount val="14"/>
                <c:pt idx="0">
                  <c:v>100</c:v>
                </c:pt>
                <c:pt idx="1">
                  <c:v>96.666666666666671</c:v>
                </c:pt>
                <c:pt idx="2">
                  <c:v>96.666666666666671</c:v>
                </c:pt>
                <c:pt idx="3">
                  <c:v>96.666666666666671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2D-457E-9FD2-036F095F2E02}"/>
            </c:ext>
          </c:extLst>
        </c:ser>
        <c:ser>
          <c:idx val="5"/>
          <c:order val="5"/>
          <c:tx>
            <c:strRef>
              <c:f>Graph!$H$19</c:f>
              <c:strCache>
                <c:ptCount val="1"/>
                <c:pt idx="0">
                  <c:v>GC broth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Graph!$P$20:$P$33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8.8191710368819685</c:v>
                  </c:pt>
                  <c:pt idx="11">
                    <c:v>8.8191710368819685</c:v>
                  </c:pt>
                  <c:pt idx="12">
                    <c:v>8.8191710368819685</c:v>
                  </c:pt>
                  <c:pt idx="13">
                    <c:v>8.8191710368819685</c:v>
                  </c:pt>
                </c:numCache>
              </c:numRef>
            </c:plus>
            <c:minus>
              <c:numRef>
                <c:f>Graph!$P$20:$P$33</c:f>
                <c:numCache>
                  <c:formatCode>General</c:formatCode>
                  <c:ptCount val="1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8.8191710368819685</c:v>
                  </c:pt>
                  <c:pt idx="11">
                    <c:v>8.8191710368819685</c:v>
                  </c:pt>
                  <c:pt idx="12">
                    <c:v>8.8191710368819685</c:v>
                  </c:pt>
                  <c:pt idx="13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Graph!$B$20:$B$33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16</c:v>
                </c:pt>
                <c:pt idx="11">
                  <c:v>24</c:v>
                </c:pt>
                <c:pt idx="12">
                  <c:v>40</c:v>
                </c:pt>
                <c:pt idx="13">
                  <c:v>48</c:v>
                </c:pt>
              </c:numCache>
            </c:numRef>
          </c:xVal>
          <c:yVal>
            <c:numRef>
              <c:f>Graph!$H$20:$H$33</c:f>
              <c:numCache>
                <c:formatCode>General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94.444444444444443</c:v>
                </c:pt>
                <c:pt idx="11">
                  <c:v>94.444444444444443</c:v>
                </c:pt>
                <c:pt idx="12">
                  <c:v>94.444444444444443</c:v>
                </c:pt>
                <c:pt idx="13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89-4EEE-AAA5-95951F2C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836328"/>
        <c:axId val="597836656"/>
      </c:scatterChart>
      <c:valAx>
        <c:axId val="597836328"/>
        <c:scaling>
          <c:orientation val="minMax"/>
          <c:max val="49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7836656"/>
        <c:crosses val="autoZero"/>
        <c:crossBetween val="midCat"/>
        <c:majorUnit val="6"/>
      </c:valAx>
      <c:valAx>
        <c:axId val="597836656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7836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479425</xdr:colOff>
      <xdr:row>34</xdr:row>
      <xdr:rowOff>114299</xdr:rowOff>
    </xdr:from>
    <xdr:to>
      <xdr:col>22</xdr:col>
      <xdr:colOff>403225</xdr:colOff>
      <xdr:row>71</xdr:row>
      <xdr:rowOff>123824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22</xdr:row>
          <xdr:rowOff>47625</xdr:rowOff>
        </xdr:from>
        <xdr:to>
          <xdr:col>41</xdr:col>
          <xdr:colOff>523875</xdr:colOff>
          <xdr:row>54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55"/>
  <sheetViews>
    <sheetView topLeftCell="A13" zoomScale="60" zoomScaleNormal="60" workbookViewId="0">
      <selection activeCell="A20" sqref="A20:AF34"/>
    </sheetView>
  </sheetViews>
  <sheetFormatPr defaultRowHeight="15" x14ac:dyDescent="0.25"/>
  <cols>
    <col min="1" max="1" width="17.7109375" bestFit="1" customWidth="1"/>
    <col min="2" max="2" width="19.85546875" bestFit="1" customWidth="1"/>
    <col min="7" max="7" width="9.5703125" bestFit="1" customWidth="1"/>
    <col min="13" max="13" width="8.7109375" style="3"/>
  </cols>
  <sheetData>
    <row r="3" spans="1:32" x14ac:dyDescent="0.25">
      <c r="A3" t="s">
        <v>1</v>
      </c>
      <c r="B3" s="1" t="s">
        <v>0</v>
      </c>
      <c r="C3" s="5">
        <v>237571.42857142858</v>
      </c>
      <c r="D3" s="1"/>
      <c r="E3" s="1"/>
      <c r="F3" s="1"/>
      <c r="G3" s="1"/>
      <c r="H3" s="1"/>
      <c r="I3" s="5">
        <v>24592.307692307691</v>
      </c>
      <c r="J3" s="1"/>
      <c r="K3" s="1"/>
      <c r="L3" s="1"/>
      <c r="M3" s="2"/>
      <c r="N3" s="1"/>
      <c r="O3" s="5">
        <v>2375.7142857142858</v>
      </c>
      <c r="P3" s="1"/>
      <c r="Q3" s="1"/>
      <c r="R3" s="1"/>
      <c r="S3" s="1"/>
      <c r="T3" s="1"/>
      <c r="U3" s="5">
        <v>237.57142857142858</v>
      </c>
      <c r="V3" s="1"/>
      <c r="W3" s="1"/>
      <c r="X3" s="1"/>
      <c r="Y3" s="1"/>
      <c r="Z3" s="1"/>
      <c r="AA3" s="5">
        <v>146.5</v>
      </c>
      <c r="AB3" s="1"/>
      <c r="AC3" s="1"/>
      <c r="AD3" s="1"/>
      <c r="AE3" s="1"/>
      <c r="AF3" s="1"/>
    </row>
    <row r="4" spans="1:32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2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</row>
    <row r="5" spans="1:32" x14ac:dyDescent="0.25">
      <c r="B5" s="1">
        <v>2</v>
      </c>
      <c r="C5" s="1">
        <v>0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2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2</v>
      </c>
      <c r="AC5" s="1">
        <v>0</v>
      </c>
      <c r="AD5" s="1">
        <v>0</v>
      </c>
      <c r="AE5" s="1">
        <v>0</v>
      </c>
      <c r="AF5" s="1">
        <v>0</v>
      </c>
    </row>
    <row r="6" spans="1:32" x14ac:dyDescent="0.25">
      <c r="B6" s="1">
        <v>3</v>
      </c>
      <c r="C6" s="1">
        <v>0</v>
      </c>
      <c r="D6" s="1">
        <v>1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2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2</v>
      </c>
      <c r="AC6" s="1">
        <v>0</v>
      </c>
      <c r="AD6" s="1">
        <v>0</v>
      </c>
      <c r="AE6" s="1">
        <v>0</v>
      </c>
      <c r="AF6" s="1">
        <v>0</v>
      </c>
    </row>
    <row r="7" spans="1:32" x14ac:dyDescent="0.25">
      <c r="B7" s="1">
        <v>4</v>
      </c>
      <c r="C7" s="1">
        <v>0</v>
      </c>
      <c r="D7" s="1">
        <v>1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2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2</v>
      </c>
      <c r="AC7" s="1">
        <v>0</v>
      </c>
      <c r="AD7" s="1">
        <v>0</v>
      </c>
      <c r="AE7" s="1">
        <v>0</v>
      </c>
      <c r="AF7" s="1">
        <v>0</v>
      </c>
    </row>
    <row r="8" spans="1:32" x14ac:dyDescent="0.25">
      <c r="B8" s="1">
        <v>6</v>
      </c>
      <c r="C8" s="1">
        <v>0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2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2</v>
      </c>
      <c r="AC8" s="1">
        <v>0</v>
      </c>
      <c r="AD8" s="1">
        <v>0</v>
      </c>
      <c r="AE8" s="1">
        <v>0</v>
      </c>
      <c r="AF8" s="1">
        <v>0</v>
      </c>
    </row>
    <row r="9" spans="1:32" x14ac:dyDescent="0.25">
      <c r="B9" s="1">
        <v>7</v>
      </c>
      <c r="C9" s="1">
        <v>4</v>
      </c>
      <c r="D9" s="1">
        <v>6</v>
      </c>
      <c r="E9" s="1">
        <v>5</v>
      </c>
      <c r="F9" s="1">
        <v>1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2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2</v>
      </c>
      <c r="AC9" s="1">
        <v>0</v>
      </c>
      <c r="AD9" s="1">
        <v>0</v>
      </c>
      <c r="AE9" s="1">
        <v>0</v>
      </c>
      <c r="AF9" s="1">
        <v>0</v>
      </c>
    </row>
    <row r="10" spans="1:32" x14ac:dyDescent="0.25">
      <c r="B10" s="1">
        <v>8</v>
      </c>
      <c r="C10" s="1">
        <v>10</v>
      </c>
      <c r="D10" s="1">
        <v>10</v>
      </c>
      <c r="E10" s="1">
        <v>10</v>
      </c>
      <c r="F10" s="1">
        <v>10</v>
      </c>
      <c r="G10" s="1">
        <v>10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3</v>
      </c>
      <c r="AC10" s="1">
        <v>0</v>
      </c>
      <c r="AD10" s="1">
        <v>0</v>
      </c>
      <c r="AE10" s="1">
        <v>0</v>
      </c>
      <c r="AF10" s="1">
        <v>0</v>
      </c>
    </row>
    <row r="11" spans="1:32" x14ac:dyDescent="0.25">
      <c r="B11" s="1">
        <v>9</v>
      </c>
      <c r="C11" s="1">
        <v>10</v>
      </c>
      <c r="D11" s="1">
        <v>10</v>
      </c>
      <c r="E11" s="1">
        <v>10</v>
      </c>
      <c r="F11" s="1">
        <v>10</v>
      </c>
      <c r="G11" s="1">
        <v>10</v>
      </c>
      <c r="H11" s="1">
        <v>0</v>
      </c>
      <c r="I11" s="1"/>
      <c r="J11" s="1"/>
      <c r="K11" s="1"/>
      <c r="L11" s="1">
        <v>2</v>
      </c>
      <c r="M11" s="2">
        <v>0</v>
      </c>
      <c r="N11" s="1">
        <v>0</v>
      </c>
      <c r="O11" s="1"/>
      <c r="P11" s="1"/>
      <c r="Q11" s="1"/>
      <c r="R11" s="1">
        <v>0</v>
      </c>
      <c r="S11" s="1">
        <v>1</v>
      </c>
      <c r="T11" s="1">
        <v>1</v>
      </c>
      <c r="U11" s="1"/>
      <c r="V11" s="1"/>
      <c r="W11" s="1"/>
      <c r="X11" s="1">
        <v>0</v>
      </c>
      <c r="Y11" s="1">
        <v>0</v>
      </c>
      <c r="Z11" s="1">
        <v>0</v>
      </c>
      <c r="AA11" s="1"/>
      <c r="AB11" s="1"/>
      <c r="AC11" s="1"/>
      <c r="AD11" s="1">
        <v>0</v>
      </c>
      <c r="AE11" s="1">
        <v>0</v>
      </c>
      <c r="AF11" s="1">
        <v>0</v>
      </c>
    </row>
    <row r="12" spans="1:32" x14ac:dyDescent="0.25">
      <c r="B12" s="1">
        <v>10</v>
      </c>
      <c r="C12" s="1">
        <v>10</v>
      </c>
      <c r="D12" s="1">
        <v>10</v>
      </c>
      <c r="E12" s="1">
        <v>10</v>
      </c>
      <c r="F12" s="1">
        <v>10</v>
      </c>
      <c r="G12" s="1">
        <v>10</v>
      </c>
      <c r="H12" s="1">
        <v>10</v>
      </c>
      <c r="I12" s="1"/>
      <c r="J12" s="1"/>
      <c r="K12" s="1"/>
      <c r="L12" s="1">
        <v>7</v>
      </c>
      <c r="M12" s="2">
        <v>10</v>
      </c>
      <c r="N12" s="1">
        <v>0</v>
      </c>
      <c r="O12" s="1"/>
      <c r="P12" s="1"/>
      <c r="Q12" s="1"/>
      <c r="R12" s="1">
        <v>0</v>
      </c>
      <c r="S12" s="1">
        <v>1</v>
      </c>
      <c r="T12" s="1">
        <v>1</v>
      </c>
      <c r="U12" s="1"/>
      <c r="V12" s="1"/>
      <c r="W12" s="1"/>
      <c r="X12" s="1">
        <v>0</v>
      </c>
      <c r="Y12" s="1">
        <v>0</v>
      </c>
      <c r="Z12" s="1">
        <v>0</v>
      </c>
      <c r="AA12" s="1"/>
      <c r="AB12" s="1"/>
      <c r="AC12" s="1"/>
      <c r="AD12" s="1">
        <v>0</v>
      </c>
      <c r="AE12" s="1">
        <v>0</v>
      </c>
      <c r="AF12" s="1">
        <v>0</v>
      </c>
    </row>
    <row r="13" spans="1:32" x14ac:dyDescent="0.25">
      <c r="B13" s="1">
        <v>11</v>
      </c>
      <c r="C13" s="1">
        <v>10</v>
      </c>
      <c r="D13" s="1">
        <v>10</v>
      </c>
      <c r="E13" s="1">
        <v>10</v>
      </c>
      <c r="F13" s="1">
        <v>10</v>
      </c>
      <c r="G13" s="1">
        <v>10</v>
      </c>
      <c r="H13" s="1">
        <v>10</v>
      </c>
      <c r="I13" s="1"/>
      <c r="J13" s="1"/>
      <c r="K13" s="1"/>
      <c r="L13" s="1">
        <v>10</v>
      </c>
      <c r="M13" s="2">
        <v>10</v>
      </c>
      <c r="N13" s="1">
        <v>1</v>
      </c>
      <c r="O13" s="1"/>
      <c r="P13" s="1"/>
      <c r="Q13" s="1"/>
      <c r="R13" s="1">
        <v>2</v>
      </c>
      <c r="S13" s="1">
        <v>3</v>
      </c>
      <c r="T13" s="1">
        <v>1</v>
      </c>
      <c r="U13" s="1"/>
      <c r="V13" s="1"/>
      <c r="W13" s="1"/>
      <c r="X13" s="1">
        <v>1</v>
      </c>
      <c r="Y13" s="1">
        <v>0</v>
      </c>
      <c r="Z13" s="1">
        <v>0</v>
      </c>
      <c r="AA13" s="1"/>
      <c r="AB13" s="1"/>
      <c r="AC13" s="1"/>
      <c r="AD13" s="1">
        <v>0</v>
      </c>
      <c r="AE13" s="1">
        <v>0</v>
      </c>
      <c r="AF13" s="1">
        <v>0</v>
      </c>
    </row>
    <row r="14" spans="1:32" x14ac:dyDescent="0.25">
      <c r="B14" s="1">
        <v>16</v>
      </c>
      <c r="C14" s="1">
        <v>10</v>
      </c>
      <c r="D14" s="1">
        <v>10</v>
      </c>
      <c r="E14" s="1">
        <v>10</v>
      </c>
      <c r="F14" s="1">
        <v>10</v>
      </c>
      <c r="G14" s="1">
        <v>10</v>
      </c>
      <c r="H14" s="1">
        <v>10</v>
      </c>
      <c r="I14" s="1">
        <v>10</v>
      </c>
      <c r="J14" s="1">
        <v>10</v>
      </c>
      <c r="K14" s="1">
        <v>10</v>
      </c>
      <c r="L14" s="1">
        <v>10</v>
      </c>
      <c r="M14" s="1">
        <v>10</v>
      </c>
      <c r="N14" s="1">
        <v>10</v>
      </c>
      <c r="O14" s="1">
        <v>10</v>
      </c>
      <c r="P14" s="1">
        <v>10</v>
      </c>
      <c r="Q14" s="1">
        <v>10</v>
      </c>
      <c r="R14" s="1">
        <v>10</v>
      </c>
      <c r="S14" s="1">
        <v>10</v>
      </c>
      <c r="T14" s="1">
        <v>10</v>
      </c>
      <c r="U14" s="1">
        <v>10</v>
      </c>
      <c r="V14" s="1">
        <v>10</v>
      </c>
      <c r="W14" s="1">
        <v>10</v>
      </c>
      <c r="X14" s="1">
        <v>10</v>
      </c>
      <c r="Y14" s="1">
        <v>10</v>
      </c>
      <c r="Z14" s="1">
        <v>10</v>
      </c>
      <c r="AA14" s="1">
        <v>10</v>
      </c>
      <c r="AB14" s="1">
        <v>10</v>
      </c>
      <c r="AC14" s="1">
        <v>10</v>
      </c>
      <c r="AD14" s="1">
        <v>10</v>
      </c>
      <c r="AE14" s="1">
        <v>10</v>
      </c>
      <c r="AF14" s="1">
        <v>10</v>
      </c>
    </row>
    <row r="15" spans="1:32" x14ac:dyDescent="0.25">
      <c r="B15" s="1">
        <v>24</v>
      </c>
      <c r="C15" s="1">
        <v>10</v>
      </c>
      <c r="D15" s="1">
        <v>10</v>
      </c>
      <c r="E15" s="1">
        <v>10</v>
      </c>
      <c r="F15" s="1">
        <v>10</v>
      </c>
      <c r="G15" s="1">
        <v>10</v>
      </c>
      <c r="H15" s="1">
        <v>10</v>
      </c>
      <c r="I15" s="1">
        <v>10</v>
      </c>
      <c r="J15" s="1">
        <v>10</v>
      </c>
      <c r="K15" s="1">
        <v>10</v>
      </c>
      <c r="L15" s="1">
        <v>10</v>
      </c>
      <c r="M15" s="1">
        <v>10</v>
      </c>
      <c r="N15" s="1">
        <v>10</v>
      </c>
      <c r="O15" s="1">
        <v>10</v>
      </c>
      <c r="P15" s="1">
        <v>10</v>
      </c>
      <c r="Q15" s="1">
        <v>10</v>
      </c>
      <c r="R15" s="1">
        <v>10</v>
      </c>
      <c r="S15" s="1">
        <v>10</v>
      </c>
      <c r="T15" s="1">
        <v>10</v>
      </c>
      <c r="U15" s="1">
        <v>10</v>
      </c>
      <c r="V15" s="1">
        <v>10</v>
      </c>
      <c r="W15" s="1">
        <v>10</v>
      </c>
      <c r="X15" s="1">
        <v>10</v>
      </c>
      <c r="Y15" s="1">
        <v>10</v>
      </c>
      <c r="Z15" s="1">
        <v>10</v>
      </c>
      <c r="AA15" s="1">
        <v>10</v>
      </c>
      <c r="AB15" s="1">
        <v>10</v>
      </c>
      <c r="AC15" s="1">
        <v>10</v>
      </c>
      <c r="AD15" s="1">
        <v>10</v>
      </c>
      <c r="AE15" s="1">
        <v>10</v>
      </c>
      <c r="AF15" s="1">
        <v>10</v>
      </c>
    </row>
    <row r="16" spans="1:32" x14ac:dyDescent="0.25">
      <c r="B16" s="1">
        <v>40</v>
      </c>
      <c r="C16" s="1">
        <v>10</v>
      </c>
      <c r="D16" s="1">
        <v>10</v>
      </c>
      <c r="E16" s="1">
        <v>10</v>
      </c>
      <c r="F16" s="1">
        <v>10</v>
      </c>
      <c r="G16" s="1">
        <v>10</v>
      </c>
      <c r="H16" s="1">
        <v>10</v>
      </c>
      <c r="I16" s="1">
        <v>10</v>
      </c>
      <c r="J16" s="1">
        <v>10</v>
      </c>
      <c r="K16" s="1">
        <v>10</v>
      </c>
      <c r="L16" s="1">
        <v>10</v>
      </c>
      <c r="M16" s="1">
        <v>10</v>
      </c>
      <c r="N16" s="1">
        <v>10</v>
      </c>
      <c r="O16" s="1">
        <v>10</v>
      </c>
      <c r="P16" s="1">
        <v>10</v>
      </c>
      <c r="Q16" s="1">
        <v>10</v>
      </c>
      <c r="R16" s="1">
        <v>10</v>
      </c>
      <c r="S16" s="1">
        <v>10</v>
      </c>
      <c r="T16" s="1">
        <v>10</v>
      </c>
      <c r="U16" s="1">
        <v>10</v>
      </c>
      <c r="V16" s="1">
        <v>10</v>
      </c>
      <c r="W16" s="1">
        <v>10</v>
      </c>
      <c r="X16" s="1">
        <v>10</v>
      </c>
      <c r="Y16" s="1">
        <v>10</v>
      </c>
      <c r="Z16" s="1">
        <v>10</v>
      </c>
      <c r="AA16" s="1">
        <v>10</v>
      </c>
      <c r="AB16" s="1">
        <v>10</v>
      </c>
      <c r="AC16" s="1">
        <v>10</v>
      </c>
      <c r="AD16" s="1">
        <v>10</v>
      </c>
      <c r="AE16" s="1">
        <v>10</v>
      </c>
      <c r="AF16" s="1">
        <v>10</v>
      </c>
    </row>
    <row r="17" spans="1:32" x14ac:dyDescent="0.25">
      <c r="B17" s="1">
        <v>48</v>
      </c>
      <c r="C17" s="1">
        <v>10</v>
      </c>
      <c r="D17" s="1">
        <v>10</v>
      </c>
      <c r="E17" s="1">
        <v>10</v>
      </c>
      <c r="F17" s="1">
        <v>10</v>
      </c>
      <c r="G17" s="1">
        <v>10</v>
      </c>
      <c r="H17" s="1">
        <v>10</v>
      </c>
      <c r="I17" s="1">
        <v>10</v>
      </c>
      <c r="J17" s="1">
        <v>10</v>
      </c>
      <c r="K17" s="1">
        <v>10</v>
      </c>
      <c r="L17" s="1">
        <v>10</v>
      </c>
      <c r="M17" s="1">
        <v>10</v>
      </c>
      <c r="N17" s="1">
        <v>10</v>
      </c>
      <c r="O17" s="1">
        <v>10</v>
      </c>
      <c r="P17" s="1">
        <v>10</v>
      </c>
      <c r="Q17" s="1">
        <v>10</v>
      </c>
      <c r="R17" s="1">
        <v>10</v>
      </c>
      <c r="S17" s="1">
        <v>10</v>
      </c>
      <c r="T17" s="1">
        <v>10</v>
      </c>
      <c r="U17" s="1">
        <v>10</v>
      </c>
      <c r="V17" s="1">
        <v>10</v>
      </c>
      <c r="W17" s="1">
        <v>10</v>
      </c>
      <c r="X17" s="1">
        <v>10</v>
      </c>
      <c r="Y17" s="1">
        <v>10</v>
      </c>
      <c r="Z17" s="1">
        <v>10</v>
      </c>
      <c r="AA17" s="1">
        <v>10</v>
      </c>
      <c r="AB17" s="1">
        <v>10</v>
      </c>
      <c r="AC17" s="1">
        <v>10</v>
      </c>
      <c r="AD17" s="1">
        <v>10</v>
      </c>
      <c r="AE17" s="1">
        <v>10</v>
      </c>
      <c r="AF17" s="1">
        <v>10</v>
      </c>
    </row>
    <row r="20" spans="1:32" x14ac:dyDescent="0.25">
      <c r="A20" t="s">
        <v>2</v>
      </c>
      <c r="B20" s="1" t="s">
        <v>0</v>
      </c>
      <c r="C20" s="5">
        <v>237571.42857142858</v>
      </c>
      <c r="D20" s="1"/>
      <c r="E20" s="1"/>
      <c r="F20" s="1"/>
      <c r="G20" s="1"/>
      <c r="H20" s="1"/>
      <c r="I20" s="5">
        <v>24592.307692307691</v>
      </c>
      <c r="J20" s="1"/>
      <c r="K20" s="1"/>
      <c r="L20" s="1"/>
      <c r="M20" s="2"/>
      <c r="N20" s="1"/>
      <c r="O20" s="5">
        <v>2375.7142857142858</v>
      </c>
      <c r="P20" s="1"/>
      <c r="Q20" s="1"/>
      <c r="R20" s="1"/>
      <c r="S20" s="1"/>
      <c r="T20" s="1"/>
      <c r="U20" s="5">
        <v>237.57142857142858</v>
      </c>
      <c r="V20" s="1"/>
      <c r="W20" s="1"/>
      <c r="X20" s="1"/>
      <c r="Y20" s="1"/>
      <c r="Z20" s="1"/>
      <c r="AA20" s="5">
        <v>146.5</v>
      </c>
      <c r="AB20" s="1"/>
      <c r="AC20" s="1"/>
      <c r="AD20" s="1"/>
      <c r="AE20" s="1"/>
      <c r="AF20" s="1"/>
    </row>
    <row r="21" spans="1:32" x14ac:dyDescent="0.25">
      <c r="B21" s="1">
        <v>0</v>
      </c>
      <c r="C21" s="1">
        <f>((10-C4)*100)/10</f>
        <v>100</v>
      </c>
      <c r="D21" s="1">
        <f t="shared" ref="D21:AF21" si="0">((10-D4)*100)/10</f>
        <v>100</v>
      </c>
      <c r="E21" s="1">
        <f t="shared" si="0"/>
        <v>100</v>
      </c>
      <c r="F21" s="1">
        <f t="shared" si="0"/>
        <v>100</v>
      </c>
      <c r="G21" s="1">
        <f t="shared" si="0"/>
        <v>100</v>
      </c>
      <c r="H21" s="1">
        <f t="shared" si="0"/>
        <v>100</v>
      </c>
      <c r="I21" s="1">
        <f t="shared" si="0"/>
        <v>100</v>
      </c>
      <c r="J21" s="1">
        <f t="shared" si="0"/>
        <v>100</v>
      </c>
      <c r="K21" s="1">
        <f t="shared" si="0"/>
        <v>100</v>
      </c>
      <c r="L21" s="1">
        <f t="shared" si="0"/>
        <v>100</v>
      </c>
      <c r="M21" s="1">
        <f t="shared" si="0"/>
        <v>100</v>
      </c>
      <c r="N21" s="1">
        <f t="shared" si="0"/>
        <v>100</v>
      </c>
      <c r="O21" s="1">
        <f t="shared" si="0"/>
        <v>100</v>
      </c>
      <c r="P21" s="1">
        <f t="shared" si="0"/>
        <v>100</v>
      </c>
      <c r="Q21" s="1">
        <f t="shared" si="0"/>
        <v>100</v>
      </c>
      <c r="R21" s="1">
        <f t="shared" si="0"/>
        <v>100</v>
      </c>
      <c r="S21" s="1">
        <f t="shared" si="0"/>
        <v>100</v>
      </c>
      <c r="T21" s="1">
        <f t="shared" si="0"/>
        <v>100</v>
      </c>
      <c r="U21" s="1">
        <f t="shared" si="0"/>
        <v>100</v>
      </c>
      <c r="V21" s="1">
        <f t="shared" si="0"/>
        <v>100</v>
      </c>
      <c r="W21" s="1">
        <f t="shared" si="0"/>
        <v>100</v>
      </c>
      <c r="X21" s="1">
        <f t="shared" si="0"/>
        <v>100</v>
      </c>
      <c r="Y21" s="1">
        <f t="shared" si="0"/>
        <v>100</v>
      </c>
      <c r="Z21" s="1">
        <f t="shared" si="0"/>
        <v>100</v>
      </c>
      <c r="AA21" s="1">
        <f t="shared" si="0"/>
        <v>100</v>
      </c>
      <c r="AB21" s="1">
        <f t="shared" si="0"/>
        <v>100</v>
      </c>
      <c r="AC21" s="1">
        <f t="shared" si="0"/>
        <v>100</v>
      </c>
      <c r="AD21" s="1">
        <f t="shared" si="0"/>
        <v>100</v>
      </c>
      <c r="AE21" s="1">
        <f t="shared" si="0"/>
        <v>100</v>
      </c>
      <c r="AF21" s="1">
        <f t="shared" si="0"/>
        <v>100</v>
      </c>
    </row>
    <row r="22" spans="1:32" x14ac:dyDescent="0.25">
      <c r="B22" s="1">
        <v>2</v>
      </c>
      <c r="C22" s="1">
        <f t="shared" ref="C22:AF22" si="1">((10-C5)*100)/10</f>
        <v>100</v>
      </c>
      <c r="D22" s="1">
        <f t="shared" si="1"/>
        <v>90</v>
      </c>
      <c r="E22" s="1">
        <f t="shared" si="1"/>
        <v>100</v>
      </c>
      <c r="F22" s="1">
        <f t="shared" si="1"/>
        <v>100</v>
      </c>
      <c r="G22" s="1">
        <f t="shared" si="1"/>
        <v>100</v>
      </c>
      <c r="H22" s="1">
        <f t="shared" si="1"/>
        <v>100</v>
      </c>
      <c r="I22" s="1">
        <f t="shared" si="1"/>
        <v>100</v>
      </c>
      <c r="J22" s="1">
        <f t="shared" si="1"/>
        <v>100</v>
      </c>
      <c r="K22" s="1">
        <f t="shared" si="1"/>
        <v>100</v>
      </c>
      <c r="L22" s="1">
        <f t="shared" si="1"/>
        <v>100</v>
      </c>
      <c r="M22" s="1">
        <f t="shared" si="1"/>
        <v>100</v>
      </c>
      <c r="N22" s="1">
        <f t="shared" si="1"/>
        <v>100</v>
      </c>
      <c r="O22" s="1">
        <f t="shared" si="1"/>
        <v>100</v>
      </c>
      <c r="P22" s="1">
        <f t="shared" si="1"/>
        <v>100</v>
      </c>
      <c r="Q22" s="1">
        <f t="shared" si="1"/>
        <v>100</v>
      </c>
      <c r="R22" s="1">
        <f t="shared" si="1"/>
        <v>100</v>
      </c>
      <c r="S22" s="1">
        <f t="shared" si="1"/>
        <v>100</v>
      </c>
      <c r="T22" s="1">
        <f t="shared" si="1"/>
        <v>100</v>
      </c>
      <c r="U22" s="1">
        <f t="shared" si="1"/>
        <v>100</v>
      </c>
      <c r="V22" s="1">
        <f t="shared" si="1"/>
        <v>100</v>
      </c>
      <c r="W22" s="1">
        <f t="shared" si="1"/>
        <v>100</v>
      </c>
      <c r="X22" s="1">
        <f t="shared" si="1"/>
        <v>100</v>
      </c>
      <c r="Y22" s="1">
        <f t="shared" si="1"/>
        <v>100</v>
      </c>
      <c r="Z22" s="1">
        <f t="shared" si="1"/>
        <v>100</v>
      </c>
      <c r="AA22" s="1">
        <f t="shared" si="1"/>
        <v>100</v>
      </c>
      <c r="AB22" s="1">
        <f t="shared" si="1"/>
        <v>80</v>
      </c>
      <c r="AC22" s="1">
        <f t="shared" si="1"/>
        <v>100</v>
      </c>
      <c r="AD22" s="1">
        <f t="shared" si="1"/>
        <v>100</v>
      </c>
      <c r="AE22" s="1">
        <f t="shared" si="1"/>
        <v>100</v>
      </c>
      <c r="AF22" s="1">
        <f t="shared" si="1"/>
        <v>100</v>
      </c>
    </row>
    <row r="23" spans="1:32" x14ac:dyDescent="0.25">
      <c r="B23" s="1">
        <v>3</v>
      </c>
      <c r="C23" s="1">
        <f t="shared" ref="C23:AF23" si="2">((10-C6)*100)/10</f>
        <v>100</v>
      </c>
      <c r="D23" s="1">
        <f t="shared" si="2"/>
        <v>90</v>
      </c>
      <c r="E23" s="1">
        <f t="shared" si="2"/>
        <v>100</v>
      </c>
      <c r="F23" s="1">
        <f t="shared" si="2"/>
        <v>100</v>
      </c>
      <c r="G23" s="1">
        <f t="shared" si="2"/>
        <v>100</v>
      </c>
      <c r="H23" s="1">
        <f t="shared" si="2"/>
        <v>100</v>
      </c>
      <c r="I23" s="1">
        <f t="shared" si="2"/>
        <v>100</v>
      </c>
      <c r="J23" s="1">
        <f t="shared" si="2"/>
        <v>100</v>
      </c>
      <c r="K23" s="1">
        <f t="shared" si="2"/>
        <v>100</v>
      </c>
      <c r="L23" s="1">
        <f t="shared" si="2"/>
        <v>100</v>
      </c>
      <c r="M23" s="1">
        <f t="shared" si="2"/>
        <v>100</v>
      </c>
      <c r="N23" s="1">
        <f t="shared" si="2"/>
        <v>100</v>
      </c>
      <c r="O23" s="1">
        <f t="shared" si="2"/>
        <v>100</v>
      </c>
      <c r="P23" s="1">
        <f t="shared" si="2"/>
        <v>100</v>
      </c>
      <c r="Q23" s="1">
        <f t="shared" si="2"/>
        <v>100</v>
      </c>
      <c r="R23" s="1">
        <f t="shared" si="2"/>
        <v>100</v>
      </c>
      <c r="S23" s="1">
        <f t="shared" si="2"/>
        <v>100</v>
      </c>
      <c r="T23" s="1">
        <f t="shared" si="2"/>
        <v>100</v>
      </c>
      <c r="U23" s="1">
        <f t="shared" si="2"/>
        <v>100</v>
      </c>
      <c r="V23" s="1">
        <f t="shared" si="2"/>
        <v>100</v>
      </c>
      <c r="W23" s="1">
        <f t="shared" si="2"/>
        <v>100</v>
      </c>
      <c r="X23" s="1">
        <f t="shared" si="2"/>
        <v>100</v>
      </c>
      <c r="Y23" s="1">
        <f t="shared" si="2"/>
        <v>100</v>
      </c>
      <c r="Z23" s="1">
        <f t="shared" si="2"/>
        <v>100</v>
      </c>
      <c r="AA23" s="1">
        <f t="shared" si="2"/>
        <v>100</v>
      </c>
      <c r="AB23" s="1">
        <f t="shared" si="2"/>
        <v>80</v>
      </c>
      <c r="AC23" s="1">
        <f t="shared" si="2"/>
        <v>100</v>
      </c>
      <c r="AD23" s="1">
        <f t="shared" si="2"/>
        <v>100</v>
      </c>
      <c r="AE23" s="1">
        <f t="shared" si="2"/>
        <v>100</v>
      </c>
      <c r="AF23" s="1">
        <f t="shared" si="2"/>
        <v>100</v>
      </c>
    </row>
    <row r="24" spans="1:32" x14ac:dyDescent="0.25">
      <c r="B24" s="1">
        <v>4</v>
      </c>
      <c r="C24" s="1">
        <f t="shared" ref="C24:AF24" si="3">((10-C7)*100)/10</f>
        <v>100</v>
      </c>
      <c r="D24" s="1">
        <f t="shared" si="3"/>
        <v>90</v>
      </c>
      <c r="E24" s="1">
        <f t="shared" si="3"/>
        <v>100</v>
      </c>
      <c r="F24" s="1">
        <f t="shared" si="3"/>
        <v>100</v>
      </c>
      <c r="G24" s="1">
        <f t="shared" si="3"/>
        <v>100</v>
      </c>
      <c r="H24" s="1">
        <f t="shared" si="3"/>
        <v>100</v>
      </c>
      <c r="I24" s="1">
        <f t="shared" si="3"/>
        <v>100</v>
      </c>
      <c r="J24" s="1">
        <f t="shared" si="3"/>
        <v>100</v>
      </c>
      <c r="K24" s="1">
        <f t="shared" si="3"/>
        <v>100</v>
      </c>
      <c r="L24" s="1">
        <f t="shared" si="3"/>
        <v>100</v>
      </c>
      <c r="M24" s="1">
        <f t="shared" si="3"/>
        <v>100</v>
      </c>
      <c r="N24" s="1">
        <f t="shared" si="3"/>
        <v>100</v>
      </c>
      <c r="O24" s="1">
        <f t="shared" si="3"/>
        <v>100</v>
      </c>
      <c r="P24" s="1">
        <f t="shared" si="3"/>
        <v>100</v>
      </c>
      <c r="Q24" s="1">
        <f t="shared" si="3"/>
        <v>100</v>
      </c>
      <c r="R24" s="1">
        <f t="shared" si="3"/>
        <v>100</v>
      </c>
      <c r="S24" s="1">
        <f t="shared" si="3"/>
        <v>100</v>
      </c>
      <c r="T24" s="1">
        <f t="shared" si="3"/>
        <v>100</v>
      </c>
      <c r="U24" s="1">
        <f t="shared" si="3"/>
        <v>100</v>
      </c>
      <c r="V24" s="1">
        <f t="shared" si="3"/>
        <v>100</v>
      </c>
      <c r="W24" s="1">
        <f t="shared" si="3"/>
        <v>100</v>
      </c>
      <c r="X24" s="1">
        <f t="shared" si="3"/>
        <v>100</v>
      </c>
      <c r="Y24" s="1">
        <f t="shared" si="3"/>
        <v>100</v>
      </c>
      <c r="Z24" s="1">
        <f t="shared" si="3"/>
        <v>100</v>
      </c>
      <c r="AA24" s="1">
        <f t="shared" si="3"/>
        <v>100</v>
      </c>
      <c r="AB24" s="1">
        <f t="shared" si="3"/>
        <v>80</v>
      </c>
      <c r="AC24" s="1">
        <f t="shared" si="3"/>
        <v>100</v>
      </c>
      <c r="AD24" s="1">
        <f t="shared" si="3"/>
        <v>100</v>
      </c>
      <c r="AE24" s="1">
        <f t="shared" si="3"/>
        <v>100</v>
      </c>
      <c r="AF24" s="1">
        <f t="shared" si="3"/>
        <v>100</v>
      </c>
    </row>
    <row r="25" spans="1:32" x14ac:dyDescent="0.25">
      <c r="B25" s="1">
        <v>6</v>
      </c>
      <c r="C25" s="1">
        <f t="shared" ref="C25:AF25" si="4">((10-C8)*100)/10</f>
        <v>100</v>
      </c>
      <c r="D25" s="1">
        <f t="shared" si="4"/>
        <v>90</v>
      </c>
      <c r="E25" s="1">
        <f t="shared" si="4"/>
        <v>100</v>
      </c>
      <c r="F25" s="1">
        <f t="shared" si="4"/>
        <v>100</v>
      </c>
      <c r="G25" s="1">
        <f t="shared" si="4"/>
        <v>100</v>
      </c>
      <c r="H25" s="1">
        <f t="shared" si="4"/>
        <v>100</v>
      </c>
      <c r="I25" s="1">
        <f t="shared" si="4"/>
        <v>100</v>
      </c>
      <c r="J25" s="1">
        <f t="shared" si="4"/>
        <v>100</v>
      </c>
      <c r="K25" s="1">
        <f t="shared" si="4"/>
        <v>100</v>
      </c>
      <c r="L25" s="1">
        <f t="shared" si="4"/>
        <v>100</v>
      </c>
      <c r="M25" s="1">
        <f t="shared" si="4"/>
        <v>100</v>
      </c>
      <c r="N25" s="1">
        <f t="shared" si="4"/>
        <v>100</v>
      </c>
      <c r="O25" s="1">
        <f t="shared" si="4"/>
        <v>100</v>
      </c>
      <c r="P25" s="1">
        <f t="shared" si="4"/>
        <v>100</v>
      </c>
      <c r="Q25" s="1">
        <f t="shared" si="4"/>
        <v>100</v>
      </c>
      <c r="R25" s="1">
        <f t="shared" si="4"/>
        <v>100</v>
      </c>
      <c r="S25" s="1">
        <f t="shared" si="4"/>
        <v>100</v>
      </c>
      <c r="T25" s="1">
        <f t="shared" si="4"/>
        <v>100</v>
      </c>
      <c r="U25" s="1">
        <f t="shared" si="4"/>
        <v>100</v>
      </c>
      <c r="V25" s="1">
        <f t="shared" si="4"/>
        <v>100</v>
      </c>
      <c r="W25" s="1">
        <f t="shared" si="4"/>
        <v>100</v>
      </c>
      <c r="X25" s="1">
        <f t="shared" si="4"/>
        <v>100</v>
      </c>
      <c r="Y25" s="1">
        <f t="shared" si="4"/>
        <v>100</v>
      </c>
      <c r="Z25" s="1">
        <f t="shared" si="4"/>
        <v>100</v>
      </c>
      <c r="AA25" s="1">
        <f t="shared" si="4"/>
        <v>100</v>
      </c>
      <c r="AB25" s="1">
        <f t="shared" si="4"/>
        <v>80</v>
      </c>
      <c r="AC25" s="1">
        <f t="shared" si="4"/>
        <v>100</v>
      </c>
      <c r="AD25" s="1">
        <f t="shared" si="4"/>
        <v>100</v>
      </c>
      <c r="AE25" s="1">
        <f t="shared" si="4"/>
        <v>100</v>
      </c>
      <c r="AF25" s="1">
        <f t="shared" si="4"/>
        <v>100</v>
      </c>
    </row>
    <row r="26" spans="1:32" x14ac:dyDescent="0.25">
      <c r="B26" s="1">
        <v>7</v>
      </c>
      <c r="C26" s="1">
        <f t="shared" ref="C26:AF26" si="5">((10-C9)*100)/10</f>
        <v>60</v>
      </c>
      <c r="D26" s="1">
        <f t="shared" si="5"/>
        <v>40</v>
      </c>
      <c r="E26" s="1">
        <f t="shared" si="5"/>
        <v>50</v>
      </c>
      <c r="F26" s="1">
        <f t="shared" si="5"/>
        <v>90</v>
      </c>
      <c r="G26" s="1">
        <f t="shared" si="5"/>
        <v>100</v>
      </c>
      <c r="H26" s="1">
        <f t="shared" si="5"/>
        <v>100</v>
      </c>
      <c r="I26" s="1">
        <f t="shared" si="5"/>
        <v>100</v>
      </c>
      <c r="J26" s="1">
        <f t="shared" si="5"/>
        <v>100</v>
      </c>
      <c r="K26" s="1">
        <f t="shared" si="5"/>
        <v>100</v>
      </c>
      <c r="L26" s="1">
        <f t="shared" si="5"/>
        <v>100</v>
      </c>
      <c r="M26" s="1">
        <f t="shared" si="5"/>
        <v>100</v>
      </c>
      <c r="N26" s="1">
        <f t="shared" si="5"/>
        <v>100</v>
      </c>
      <c r="O26" s="1">
        <f t="shared" si="5"/>
        <v>100</v>
      </c>
      <c r="P26" s="1">
        <f t="shared" si="5"/>
        <v>100</v>
      </c>
      <c r="Q26" s="1">
        <f t="shared" si="5"/>
        <v>100</v>
      </c>
      <c r="R26" s="1">
        <f t="shared" si="5"/>
        <v>100</v>
      </c>
      <c r="S26" s="1">
        <f t="shared" si="5"/>
        <v>100</v>
      </c>
      <c r="T26" s="1">
        <f t="shared" si="5"/>
        <v>100</v>
      </c>
      <c r="U26" s="1">
        <f t="shared" si="5"/>
        <v>100</v>
      </c>
      <c r="V26" s="1">
        <f t="shared" si="5"/>
        <v>100</v>
      </c>
      <c r="W26" s="1">
        <f t="shared" si="5"/>
        <v>100</v>
      </c>
      <c r="X26" s="1">
        <f t="shared" si="5"/>
        <v>100</v>
      </c>
      <c r="Y26" s="1">
        <f t="shared" si="5"/>
        <v>100</v>
      </c>
      <c r="Z26" s="1">
        <f t="shared" si="5"/>
        <v>100</v>
      </c>
      <c r="AA26" s="1">
        <f t="shared" si="5"/>
        <v>100</v>
      </c>
      <c r="AB26" s="1">
        <f t="shared" si="5"/>
        <v>80</v>
      </c>
      <c r="AC26" s="1">
        <f t="shared" si="5"/>
        <v>100</v>
      </c>
      <c r="AD26" s="1">
        <f t="shared" si="5"/>
        <v>100</v>
      </c>
      <c r="AE26" s="1">
        <f t="shared" si="5"/>
        <v>100</v>
      </c>
      <c r="AF26" s="1">
        <f t="shared" si="5"/>
        <v>100</v>
      </c>
    </row>
    <row r="27" spans="1:32" x14ac:dyDescent="0.25">
      <c r="B27" s="1">
        <v>8</v>
      </c>
      <c r="C27" s="1">
        <f t="shared" ref="C27:AF27" si="6">((10-C10)*100)/10</f>
        <v>0</v>
      </c>
      <c r="D27" s="1">
        <f t="shared" si="6"/>
        <v>0</v>
      </c>
      <c r="E27" s="1">
        <f t="shared" si="6"/>
        <v>0</v>
      </c>
      <c r="F27" s="1">
        <f t="shared" si="6"/>
        <v>0</v>
      </c>
      <c r="G27" s="1">
        <f t="shared" si="6"/>
        <v>0</v>
      </c>
      <c r="H27" s="1">
        <f t="shared" si="6"/>
        <v>100</v>
      </c>
      <c r="I27" s="1">
        <f t="shared" si="6"/>
        <v>100</v>
      </c>
      <c r="J27" s="1">
        <f t="shared" si="6"/>
        <v>100</v>
      </c>
      <c r="K27" s="1">
        <f t="shared" si="6"/>
        <v>100</v>
      </c>
      <c r="L27" s="1">
        <f t="shared" si="6"/>
        <v>100</v>
      </c>
      <c r="M27" s="1">
        <f t="shared" si="6"/>
        <v>100</v>
      </c>
      <c r="N27" s="1">
        <f t="shared" si="6"/>
        <v>100</v>
      </c>
      <c r="O27" s="1">
        <f t="shared" si="6"/>
        <v>100</v>
      </c>
      <c r="P27" s="1">
        <f t="shared" si="6"/>
        <v>100</v>
      </c>
      <c r="Q27" s="1">
        <f t="shared" si="6"/>
        <v>100</v>
      </c>
      <c r="R27" s="1">
        <f t="shared" si="6"/>
        <v>100</v>
      </c>
      <c r="S27" s="1">
        <f t="shared" si="6"/>
        <v>100</v>
      </c>
      <c r="T27" s="1">
        <f t="shared" si="6"/>
        <v>100</v>
      </c>
      <c r="U27" s="1">
        <f t="shared" si="6"/>
        <v>100</v>
      </c>
      <c r="V27" s="1">
        <f t="shared" si="6"/>
        <v>100</v>
      </c>
      <c r="W27" s="1">
        <f t="shared" si="6"/>
        <v>100</v>
      </c>
      <c r="X27" s="1">
        <f t="shared" si="6"/>
        <v>100</v>
      </c>
      <c r="Y27" s="1">
        <f t="shared" si="6"/>
        <v>100</v>
      </c>
      <c r="Z27" s="1">
        <f t="shared" si="6"/>
        <v>100</v>
      </c>
      <c r="AA27" s="1">
        <f t="shared" si="6"/>
        <v>100</v>
      </c>
      <c r="AB27" s="1">
        <f t="shared" si="6"/>
        <v>70</v>
      </c>
      <c r="AC27" s="1">
        <f t="shared" si="6"/>
        <v>100</v>
      </c>
      <c r="AD27" s="1">
        <f t="shared" si="6"/>
        <v>100</v>
      </c>
      <c r="AE27" s="1">
        <f t="shared" si="6"/>
        <v>100</v>
      </c>
      <c r="AF27" s="1">
        <f t="shared" si="6"/>
        <v>100</v>
      </c>
    </row>
    <row r="28" spans="1:32" x14ac:dyDescent="0.25">
      <c r="B28" s="1">
        <v>9</v>
      </c>
      <c r="C28" s="1">
        <f t="shared" ref="C28:AF28" si="7">((10-C11)*100)/10</f>
        <v>0</v>
      </c>
      <c r="D28" s="1">
        <f t="shared" si="7"/>
        <v>0</v>
      </c>
      <c r="E28" s="1">
        <f t="shared" si="7"/>
        <v>0</v>
      </c>
      <c r="F28" s="1">
        <f t="shared" si="7"/>
        <v>0</v>
      </c>
      <c r="G28" s="1">
        <f t="shared" si="7"/>
        <v>0</v>
      </c>
      <c r="H28" s="1">
        <f t="shared" si="7"/>
        <v>100</v>
      </c>
      <c r="I28" s="1"/>
      <c r="J28" s="1"/>
      <c r="K28" s="1"/>
      <c r="L28" s="1">
        <f t="shared" si="7"/>
        <v>80</v>
      </c>
      <c r="M28" s="1">
        <f t="shared" si="7"/>
        <v>100</v>
      </c>
      <c r="N28" s="1">
        <f t="shared" si="7"/>
        <v>100</v>
      </c>
      <c r="O28" s="1"/>
      <c r="P28" s="1"/>
      <c r="Q28" s="1"/>
      <c r="R28" s="1">
        <f t="shared" si="7"/>
        <v>100</v>
      </c>
      <c r="S28" s="1">
        <f t="shared" si="7"/>
        <v>90</v>
      </c>
      <c r="T28" s="1">
        <f t="shared" si="7"/>
        <v>90</v>
      </c>
      <c r="U28" s="1"/>
      <c r="V28" s="1"/>
      <c r="W28" s="1"/>
      <c r="X28" s="1">
        <f t="shared" si="7"/>
        <v>100</v>
      </c>
      <c r="Y28" s="1">
        <f t="shared" si="7"/>
        <v>100</v>
      </c>
      <c r="Z28" s="1">
        <f t="shared" si="7"/>
        <v>100</v>
      </c>
      <c r="AA28" s="1"/>
      <c r="AB28" s="1"/>
      <c r="AC28" s="1"/>
      <c r="AD28" s="1">
        <f t="shared" si="7"/>
        <v>100</v>
      </c>
      <c r="AE28" s="1">
        <f t="shared" si="7"/>
        <v>100</v>
      </c>
      <c r="AF28" s="1">
        <f t="shared" si="7"/>
        <v>100</v>
      </c>
    </row>
    <row r="29" spans="1:32" x14ac:dyDescent="0.25">
      <c r="B29" s="1">
        <v>10</v>
      </c>
      <c r="C29" s="1">
        <f t="shared" ref="C29:AF29" si="8">((10-C12)*100)/10</f>
        <v>0</v>
      </c>
      <c r="D29" s="1">
        <f t="shared" si="8"/>
        <v>0</v>
      </c>
      <c r="E29" s="1">
        <f t="shared" si="8"/>
        <v>0</v>
      </c>
      <c r="F29" s="1">
        <f t="shared" si="8"/>
        <v>0</v>
      </c>
      <c r="G29" s="1">
        <f t="shared" si="8"/>
        <v>0</v>
      </c>
      <c r="H29" s="1">
        <f t="shared" si="8"/>
        <v>0</v>
      </c>
      <c r="I29" s="1"/>
      <c r="J29" s="1"/>
      <c r="K29" s="1"/>
      <c r="L29" s="1">
        <f t="shared" si="8"/>
        <v>30</v>
      </c>
      <c r="M29" s="1">
        <f t="shared" si="8"/>
        <v>0</v>
      </c>
      <c r="N29" s="1">
        <f t="shared" si="8"/>
        <v>100</v>
      </c>
      <c r="O29" s="1"/>
      <c r="P29" s="1"/>
      <c r="Q29" s="1"/>
      <c r="R29" s="1">
        <f t="shared" si="8"/>
        <v>100</v>
      </c>
      <c r="S29" s="1">
        <f t="shared" si="8"/>
        <v>90</v>
      </c>
      <c r="T29" s="1">
        <f t="shared" si="8"/>
        <v>90</v>
      </c>
      <c r="U29" s="1"/>
      <c r="V29" s="1"/>
      <c r="W29" s="1"/>
      <c r="X29" s="1">
        <f t="shared" si="8"/>
        <v>100</v>
      </c>
      <c r="Y29" s="1">
        <f t="shared" si="8"/>
        <v>100</v>
      </c>
      <c r="Z29" s="1">
        <f t="shared" si="8"/>
        <v>100</v>
      </c>
      <c r="AA29" s="1"/>
      <c r="AB29" s="1"/>
      <c r="AC29" s="1"/>
      <c r="AD29" s="1">
        <f t="shared" si="8"/>
        <v>100</v>
      </c>
      <c r="AE29" s="1">
        <f t="shared" si="8"/>
        <v>100</v>
      </c>
      <c r="AF29" s="1">
        <f t="shared" si="8"/>
        <v>100</v>
      </c>
    </row>
    <row r="30" spans="1:32" x14ac:dyDescent="0.25">
      <c r="B30" s="1">
        <v>11</v>
      </c>
      <c r="C30" s="1">
        <f t="shared" ref="C30:AF30" si="9">((10-C13)*100)/10</f>
        <v>0</v>
      </c>
      <c r="D30" s="1">
        <f t="shared" si="9"/>
        <v>0</v>
      </c>
      <c r="E30" s="1">
        <f t="shared" si="9"/>
        <v>0</v>
      </c>
      <c r="F30" s="1">
        <f t="shared" si="9"/>
        <v>0</v>
      </c>
      <c r="G30" s="1">
        <f t="shared" si="9"/>
        <v>0</v>
      </c>
      <c r="H30" s="1">
        <f t="shared" si="9"/>
        <v>0</v>
      </c>
      <c r="I30" s="1"/>
      <c r="J30" s="1"/>
      <c r="K30" s="1"/>
      <c r="L30" s="1">
        <f t="shared" si="9"/>
        <v>0</v>
      </c>
      <c r="M30" s="1">
        <f t="shared" si="9"/>
        <v>0</v>
      </c>
      <c r="N30" s="1">
        <f t="shared" si="9"/>
        <v>90</v>
      </c>
      <c r="O30" s="1"/>
      <c r="P30" s="1"/>
      <c r="Q30" s="1"/>
      <c r="R30" s="1">
        <f t="shared" si="9"/>
        <v>80</v>
      </c>
      <c r="S30" s="1">
        <f t="shared" si="9"/>
        <v>70</v>
      </c>
      <c r="T30" s="1">
        <f t="shared" si="9"/>
        <v>90</v>
      </c>
      <c r="U30" s="1"/>
      <c r="V30" s="1"/>
      <c r="W30" s="1"/>
      <c r="X30" s="1">
        <f t="shared" si="9"/>
        <v>90</v>
      </c>
      <c r="Y30" s="1">
        <f t="shared" si="9"/>
        <v>100</v>
      </c>
      <c r="Z30" s="1">
        <f t="shared" si="9"/>
        <v>100</v>
      </c>
      <c r="AA30" s="1"/>
      <c r="AB30" s="1"/>
      <c r="AC30" s="1"/>
      <c r="AD30" s="1">
        <f t="shared" si="9"/>
        <v>100</v>
      </c>
      <c r="AE30" s="1">
        <f t="shared" si="9"/>
        <v>100</v>
      </c>
      <c r="AF30" s="1">
        <f t="shared" si="9"/>
        <v>100</v>
      </c>
    </row>
    <row r="31" spans="1:32" x14ac:dyDescent="0.25">
      <c r="B31" s="1">
        <v>16</v>
      </c>
      <c r="C31" s="1">
        <f t="shared" ref="C31:AF31" si="10">((10-C14)*100)/10</f>
        <v>0</v>
      </c>
      <c r="D31" s="1">
        <f t="shared" si="10"/>
        <v>0</v>
      </c>
      <c r="E31" s="1">
        <f t="shared" si="10"/>
        <v>0</v>
      </c>
      <c r="F31" s="1">
        <f t="shared" si="10"/>
        <v>0</v>
      </c>
      <c r="G31" s="1">
        <f t="shared" si="10"/>
        <v>0</v>
      </c>
      <c r="H31" s="1">
        <f t="shared" si="10"/>
        <v>0</v>
      </c>
      <c r="I31" s="1">
        <f t="shared" si="10"/>
        <v>0</v>
      </c>
      <c r="J31" s="1">
        <f t="shared" si="10"/>
        <v>0</v>
      </c>
      <c r="K31" s="1">
        <f t="shared" si="10"/>
        <v>0</v>
      </c>
      <c r="L31" s="1">
        <f t="shared" si="10"/>
        <v>0</v>
      </c>
      <c r="M31" s="1">
        <f t="shared" si="10"/>
        <v>0</v>
      </c>
      <c r="N31" s="1">
        <f t="shared" si="10"/>
        <v>0</v>
      </c>
      <c r="O31" s="1">
        <f t="shared" si="10"/>
        <v>0</v>
      </c>
      <c r="P31" s="1">
        <f t="shared" si="10"/>
        <v>0</v>
      </c>
      <c r="Q31" s="1">
        <f t="shared" si="10"/>
        <v>0</v>
      </c>
      <c r="R31" s="1">
        <f t="shared" si="10"/>
        <v>0</v>
      </c>
      <c r="S31" s="1">
        <f t="shared" si="10"/>
        <v>0</v>
      </c>
      <c r="T31" s="1">
        <f t="shared" si="10"/>
        <v>0</v>
      </c>
      <c r="U31" s="1">
        <f t="shared" si="10"/>
        <v>0</v>
      </c>
      <c r="V31" s="1">
        <f t="shared" si="10"/>
        <v>0</v>
      </c>
      <c r="W31" s="1">
        <f t="shared" si="10"/>
        <v>0</v>
      </c>
      <c r="X31" s="1">
        <f t="shared" si="10"/>
        <v>0</v>
      </c>
      <c r="Y31" s="1">
        <f t="shared" si="10"/>
        <v>0</v>
      </c>
      <c r="Z31" s="1">
        <f t="shared" si="10"/>
        <v>0</v>
      </c>
      <c r="AA31" s="1">
        <f t="shared" si="10"/>
        <v>0</v>
      </c>
      <c r="AB31" s="1">
        <f t="shared" si="10"/>
        <v>0</v>
      </c>
      <c r="AC31" s="1">
        <f t="shared" si="10"/>
        <v>0</v>
      </c>
      <c r="AD31" s="1">
        <f t="shared" si="10"/>
        <v>0</v>
      </c>
      <c r="AE31" s="1">
        <f t="shared" si="10"/>
        <v>0</v>
      </c>
      <c r="AF31" s="1">
        <f t="shared" si="10"/>
        <v>0</v>
      </c>
    </row>
    <row r="32" spans="1:32" x14ac:dyDescent="0.25">
      <c r="B32" s="1">
        <v>24</v>
      </c>
      <c r="C32" s="1">
        <f t="shared" ref="C32:AF32" si="11">((10-C15)*100)/10</f>
        <v>0</v>
      </c>
      <c r="D32" s="1">
        <f t="shared" si="11"/>
        <v>0</v>
      </c>
      <c r="E32" s="1">
        <f t="shared" si="11"/>
        <v>0</v>
      </c>
      <c r="F32" s="1">
        <f t="shared" si="11"/>
        <v>0</v>
      </c>
      <c r="G32" s="1">
        <f t="shared" si="11"/>
        <v>0</v>
      </c>
      <c r="H32" s="1">
        <f t="shared" si="11"/>
        <v>0</v>
      </c>
      <c r="I32" s="1">
        <f t="shared" si="11"/>
        <v>0</v>
      </c>
      <c r="J32" s="1">
        <f t="shared" si="11"/>
        <v>0</v>
      </c>
      <c r="K32" s="1">
        <f t="shared" si="11"/>
        <v>0</v>
      </c>
      <c r="L32" s="1">
        <f t="shared" si="11"/>
        <v>0</v>
      </c>
      <c r="M32" s="1">
        <f t="shared" si="11"/>
        <v>0</v>
      </c>
      <c r="N32" s="1">
        <f t="shared" si="11"/>
        <v>0</v>
      </c>
      <c r="O32" s="1">
        <f t="shared" si="11"/>
        <v>0</v>
      </c>
      <c r="P32" s="1">
        <f t="shared" si="11"/>
        <v>0</v>
      </c>
      <c r="Q32" s="1">
        <f t="shared" si="11"/>
        <v>0</v>
      </c>
      <c r="R32" s="1">
        <f t="shared" si="11"/>
        <v>0</v>
      </c>
      <c r="S32" s="1">
        <f t="shared" si="11"/>
        <v>0</v>
      </c>
      <c r="T32" s="1">
        <f t="shared" si="11"/>
        <v>0</v>
      </c>
      <c r="U32" s="1">
        <f t="shared" si="11"/>
        <v>0</v>
      </c>
      <c r="V32" s="1">
        <f t="shared" si="11"/>
        <v>0</v>
      </c>
      <c r="W32" s="1">
        <f t="shared" si="11"/>
        <v>0</v>
      </c>
      <c r="X32" s="1">
        <f t="shared" si="11"/>
        <v>0</v>
      </c>
      <c r="Y32" s="1">
        <f t="shared" si="11"/>
        <v>0</v>
      </c>
      <c r="Z32" s="1">
        <f t="shared" si="11"/>
        <v>0</v>
      </c>
      <c r="AA32" s="1">
        <f t="shared" si="11"/>
        <v>0</v>
      </c>
      <c r="AB32" s="1">
        <f t="shared" si="11"/>
        <v>0</v>
      </c>
      <c r="AC32" s="1">
        <f t="shared" si="11"/>
        <v>0</v>
      </c>
      <c r="AD32" s="1">
        <f t="shared" si="11"/>
        <v>0</v>
      </c>
      <c r="AE32" s="1">
        <f t="shared" si="11"/>
        <v>0</v>
      </c>
      <c r="AF32" s="1">
        <f t="shared" si="11"/>
        <v>0</v>
      </c>
    </row>
    <row r="33" spans="1:32" x14ac:dyDescent="0.25">
      <c r="B33" s="1">
        <v>40</v>
      </c>
      <c r="C33" s="1">
        <f t="shared" ref="C33:AF33" si="12">((10-C16)*100)/10</f>
        <v>0</v>
      </c>
      <c r="D33" s="1">
        <f t="shared" si="12"/>
        <v>0</v>
      </c>
      <c r="E33" s="1">
        <f t="shared" si="12"/>
        <v>0</v>
      </c>
      <c r="F33" s="1">
        <f t="shared" si="12"/>
        <v>0</v>
      </c>
      <c r="G33" s="1">
        <f t="shared" si="12"/>
        <v>0</v>
      </c>
      <c r="H33" s="1">
        <f t="shared" si="12"/>
        <v>0</v>
      </c>
      <c r="I33" s="1">
        <f t="shared" si="12"/>
        <v>0</v>
      </c>
      <c r="J33" s="1">
        <f t="shared" si="12"/>
        <v>0</v>
      </c>
      <c r="K33" s="1">
        <f t="shared" si="12"/>
        <v>0</v>
      </c>
      <c r="L33" s="1">
        <f t="shared" si="12"/>
        <v>0</v>
      </c>
      <c r="M33" s="1">
        <f t="shared" si="12"/>
        <v>0</v>
      </c>
      <c r="N33" s="1">
        <f t="shared" si="12"/>
        <v>0</v>
      </c>
      <c r="O33" s="1">
        <f t="shared" si="12"/>
        <v>0</v>
      </c>
      <c r="P33" s="1">
        <f t="shared" si="12"/>
        <v>0</v>
      </c>
      <c r="Q33" s="1">
        <f t="shared" si="12"/>
        <v>0</v>
      </c>
      <c r="R33" s="1">
        <f t="shared" si="12"/>
        <v>0</v>
      </c>
      <c r="S33" s="1">
        <f t="shared" si="12"/>
        <v>0</v>
      </c>
      <c r="T33" s="1">
        <f t="shared" si="12"/>
        <v>0</v>
      </c>
      <c r="U33" s="1">
        <f t="shared" si="12"/>
        <v>0</v>
      </c>
      <c r="V33" s="1">
        <f t="shared" si="12"/>
        <v>0</v>
      </c>
      <c r="W33" s="1">
        <f t="shared" si="12"/>
        <v>0</v>
      </c>
      <c r="X33" s="1">
        <f t="shared" si="12"/>
        <v>0</v>
      </c>
      <c r="Y33" s="1">
        <f t="shared" si="12"/>
        <v>0</v>
      </c>
      <c r="Z33" s="1">
        <f t="shared" si="12"/>
        <v>0</v>
      </c>
      <c r="AA33" s="1">
        <f t="shared" si="12"/>
        <v>0</v>
      </c>
      <c r="AB33" s="1">
        <f t="shared" si="12"/>
        <v>0</v>
      </c>
      <c r="AC33" s="1">
        <f t="shared" si="12"/>
        <v>0</v>
      </c>
      <c r="AD33" s="1">
        <f t="shared" si="12"/>
        <v>0</v>
      </c>
      <c r="AE33" s="1">
        <f t="shared" si="12"/>
        <v>0</v>
      </c>
      <c r="AF33" s="1">
        <f t="shared" si="12"/>
        <v>0</v>
      </c>
    </row>
    <row r="34" spans="1:32" x14ac:dyDescent="0.25">
      <c r="B34" s="1">
        <v>48</v>
      </c>
      <c r="C34" s="1">
        <f t="shared" ref="C34:AF34" si="13">((10-C17)*100)/10</f>
        <v>0</v>
      </c>
      <c r="D34" s="1">
        <f t="shared" si="13"/>
        <v>0</v>
      </c>
      <c r="E34" s="1">
        <f t="shared" si="13"/>
        <v>0</v>
      </c>
      <c r="F34" s="1">
        <f t="shared" si="13"/>
        <v>0</v>
      </c>
      <c r="G34" s="1">
        <f t="shared" si="13"/>
        <v>0</v>
      </c>
      <c r="H34" s="1">
        <f t="shared" si="13"/>
        <v>0</v>
      </c>
      <c r="I34" s="1">
        <f t="shared" si="13"/>
        <v>0</v>
      </c>
      <c r="J34" s="1">
        <f t="shared" si="13"/>
        <v>0</v>
      </c>
      <c r="K34" s="1">
        <f t="shared" si="13"/>
        <v>0</v>
      </c>
      <c r="L34" s="1">
        <f t="shared" si="13"/>
        <v>0</v>
      </c>
      <c r="M34" s="1">
        <f t="shared" si="13"/>
        <v>0</v>
      </c>
      <c r="N34" s="1">
        <f t="shared" si="13"/>
        <v>0</v>
      </c>
      <c r="O34" s="1">
        <f t="shared" si="13"/>
        <v>0</v>
      </c>
      <c r="P34" s="1">
        <f t="shared" si="13"/>
        <v>0</v>
      </c>
      <c r="Q34" s="1">
        <f t="shared" si="13"/>
        <v>0</v>
      </c>
      <c r="R34" s="1">
        <f t="shared" si="13"/>
        <v>0</v>
      </c>
      <c r="S34" s="1">
        <f t="shared" si="13"/>
        <v>0</v>
      </c>
      <c r="T34" s="1">
        <f t="shared" si="13"/>
        <v>0</v>
      </c>
      <c r="U34" s="1">
        <f t="shared" si="13"/>
        <v>0</v>
      </c>
      <c r="V34" s="1">
        <f t="shared" si="13"/>
        <v>0</v>
      </c>
      <c r="W34" s="1">
        <f t="shared" si="13"/>
        <v>0</v>
      </c>
      <c r="X34" s="1">
        <f t="shared" si="13"/>
        <v>0</v>
      </c>
      <c r="Y34" s="1">
        <f t="shared" si="13"/>
        <v>0</v>
      </c>
      <c r="Z34" s="1">
        <f t="shared" si="13"/>
        <v>0</v>
      </c>
      <c r="AA34" s="1">
        <f t="shared" si="13"/>
        <v>0</v>
      </c>
      <c r="AB34" s="1">
        <f t="shared" si="13"/>
        <v>0</v>
      </c>
      <c r="AC34" s="1">
        <f t="shared" si="13"/>
        <v>0</v>
      </c>
      <c r="AD34" s="1">
        <f t="shared" si="13"/>
        <v>0</v>
      </c>
      <c r="AE34" s="1">
        <f t="shared" si="13"/>
        <v>0</v>
      </c>
      <c r="AF34" s="1">
        <f t="shared" si="13"/>
        <v>0</v>
      </c>
    </row>
    <row r="37" spans="1:32" x14ac:dyDescent="0.25">
      <c r="A37" t="s">
        <v>3</v>
      </c>
      <c r="B37" s="1" t="s">
        <v>25</v>
      </c>
      <c r="C37" s="1" t="s">
        <v>4</v>
      </c>
      <c r="D37" s="1" t="s">
        <v>5</v>
      </c>
      <c r="E37" s="1" t="s">
        <v>6</v>
      </c>
      <c r="F37" s="1" t="s">
        <v>7</v>
      </c>
      <c r="G37" s="1" t="s">
        <v>8</v>
      </c>
      <c r="H37" s="1" t="s">
        <v>9</v>
      </c>
      <c r="I37" s="1" t="s">
        <v>10</v>
      </c>
      <c r="J37" s="1" t="s">
        <v>22</v>
      </c>
      <c r="K37" s="1" t="s">
        <v>23</v>
      </c>
      <c r="L37" s="1" t="s">
        <v>24</v>
      </c>
      <c r="M37" s="2" t="s">
        <v>11</v>
      </c>
      <c r="N37" s="1" t="s">
        <v>12</v>
      </c>
      <c r="O37" s="1" t="s">
        <v>12</v>
      </c>
      <c r="P37" s="1" t="s">
        <v>12</v>
      </c>
      <c r="Q37" s="1" t="s">
        <v>12</v>
      </c>
      <c r="R37" s="1" t="s">
        <v>12</v>
      </c>
      <c r="S37" s="1" t="s">
        <v>12</v>
      </c>
      <c r="T37" s="1" t="s">
        <v>12</v>
      </c>
      <c r="U37" s="1" t="s">
        <v>12</v>
      </c>
      <c r="V37" s="1" t="s">
        <v>12</v>
      </c>
      <c r="W37" s="1" t="s">
        <v>13</v>
      </c>
      <c r="X37" s="1" t="s">
        <v>14</v>
      </c>
      <c r="Y37" s="1" t="s">
        <v>15</v>
      </c>
      <c r="Z37" s="1" t="s">
        <v>16</v>
      </c>
    </row>
    <row r="38" spans="1:32" x14ac:dyDescent="0.25">
      <c r="B38" s="1" t="s">
        <v>17</v>
      </c>
      <c r="C38" s="1">
        <v>1E-3</v>
      </c>
      <c r="D38" s="1">
        <v>141</v>
      </c>
      <c r="E38" s="1">
        <v>161</v>
      </c>
      <c r="F38" s="1">
        <v>129</v>
      </c>
      <c r="G38" s="1">
        <v>440</v>
      </c>
      <c r="H38" s="1">
        <v>186</v>
      </c>
      <c r="I38" s="1">
        <v>175</v>
      </c>
      <c r="J38" s="1">
        <v>199</v>
      </c>
      <c r="K38" s="1">
        <v>174</v>
      </c>
      <c r="L38" s="1">
        <v>143</v>
      </c>
      <c r="M38" s="2">
        <f t="shared" ref="M38:M47" si="14">AVERAGE(D38:I38)</f>
        <v>205.33333333333334</v>
      </c>
      <c r="N38" s="2">
        <f t="shared" ref="N38:N47" si="15">(D38/(0.01*C38))/100</f>
        <v>140999.99999999997</v>
      </c>
      <c r="O38" s="2">
        <f t="shared" ref="O38:O47" si="16">(E38/(0.01*C38))/100</f>
        <v>160999.99999999997</v>
      </c>
      <c r="P38" s="2">
        <f>(F38/(0.01*C38))/100</f>
        <v>128999.99999999999</v>
      </c>
      <c r="Q38" s="2">
        <f t="shared" ref="Q38:Q47" si="17">(G38/(0.01*C38))/100</f>
        <v>440000</v>
      </c>
      <c r="R38" s="2">
        <f t="shared" ref="R38:R47" si="18">(H38/(0.01*C38))/100</f>
        <v>186000</v>
      </c>
      <c r="S38" s="2">
        <f>(I38/(0.01*C38))/100</f>
        <v>175000</v>
      </c>
      <c r="T38" s="2">
        <f>(J38/(0.01*C38))/100</f>
        <v>199000</v>
      </c>
      <c r="U38" s="2">
        <f>(K38/(0.01*C38))/100</f>
        <v>174000</v>
      </c>
      <c r="V38" s="2">
        <f>(L38/(0.01*C38))/100</f>
        <v>142999.99999999997</v>
      </c>
      <c r="W38" s="2">
        <f>AVERAGE(N38:V38)</f>
        <v>194222.22222222222</v>
      </c>
      <c r="X38" s="2">
        <f>MEDIAN((N38:V38))</f>
        <v>174000</v>
      </c>
      <c r="Y38" s="2">
        <f>MIN(N38:V38)</f>
        <v>128999.99999999999</v>
      </c>
      <c r="Z38" s="2">
        <f>MAX(N38:V38)</f>
        <v>440000</v>
      </c>
    </row>
    <row r="39" spans="1:32" x14ac:dyDescent="0.25">
      <c r="B39" s="1" t="s">
        <v>21</v>
      </c>
      <c r="C39" s="1">
        <v>0.01</v>
      </c>
      <c r="D39" s="1">
        <v>141</v>
      </c>
      <c r="E39" s="1">
        <v>161</v>
      </c>
      <c r="F39" s="1">
        <v>129</v>
      </c>
      <c r="G39" s="1">
        <v>440</v>
      </c>
      <c r="H39" s="1">
        <v>186</v>
      </c>
      <c r="I39" s="1">
        <v>175</v>
      </c>
      <c r="J39" s="1">
        <v>199</v>
      </c>
      <c r="K39" s="1">
        <v>174</v>
      </c>
      <c r="L39" s="1">
        <v>143</v>
      </c>
      <c r="M39" s="2">
        <f t="shared" si="14"/>
        <v>205.33333333333334</v>
      </c>
      <c r="N39" s="2">
        <f t="shared" si="15"/>
        <v>14100</v>
      </c>
      <c r="O39" s="2">
        <f t="shared" si="16"/>
        <v>16100</v>
      </c>
      <c r="P39" s="2"/>
      <c r="Q39" s="2">
        <f t="shared" si="17"/>
        <v>44000</v>
      </c>
      <c r="R39" s="2">
        <f t="shared" si="18"/>
        <v>18600</v>
      </c>
      <c r="S39" s="2">
        <f>(I39/(0.01*C39))/100</f>
        <v>17500</v>
      </c>
      <c r="T39" s="2">
        <f t="shared" ref="T39:T42" si="19">(J39/(0.01*C39))/100</f>
        <v>19900</v>
      </c>
      <c r="U39" s="2">
        <f t="shared" ref="U39:U42" si="20">(K39/(0.01*C39))/100</f>
        <v>17400</v>
      </c>
      <c r="V39" s="2">
        <f t="shared" ref="V39:V41" si="21">(L39/(0.01*C39))/100</f>
        <v>14300</v>
      </c>
      <c r="W39" s="2">
        <f>AVERAGE(N39:V39)</f>
        <v>20237.5</v>
      </c>
      <c r="X39" s="2">
        <f>MEDIAN(N39:V39)</f>
        <v>17450</v>
      </c>
      <c r="Y39" s="2">
        <f>MIN(N39:V39)</f>
        <v>14100</v>
      </c>
      <c r="Z39" s="2">
        <f>MAX(N39:V39)</f>
        <v>44000</v>
      </c>
    </row>
    <row r="40" spans="1:32" x14ac:dyDescent="0.25">
      <c r="B40" s="1" t="s">
        <v>20</v>
      </c>
      <c r="C40" s="1">
        <v>0.1</v>
      </c>
      <c r="D40" s="1">
        <v>141</v>
      </c>
      <c r="E40" s="1">
        <v>161</v>
      </c>
      <c r="F40" s="1">
        <v>129</v>
      </c>
      <c r="G40" s="1">
        <v>440</v>
      </c>
      <c r="H40" s="1">
        <v>186</v>
      </c>
      <c r="I40" s="1">
        <v>175</v>
      </c>
      <c r="J40" s="1">
        <v>199</v>
      </c>
      <c r="K40" s="1">
        <v>174</v>
      </c>
      <c r="L40" s="1">
        <v>143</v>
      </c>
      <c r="M40" s="2">
        <f t="shared" si="14"/>
        <v>205.33333333333334</v>
      </c>
      <c r="N40" s="2">
        <f t="shared" si="15"/>
        <v>1410</v>
      </c>
      <c r="O40" s="2">
        <f t="shared" si="16"/>
        <v>1610</v>
      </c>
      <c r="P40" s="2">
        <f>(F40/(0.01*C40))/100</f>
        <v>1290</v>
      </c>
      <c r="Q40" s="2">
        <f t="shared" si="17"/>
        <v>4400</v>
      </c>
      <c r="R40" s="2">
        <f t="shared" si="18"/>
        <v>1860</v>
      </c>
      <c r="S40" s="2">
        <f>(I40/(0.01*C40))/100</f>
        <v>1750</v>
      </c>
      <c r="T40" s="2">
        <f t="shared" si="19"/>
        <v>1990</v>
      </c>
      <c r="U40" s="2">
        <f t="shared" si="20"/>
        <v>1740</v>
      </c>
      <c r="V40" s="2">
        <f t="shared" si="21"/>
        <v>1430</v>
      </c>
      <c r="W40" s="2">
        <f>AVERAGE(N40:V40)</f>
        <v>1942.2222222222222</v>
      </c>
      <c r="X40" s="2">
        <f>MEDIAN(N40:V40)</f>
        <v>1740</v>
      </c>
      <c r="Y40" s="2">
        <f>MIN(N40:V40)</f>
        <v>1290</v>
      </c>
      <c r="Z40" s="2">
        <f>MAX(N40:V40)</f>
        <v>4400</v>
      </c>
    </row>
    <row r="41" spans="1:32" x14ac:dyDescent="0.25">
      <c r="B41" s="1" t="s">
        <v>19</v>
      </c>
      <c r="C41" s="1">
        <v>1</v>
      </c>
      <c r="D41" s="1">
        <v>141</v>
      </c>
      <c r="E41" s="1">
        <v>161</v>
      </c>
      <c r="F41" s="1">
        <v>129</v>
      </c>
      <c r="G41" s="1">
        <v>440</v>
      </c>
      <c r="H41" s="1">
        <v>186</v>
      </c>
      <c r="I41" s="1">
        <v>175</v>
      </c>
      <c r="J41" s="1">
        <v>199</v>
      </c>
      <c r="K41" s="1">
        <v>174</v>
      </c>
      <c r="L41" s="1">
        <v>143</v>
      </c>
      <c r="M41" s="2">
        <f t="shared" si="14"/>
        <v>205.33333333333334</v>
      </c>
      <c r="N41" s="2">
        <f t="shared" si="15"/>
        <v>141</v>
      </c>
      <c r="O41" s="2">
        <f t="shared" si="16"/>
        <v>161</v>
      </c>
      <c r="P41" s="2">
        <f>(F41/(0.01*C41))/100</f>
        <v>129</v>
      </c>
      <c r="Q41" s="2">
        <f t="shared" si="17"/>
        <v>440</v>
      </c>
      <c r="R41" s="2">
        <f t="shared" si="18"/>
        <v>186</v>
      </c>
      <c r="S41" s="2">
        <f>(I41/(0.01*C41))/100</f>
        <v>175</v>
      </c>
      <c r="T41" s="2">
        <f t="shared" si="19"/>
        <v>199</v>
      </c>
      <c r="U41" s="2">
        <f t="shared" si="20"/>
        <v>174</v>
      </c>
      <c r="V41" s="2">
        <f t="shared" si="21"/>
        <v>143</v>
      </c>
      <c r="W41" s="2">
        <f>AVERAGE(N41:V41)</f>
        <v>194.22222222222223</v>
      </c>
      <c r="X41" s="2">
        <f>MEDIAN(N41:V41)</f>
        <v>174</v>
      </c>
      <c r="Y41" s="2">
        <f>MIN(N41:V41)</f>
        <v>129</v>
      </c>
      <c r="Z41" s="2">
        <f>MAX(N41:V41)</f>
        <v>440</v>
      </c>
    </row>
    <row r="42" spans="1:32" x14ac:dyDescent="0.25">
      <c r="B42" s="1" t="s">
        <v>18</v>
      </c>
      <c r="C42" s="1">
        <v>1</v>
      </c>
      <c r="D42" s="1">
        <v>78</v>
      </c>
      <c r="E42" s="1">
        <v>93</v>
      </c>
      <c r="F42" s="1">
        <v>100</v>
      </c>
      <c r="G42" s="1">
        <v>97</v>
      </c>
      <c r="H42" s="1">
        <v>111</v>
      </c>
      <c r="I42" s="1">
        <v>105</v>
      </c>
      <c r="J42" s="1">
        <v>83</v>
      </c>
      <c r="K42" s="1">
        <v>73</v>
      </c>
      <c r="L42" s="1"/>
      <c r="M42" s="2">
        <f t="shared" si="14"/>
        <v>97.333333333333329</v>
      </c>
      <c r="N42" s="1">
        <f t="shared" si="15"/>
        <v>78</v>
      </c>
      <c r="O42" s="1">
        <f t="shared" si="16"/>
        <v>93</v>
      </c>
      <c r="P42" s="1"/>
      <c r="Q42" s="1">
        <f t="shared" si="17"/>
        <v>97</v>
      </c>
      <c r="R42" s="1">
        <f t="shared" si="18"/>
        <v>111</v>
      </c>
      <c r="S42" s="1">
        <f>(I42/(0.01*C42))/100</f>
        <v>105</v>
      </c>
      <c r="T42" s="2">
        <f t="shared" si="19"/>
        <v>83</v>
      </c>
      <c r="U42" s="2">
        <f t="shared" si="20"/>
        <v>73</v>
      </c>
      <c r="V42" s="1"/>
      <c r="W42" s="1">
        <f>AVERAGE(N42:U42)</f>
        <v>91.428571428571431</v>
      </c>
      <c r="X42" s="1">
        <f>MEDIAN(N42:U42)</f>
        <v>93</v>
      </c>
      <c r="Y42" s="1">
        <f>MIN(N42:U42)</f>
        <v>73</v>
      </c>
      <c r="Z42" s="1">
        <f>MAX(N42:U42)</f>
        <v>111</v>
      </c>
    </row>
    <row r="43" spans="1:32" x14ac:dyDescent="0.25">
      <c r="B43" s="1" t="s">
        <v>17</v>
      </c>
      <c r="C43" s="1">
        <v>1E-3</v>
      </c>
      <c r="D43" s="1">
        <v>310</v>
      </c>
      <c r="E43" s="1">
        <v>359</v>
      </c>
      <c r="F43" s="1">
        <v>332</v>
      </c>
      <c r="G43" s="1">
        <v>302</v>
      </c>
      <c r="H43" s="1">
        <v>275</v>
      </c>
      <c r="I43" s="1"/>
      <c r="J43" s="1"/>
      <c r="K43" s="1"/>
      <c r="L43" s="1"/>
      <c r="M43" s="2">
        <f t="shared" si="14"/>
        <v>315.60000000000002</v>
      </c>
      <c r="N43" s="2">
        <f t="shared" si="15"/>
        <v>309999.99999999994</v>
      </c>
      <c r="O43" s="2">
        <f t="shared" si="16"/>
        <v>359000</v>
      </c>
      <c r="P43" s="2">
        <f>(F43/(0.01*C43))/100</f>
        <v>331999.99999999994</v>
      </c>
      <c r="Q43" s="2">
        <f t="shared" si="17"/>
        <v>301999.99999999994</v>
      </c>
      <c r="R43" s="2">
        <f t="shared" si="18"/>
        <v>274999.99999999994</v>
      </c>
      <c r="S43" s="2"/>
      <c r="T43" s="2"/>
      <c r="U43" s="2"/>
      <c r="V43" s="2"/>
      <c r="W43" s="2">
        <f>AVERAGE(N43:R43)</f>
        <v>315600</v>
      </c>
      <c r="X43" s="2">
        <f>MEDIAN(N43:R43)</f>
        <v>309999.99999999994</v>
      </c>
      <c r="Y43" s="2">
        <f>MIN(N43:R43)</f>
        <v>274999.99999999994</v>
      </c>
      <c r="Z43" s="2">
        <f>MAX(N43:R43)</f>
        <v>359000</v>
      </c>
    </row>
    <row r="44" spans="1:32" x14ac:dyDescent="0.25">
      <c r="B44" s="1" t="s">
        <v>21</v>
      </c>
      <c r="C44" s="1">
        <v>0.01</v>
      </c>
      <c r="D44" s="1">
        <v>310</v>
      </c>
      <c r="E44" s="1">
        <v>359</v>
      </c>
      <c r="F44" s="1">
        <v>332</v>
      </c>
      <c r="G44" s="1">
        <v>302</v>
      </c>
      <c r="H44" s="1">
        <v>275</v>
      </c>
      <c r="I44" s="1"/>
      <c r="J44" s="1"/>
      <c r="K44" s="1"/>
      <c r="L44" s="1"/>
      <c r="M44" s="2">
        <f t="shared" si="14"/>
        <v>315.60000000000002</v>
      </c>
      <c r="N44" s="2">
        <f t="shared" si="15"/>
        <v>31000</v>
      </c>
      <c r="O44" s="2">
        <f t="shared" si="16"/>
        <v>35900</v>
      </c>
      <c r="P44" s="2">
        <f t="shared" ref="P44:P47" si="22">(F44/(0.01*C44))/100</f>
        <v>33200</v>
      </c>
      <c r="Q44" s="2">
        <f t="shared" si="17"/>
        <v>30200</v>
      </c>
      <c r="R44" s="2">
        <f t="shared" si="18"/>
        <v>27500</v>
      </c>
      <c r="S44" s="2"/>
      <c r="T44" s="2"/>
      <c r="U44" s="2"/>
      <c r="V44" s="2"/>
      <c r="W44" s="2">
        <f>AVERAGE(N44:R44)</f>
        <v>31560</v>
      </c>
      <c r="X44" s="2">
        <f>MEDIAN(N44:R44)</f>
        <v>31000</v>
      </c>
      <c r="Y44" s="2">
        <f>MIN(N44:R44)</f>
        <v>27500</v>
      </c>
      <c r="Z44" s="2">
        <f>MAX(N44:R44)</f>
        <v>35900</v>
      </c>
    </row>
    <row r="45" spans="1:32" x14ac:dyDescent="0.25">
      <c r="B45" s="1" t="s">
        <v>20</v>
      </c>
      <c r="C45" s="1">
        <v>0.1</v>
      </c>
      <c r="D45" s="1">
        <v>310</v>
      </c>
      <c r="E45" s="1">
        <v>359</v>
      </c>
      <c r="F45" s="1">
        <v>332</v>
      </c>
      <c r="G45" s="1">
        <v>302</v>
      </c>
      <c r="H45" s="1">
        <v>275</v>
      </c>
      <c r="I45" s="1"/>
      <c r="J45" s="1"/>
      <c r="K45" s="1"/>
      <c r="L45" s="1"/>
      <c r="M45" s="2">
        <f t="shared" si="14"/>
        <v>315.60000000000002</v>
      </c>
      <c r="N45" s="2">
        <f t="shared" si="15"/>
        <v>3100</v>
      </c>
      <c r="O45" s="2">
        <f t="shared" si="16"/>
        <v>3590</v>
      </c>
      <c r="P45" s="2">
        <f t="shared" si="22"/>
        <v>3320</v>
      </c>
      <c r="Q45" s="2">
        <f t="shared" si="17"/>
        <v>3020</v>
      </c>
      <c r="R45" s="2">
        <f t="shared" si="18"/>
        <v>2750</v>
      </c>
      <c r="S45" s="2"/>
      <c r="T45" s="2"/>
      <c r="U45" s="2"/>
      <c r="V45" s="2"/>
      <c r="W45" s="2">
        <f>AVERAGE(N45:R45)</f>
        <v>3156</v>
      </c>
      <c r="X45" s="2">
        <f>MEDIAN(N45:S45)</f>
        <v>3100</v>
      </c>
      <c r="Y45" s="2">
        <f>MIN(N45:S45)</f>
        <v>2750</v>
      </c>
      <c r="Z45" s="2">
        <f>MAX(N45:R45)</f>
        <v>3590</v>
      </c>
    </row>
    <row r="46" spans="1:32" x14ac:dyDescent="0.25">
      <c r="B46" s="1" t="s">
        <v>19</v>
      </c>
      <c r="C46" s="1">
        <v>1</v>
      </c>
      <c r="D46" s="1">
        <v>310</v>
      </c>
      <c r="E46" s="1">
        <v>359</v>
      </c>
      <c r="F46" s="1">
        <v>332</v>
      </c>
      <c r="G46" s="1">
        <v>302</v>
      </c>
      <c r="H46" s="1">
        <v>275</v>
      </c>
      <c r="I46" s="1"/>
      <c r="J46" s="1"/>
      <c r="K46" s="1"/>
      <c r="L46" s="1"/>
      <c r="M46" s="2">
        <f t="shared" si="14"/>
        <v>315.60000000000002</v>
      </c>
      <c r="N46" s="2">
        <f t="shared" si="15"/>
        <v>310</v>
      </c>
      <c r="O46" s="2">
        <f t="shared" si="16"/>
        <v>359</v>
      </c>
      <c r="P46" s="2">
        <f t="shared" si="22"/>
        <v>332</v>
      </c>
      <c r="Q46" s="2">
        <f t="shared" si="17"/>
        <v>302</v>
      </c>
      <c r="R46" s="2">
        <f t="shared" si="18"/>
        <v>275</v>
      </c>
      <c r="S46" s="2"/>
      <c r="T46" s="2"/>
      <c r="U46" s="2"/>
      <c r="V46" s="2"/>
      <c r="W46" s="2">
        <f>AVERAGE(N46:R46)</f>
        <v>315.60000000000002</v>
      </c>
      <c r="X46" s="2">
        <f>MEDIAN(N46:S46)</f>
        <v>310</v>
      </c>
      <c r="Y46" s="2">
        <f>MIN(N46:S46)</f>
        <v>275</v>
      </c>
      <c r="Z46" s="2">
        <f>MAX(N46:S46)</f>
        <v>359</v>
      </c>
    </row>
    <row r="47" spans="1:32" x14ac:dyDescent="0.25">
      <c r="B47" s="1" t="s">
        <v>18</v>
      </c>
      <c r="C47" s="1">
        <v>1</v>
      </c>
      <c r="D47" s="1">
        <v>133</v>
      </c>
      <c r="E47" s="1">
        <v>70</v>
      </c>
      <c r="F47" s="1">
        <v>172</v>
      </c>
      <c r="G47" s="1">
        <v>139</v>
      </c>
      <c r="H47" s="1">
        <v>187</v>
      </c>
      <c r="I47" s="1">
        <v>178</v>
      </c>
      <c r="J47" s="1"/>
      <c r="K47" s="1"/>
      <c r="L47" s="1"/>
      <c r="M47" s="2">
        <f t="shared" si="14"/>
        <v>146.5</v>
      </c>
      <c r="N47" s="1">
        <f t="shared" si="15"/>
        <v>133</v>
      </c>
      <c r="O47" s="1">
        <f t="shared" si="16"/>
        <v>70</v>
      </c>
      <c r="P47" s="2">
        <f t="shared" si="22"/>
        <v>172</v>
      </c>
      <c r="Q47" s="1">
        <f t="shared" si="17"/>
        <v>139</v>
      </c>
      <c r="R47" s="1">
        <f t="shared" si="18"/>
        <v>187</v>
      </c>
      <c r="S47" s="1">
        <f>(I47/(0.01*C47))/100</f>
        <v>178</v>
      </c>
      <c r="T47" s="1"/>
      <c r="U47" s="1"/>
      <c r="V47" s="1"/>
      <c r="W47" s="1">
        <f>AVERAGE(N47:S47)</f>
        <v>146.5</v>
      </c>
      <c r="X47" s="1"/>
      <c r="Y47" s="1"/>
      <c r="Z47" s="1"/>
    </row>
    <row r="50" spans="2:7" x14ac:dyDescent="0.25">
      <c r="B50" s="1" t="s">
        <v>25</v>
      </c>
      <c r="C50" s="1" t="s">
        <v>13</v>
      </c>
      <c r="D50" s="1" t="s">
        <v>14</v>
      </c>
      <c r="E50" s="1" t="s">
        <v>15</v>
      </c>
      <c r="F50" s="1" t="s">
        <v>16</v>
      </c>
      <c r="G50" s="4" t="s">
        <v>26</v>
      </c>
    </row>
    <row r="51" spans="2:7" x14ac:dyDescent="0.25">
      <c r="B51" s="1" t="s">
        <v>17</v>
      </c>
      <c r="C51" s="2">
        <f>AVERAGE(N38:V38,N43:R43)</f>
        <v>237571.42857142858</v>
      </c>
      <c r="D51" s="2">
        <f>MEDIAN(N38:V38,N43:R43)</f>
        <v>192500</v>
      </c>
      <c r="E51" s="2">
        <f>MIN(N38:V38,N43:R43)</f>
        <v>128999.99999999999</v>
      </c>
      <c r="F51" s="2">
        <f>MAX(N38:V38,N43:R43)</f>
        <v>440000</v>
      </c>
      <c r="G51" s="5">
        <v>237571.42857142858</v>
      </c>
    </row>
    <row r="52" spans="2:7" x14ac:dyDescent="0.25">
      <c r="B52" s="1" t="s">
        <v>21</v>
      </c>
      <c r="C52" s="2">
        <f>AVERAGE(N39:V39,N44:R44)</f>
        <v>24592.307692307691</v>
      </c>
      <c r="D52" s="2">
        <f>MEDIAN(N39:V39,N44:R44)</f>
        <v>19900</v>
      </c>
      <c r="E52" s="2">
        <f>MIN(N39:V39,N44:R44)</f>
        <v>14100</v>
      </c>
      <c r="F52" s="2">
        <f>MAX(N39:V39,N44:R44)</f>
        <v>44000</v>
      </c>
      <c r="G52" s="5">
        <v>24592.307692307691</v>
      </c>
    </row>
    <row r="53" spans="2:7" x14ac:dyDescent="0.25">
      <c r="B53" s="1" t="s">
        <v>20</v>
      </c>
      <c r="C53" s="2">
        <f>AVERAGE(N40:V40,N45:R45)</f>
        <v>2375.7142857142858</v>
      </c>
      <c r="D53" s="2">
        <f>MEDIAN(N40:V40,N45:R45)</f>
        <v>1925</v>
      </c>
      <c r="E53" s="2">
        <f>MIN(N40:V40,N45:R45)</f>
        <v>1290</v>
      </c>
      <c r="F53" s="2">
        <f>MAX(N40:V40,N45:R45)</f>
        <v>4400</v>
      </c>
      <c r="G53" s="5">
        <v>2375.7142857142858</v>
      </c>
    </row>
    <row r="54" spans="2:7" x14ac:dyDescent="0.25">
      <c r="B54" s="1" t="s">
        <v>19</v>
      </c>
      <c r="C54" s="2">
        <f>AVERAGE(N41:V41,N46:R46)</f>
        <v>237.57142857142858</v>
      </c>
      <c r="D54" s="2">
        <f>MEDIAN(N41:V41,N46:R46)</f>
        <v>192.5</v>
      </c>
      <c r="E54" s="2">
        <f>MIN(N41:V41,N46:R46)</f>
        <v>129</v>
      </c>
      <c r="F54" s="2">
        <f>MAX(N41:V41,N46:R46)</f>
        <v>440</v>
      </c>
      <c r="G54" s="5">
        <v>237.57142857142858</v>
      </c>
    </row>
    <row r="55" spans="2:7" x14ac:dyDescent="0.25">
      <c r="B55" s="1" t="s">
        <v>18</v>
      </c>
      <c r="C55" s="2">
        <f>AVERAGE(M47:S47)</f>
        <v>146.5</v>
      </c>
      <c r="D55" s="1">
        <f>MEDIAN(N42:U42,N47:S47)</f>
        <v>105</v>
      </c>
      <c r="E55" s="1">
        <f>MIN(N42:U42,N47:S47)</f>
        <v>70</v>
      </c>
      <c r="F55" s="1">
        <f>MAX(N42:U42,N47:S47)</f>
        <v>187</v>
      </c>
      <c r="G55" s="5">
        <v>146.5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33"/>
  <sheetViews>
    <sheetView tabSelected="1" topLeftCell="B5" zoomScale="96" zoomScaleNormal="96" workbookViewId="0">
      <selection activeCell="B56" sqref="B56"/>
    </sheetView>
  </sheetViews>
  <sheetFormatPr defaultRowHeight="15" x14ac:dyDescent="0.25"/>
  <cols>
    <col min="1" max="1" width="17.7109375" bestFit="1" customWidth="1"/>
    <col min="2" max="2" width="19.85546875" bestFit="1" customWidth="1"/>
  </cols>
  <sheetData>
    <row r="2" spans="1:32" x14ac:dyDescent="0.25">
      <c r="A2" t="s">
        <v>2</v>
      </c>
      <c r="B2" s="1" t="s">
        <v>0</v>
      </c>
      <c r="C2" s="5">
        <v>237571.42857142858</v>
      </c>
      <c r="D2" s="1"/>
      <c r="E2" s="1"/>
      <c r="F2" s="1"/>
      <c r="G2" s="1"/>
      <c r="H2" s="1"/>
      <c r="I2" s="5">
        <v>24592.307692307691</v>
      </c>
      <c r="J2" s="1"/>
      <c r="K2" s="1"/>
      <c r="L2" s="1"/>
      <c r="M2" s="2"/>
      <c r="N2" s="1"/>
      <c r="O2" s="5">
        <v>2375.7142857142858</v>
      </c>
      <c r="P2" s="1"/>
      <c r="Q2" s="1"/>
      <c r="R2" s="1"/>
      <c r="S2" s="1"/>
      <c r="T2" s="1"/>
      <c r="U2" s="5">
        <v>237.57142857142858</v>
      </c>
      <c r="V2" s="1"/>
      <c r="W2" s="1"/>
      <c r="X2" s="1"/>
      <c r="Y2" s="1"/>
      <c r="Z2" s="1"/>
      <c r="AA2" s="5">
        <v>146.5</v>
      </c>
      <c r="AB2" s="1"/>
      <c r="AC2" s="1"/>
      <c r="AD2" s="1"/>
      <c r="AE2" s="1"/>
      <c r="AF2" s="1"/>
    </row>
    <row r="3" spans="1:32" x14ac:dyDescent="0.25">
      <c r="B3" s="1">
        <v>0</v>
      </c>
      <c r="C3" s="1">
        <v>100</v>
      </c>
      <c r="D3" s="1">
        <v>100</v>
      </c>
      <c r="E3" s="1">
        <v>100</v>
      </c>
      <c r="F3" s="1">
        <v>100</v>
      </c>
      <c r="G3" s="1">
        <v>100</v>
      </c>
      <c r="H3" s="1">
        <v>100</v>
      </c>
      <c r="I3" s="1">
        <v>100</v>
      </c>
      <c r="J3" s="1">
        <v>100</v>
      </c>
      <c r="K3" s="1">
        <v>100</v>
      </c>
      <c r="L3" s="1">
        <v>100</v>
      </c>
      <c r="M3" s="1">
        <v>100</v>
      </c>
      <c r="N3" s="1">
        <v>100</v>
      </c>
      <c r="O3" s="1">
        <v>100</v>
      </c>
      <c r="P3" s="1">
        <v>100</v>
      </c>
      <c r="Q3" s="1">
        <v>100</v>
      </c>
      <c r="R3" s="1">
        <v>100</v>
      </c>
      <c r="S3" s="1">
        <v>100</v>
      </c>
      <c r="T3" s="1">
        <v>100</v>
      </c>
      <c r="U3" s="1">
        <v>100</v>
      </c>
      <c r="V3" s="1">
        <v>100</v>
      </c>
      <c r="W3" s="1">
        <v>100</v>
      </c>
      <c r="X3" s="1">
        <v>100</v>
      </c>
      <c r="Y3" s="1">
        <v>100</v>
      </c>
      <c r="Z3" s="1">
        <v>100</v>
      </c>
      <c r="AA3" s="1">
        <v>100</v>
      </c>
      <c r="AB3" s="1">
        <v>100</v>
      </c>
      <c r="AC3" s="1">
        <v>100</v>
      </c>
      <c r="AD3" s="1">
        <v>100</v>
      </c>
      <c r="AE3" s="1">
        <v>100</v>
      </c>
      <c r="AF3" s="1">
        <v>100</v>
      </c>
    </row>
    <row r="4" spans="1:32" x14ac:dyDescent="0.25">
      <c r="B4" s="1">
        <v>2</v>
      </c>
      <c r="C4" s="1">
        <v>100</v>
      </c>
      <c r="D4" s="1">
        <v>90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100</v>
      </c>
      <c r="L4" s="1">
        <v>100</v>
      </c>
      <c r="M4" s="1">
        <v>100</v>
      </c>
      <c r="N4" s="1">
        <v>100</v>
      </c>
      <c r="O4" s="1">
        <v>100</v>
      </c>
      <c r="P4" s="1">
        <v>100</v>
      </c>
      <c r="Q4" s="1">
        <v>100</v>
      </c>
      <c r="R4" s="1">
        <v>100</v>
      </c>
      <c r="S4" s="1">
        <v>100</v>
      </c>
      <c r="T4" s="1">
        <v>100</v>
      </c>
      <c r="U4" s="1">
        <v>100</v>
      </c>
      <c r="V4" s="1">
        <v>100</v>
      </c>
      <c r="W4" s="1">
        <v>100</v>
      </c>
      <c r="X4" s="1">
        <v>100</v>
      </c>
      <c r="Y4" s="1">
        <v>100</v>
      </c>
      <c r="Z4" s="1">
        <v>100</v>
      </c>
      <c r="AA4" s="1">
        <v>100</v>
      </c>
      <c r="AB4" s="1">
        <v>80</v>
      </c>
      <c r="AC4" s="1">
        <v>100</v>
      </c>
      <c r="AD4" s="1">
        <v>100</v>
      </c>
      <c r="AE4" s="1">
        <v>100</v>
      </c>
      <c r="AF4" s="1">
        <v>100</v>
      </c>
    </row>
    <row r="5" spans="1:32" x14ac:dyDescent="0.25">
      <c r="B5" s="1">
        <v>3</v>
      </c>
      <c r="C5" s="1">
        <v>100</v>
      </c>
      <c r="D5" s="1">
        <v>90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  <c r="O5" s="1">
        <v>100</v>
      </c>
      <c r="P5" s="1">
        <v>100</v>
      </c>
      <c r="Q5" s="1">
        <v>100</v>
      </c>
      <c r="R5" s="1">
        <v>100</v>
      </c>
      <c r="S5" s="1">
        <v>100</v>
      </c>
      <c r="T5" s="1">
        <v>100</v>
      </c>
      <c r="U5" s="1">
        <v>100</v>
      </c>
      <c r="V5" s="1">
        <v>100</v>
      </c>
      <c r="W5" s="1">
        <v>100</v>
      </c>
      <c r="X5" s="1">
        <v>100</v>
      </c>
      <c r="Y5" s="1">
        <v>100</v>
      </c>
      <c r="Z5" s="1">
        <v>100</v>
      </c>
      <c r="AA5" s="1">
        <v>100</v>
      </c>
      <c r="AB5" s="1">
        <v>80</v>
      </c>
      <c r="AC5" s="1">
        <v>100</v>
      </c>
      <c r="AD5" s="1">
        <v>100</v>
      </c>
      <c r="AE5" s="1">
        <v>100</v>
      </c>
      <c r="AF5" s="1">
        <v>100</v>
      </c>
    </row>
    <row r="6" spans="1:32" x14ac:dyDescent="0.25">
      <c r="B6" s="1">
        <v>4</v>
      </c>
      <c r="C6" s="1">
        <v>100</v>
      </c>
      <c r="D6" s="1">
        <v>90</v>
      </c>
      <c r="E6" s="1">
        <v>100</v>
      </c>
      <c r="F6" s="1">
        <v>100</v>
      </c>
      <c r="G6" s="1">
        <v>100</v>
      </c>
      <c r="H6" s="1">
        <v>100</v>
      </c>
      <c r="I6" s="1">
        <v>100</v>
      </c>
      <c r="J6" s="1">
        <v>100</v>
      </c>
      <c r="K6" s="1">
        <v>100</v>
      </c>
      <c r="L6" s="1">
        <v>100</v>
      </c>
      <c r="M6" s="1">
        <v>100</v>
      </c>
      <c r="N6" s="1">
        <v>100</v>
      </c>
      <c r="O6" s="1">
        <v>100</v>
      </c>
      <c r="P6" s="1">
        <v>100</v>
      </c>
      <c r="Q6" s="1">
        <v>100</v>
      </c>
      <c r="R6" s="1">
        <v>100</v>
      </c>
      <c r="S6" s="1">
        <v>100</v>
      </c>
      <c r="T6" s="1">
        <v>100</v>
      </c>
      <c r="U6" s="1">
        <v>100</v>
      </c>
      <c r="V6" s="1">
        <v>100</v>
      </c>
      <c r="W6" s="1">
        <v>100</v>
      </c>
      <c r="X6" s="1">
        <v>100</v>
      </c>
      <c r="Y6" s="1">
        <v>100</v>
      </c>
      <c r="Z6" s="1">
        <v>100</v>
      </c>
      <c r="AA6" s="1">
        <v>100</v>
      </c>
      <c r="AB6" s="1">
        <v>80</v>
      </c>
      <c r="AC6" s="1">
        <v>100</v>
      </c>
      <c r="AD6" s="1">
        <v>100</v>
      </c>
      <c r="AE6" s="1">
        <v>100</v>
      </c>
      <c r="AF6" s="1">
        <v>100</v>
      </c>
    </row>
    <row r="7" spans="1:32" x14ac:dyDescent="0.25">
      <c r="B7" s="1">
        <v>6</v>
      </c>
      <c r="C7" s="1">
        <v>100</v>
      </c>
      <c r="D7" s="1">
        <v>90</v>
      </c>
      <c r="E7" s="1">
        <v>100</v>
      </c>
      <c r="F7" s="1">
        <v>100</v>
      </c>
      <c r="G7" s="1">
        <v>100</v>
      </c>
      <c r="H7" s="1">
        <v>100</v>
      </c>
      <c r="I7" s="1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1">
        <v>100</v>
      </c>
      <c r="S7" s="1">
        <v>100</v>
      </c>
      <c r="T7" s="1">
        <v>100</v>
      </c>
      <c r="U7" s="1">
        <v>100</v>
      </c>
      <c r="V7" s="1">
        <v>100</v>
      </c>
      <c r="W7" s="1">
        <v>100</v>
      </c>
      <c r="X7" s="1">
        <v>100</v>
      </c>
      <c r="Y7" s="1">
        <v>100</v>
      </c>
      <c r="Z7" s="1">
        <v>100</v>
      </c>
      <c r="AA7" s="1">
        <v>100</v>
      </c>
      <c r="AB7" s="1">
        <v>80</v>
      </c>
      <c r="AC7" s="1">
        <v>100</v>
      </c>
      <c r="AD7" s="1">
        <v>100</v>
      </c>
      <c r="AE7" s="1">
        <v>100</v>
      </c>
      <c r="AF7" s="1">
        <v>100</v>
      </c>
    </row>
    <row r="8" spans="1:32" x14ac:dyDescent="0.25">
      <c r="B8" s="1">
        <v>7</v>
      </c>
      <c r="C8" s="1">
        <v>60</v>
      </c>
      <c r="D8" s="1">
        <v>40</v>
      </c>
      <c r="E8" s="1">
        <v>50</v>
      </c>
      <c r="F8" s="1">
        <v>90</v>
      </c>
      <c r="G8" s="1">
        <v>100</v>
      </c>
      <c r="H8" s="1">
        <v>100</v>
      </c>
      <c r="I8" s="1">
        <v>100</v>
      </c>
      <c r="J8" s="1">
        <v>100</v>
      </c>
      <c r="K8" s="1">
        <v>100</v>
      </c>
      <c r="L8" s="1">
        <v>100</v>
      </c>
      <c r="M8" s="1">
        <v>100</v>
      </c>
      <c r="N8" s="1">
        <v>100</v>
      </c>
      <c r="O8" s="1">
        <v>100</v>
      </c>
      <c r="P8" s="1">
        <v>100</v>
      </c>
      <c r="Q8" s="1">
        <v>100</v>
      </c>
      <c r="R8" s="1">
        <v>100</v>
      </c>
      <c r="S8" s="1">
        <v>100</v>
      </c>
      <c r="T8" s="1">
        <v>100</v>
      </c>
      <c r="U8" s="1">
        <v>100</v>
      </c>
      <c r="V8" s="1">
        <v>100</v>
      </c>
      <c r="W8" s="1">
        <v>100</v>
      </c>
      <c r="X8" s="1">
        <v>100</v>
      </c>
      <c r="Y8" s="1">
        <v>100</v>
      </c>
      <c r="Z8" s="1">
        <v>100</v>
      </c>
      <c r="AA8" s="1">
        <v>100</v>
      </c>
      <c r="AB8" s="1">
        <v>80</v>
      </c>
      <c r="AC8" s="1">
        <v>100</v>
      </c>
      <c r="AD8" s="1">
        <v>100</v>
      </c>
      <c r="AE8" s="1">
        <v>100</v>
      </c>
      <c r="AF8" s="1">
        <v>100</v>
      </c>
    </row>
    <row r="9" spans="1:32" x14ac:dyDescent="0.25">
      <c r="B9" s="1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100</v>
      </c>
      <c r="I9" s="1">
        <v>100</v>
      </c>
      <c r="J9" s="1">
        <v>100</v>
      </c>
      <c r="K9" s="1">
        <v>100</v>
      </c>
      <c r="L9" s="1">
        <v>100</v>
      </c>
      <c r="M9" s="1">
        <v>100</v>
      </c>
      <c r="N9" s="1">
        <v>100</v>
      </c>
      <c r="O9" s="1">
        <v>100</v>
      </c>
      <c r="P9" s="1">
        <v>100</v>
      </c>
      <c r="Q9" s="1">
        <v>100</v>
      </c>
      <c r="R9" s="1">
        <v>100</v>
      </c>
      <c r="S9" s="1">
        <v>100</v>
      </c>
      <c r="T9" s="1">
        <v>100</v>
      </c>
      <c r="U9" s="1">
        <v>100</v>
      </c>
      <c r="V9" s="1">
        <v>100</v>
      </c>
      <c r="W9" s="1">
        <v>100</v>
      </c>
      <c r="X9" s="1">
        <v>100</v>
      </c>
      <c r="Y9" s="1">
        <v>100</v>
      </c>
      <c r="Z9" s="1">
        <v>100</v>
      </c>
      <c r="AA9" s="1">
        <v>100</v>
      </c>
      <c r="AB9" s="1">
        <v>70</v>
      </c>
      <c r="AC9" s="1">
        <v>100</v>
      </c>
      <c r="AD9" s="1">
        <v>100</v>
      </c>
      <c r="AE9" s="1">
        <v>100</v>
      </c>
      <c r="AF9" s="1">
        <v>100</v>
      </c>
    </row>
    <row r="10" spans="1:32" x14ac:dyDescent="0.25">
      <c r="B10" s="1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100</v>
      </c>
      <c r="I10" s="1"/>
      <c r="J10" s="1"/>
      <c r="K10" s="1"/>
      <c r="L10" s="1">
        <v>80</v>
      </c>
      <c r="M10" s="1">
        <v>100</v>
      </c>
      <c r="N10" s="1">
        <v>100</v>
      </c>
      <c r="O10" s="1"/>
      <c r="P10" s="1"/>
      <c r="Q10" s="1"/>
      <c r="R10" s="1">
        <v>100</v>
      </c>
      <c r="S10" s="1">
        <v>90</v>
      </c>
      <c r="T10" s="1">
        <v>90</v>
      </c>
      <c r="U10" s="1"/>
      <c r="V10" s="1"/>
      <c r="W10" s="1"/>
      <c r="X10" s="1">
        <v>100</v>
      </c>
      <c r="Y10" s="1">
        <v>100</v>
      </c>
      <c r="Z10" s="1">
        <v>100</v>
      </c>
      <c r="AA10" s="1"/>
      <c r="AB10" s="1"/>
      <c r="AC10" s="1"/>
      <c r="AD10" s="1">
        <v>100</v>
      </c>
      <c r="AE10" s="1">
        <v>100</v>
      </c>
      <c r="AF10" s="1">
        <v>100</v>
      </c>
    </row>
    <row r="11" spans="1:32" x14ac:dyDescent="0.25">
      <c r="B11" s="1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  <c r="L11" s="1">
        <v>30</v>
      </c>
      <c r="M11" s="1">
        <v>0</v>
      </c>
      <c r="N11" s="1">
        <v>100</v>
      </c>
      <c r="O11" s="1"/>
      <c r="P11" s="1"/>
      <c r="Q11" s="1"/>
      <c r="R11" s="1">
        <v>100</v>
      </c>
      <c r="S11" s="1">
        <v>90</v>
      </c>
      <c r="T11" s="1">
        <v>90</v>
      </c>
      <c r="U11" s="1"/>
      <c r="V11" s="1"/>
      <c r="W11" s="1"/>
      <c r="X11" s="1">
        <v>100</v>
      </c>
      <c r="Y11" s="1">
        <v>100</v>
      </c>
      <c r="Z11" s="1">
        <v>100</v>
      </c>
      <c r="AA11" s="1"/>
      <c r="AB11" s="1"/>
      <c r="AC11" s="1"/>
      <c r="AD11" s="1">
        <v>100</v>
      </c>
      <c r="AE11" s="1">
        <v>100</v>
      </c>
      <c r="AF11" s="1">
        <v>100</v>
      </c>
    </row>
    <row r="12" spans="1:32" x14ac:dyDescent="0.25">
      <c r="B12" s="1">
        <v>11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/>
      <c r="J12" s="1"/>
      <c r="K12" s="1"/>
      <c r="L12" s="1">
        <v>0</v>
      </c>
      <c r="M12" s="1">
        <v>0</v>
      </c>
      <c r="N12" s="1">
        <v>90</v>
      </c>
      <c r="O12" s="1"/>
      <c r="P12" s="1"/>
      <c r="Q12" s="1"/>
      <c r="R12" s="1">
        <v>80</v>
      </c>
      <c r="S12" s="1">
        <v>70</v>
      </c>
      <c r="T12" s="1">
        <v>90</v>
      </c>
      <c r="U12" s="1"/>
      <c r="V12" s="1"/>
      <c r="W12" s="1"/>
      <c r="X12" s="1">
        <v>90</v>
      </c>
      <c r="Y12" s="1">
        <v>100</v>
      </c>
      <c r="Z12" s="1">
        <v>100</v>
      </c>
      <c r="AA12" s="1"/>
      <c r="AB12" s="1"/>
      <c r="AC12" s="1"/>
      <c r="AD12" s="1">
        <v>100</v>
      </c>
      <c r="AE12" s="1">
        <v>100</v>
      </c>
      <c r="AF12" s="1">
        <v>100</v>
      </c>
    </row>
    <row r="13" spans="1:32" x14ac:dyDescent="0.25">
      <c r="B13" s="1">
        <v>16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</row>
    <row r="14" spans="1:32" x14ac:dyDescent="0.25">
      <c r="B14" s="1">
        <v>24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</row>
    <row r="15" spans="1:32" x14ac:dyDescent="0.25">
      <c r="B15" s="1">
        <v>40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</row>
    <row r="16" spans="1:32" x14ac:dyDescent="0.25">
      <c r="B16" s="1">
        <v>48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</row>
    <row r="19" spans="1:16" x14ac:dyDescent="0.25">
      <c r="A19" t="s">
        <v>27</v>
      </c>
      <c r="B19" s="1" t="s">
        <v>0</v>
      </c>
      <c r="C19" s="5">
        <v>237571.42857142899</v>
      </c>
      <c r="D19" s="5">
        <v>24592.307692307691</v>
      </c>
      <c r="E19" s="5">
        <v>2375.7142857142858</v>
      </c>
      <c r="F19" s="5">
        <v>237.57142857142858</v>
      </c>
      <c r="G19" s="5">
        <v>146.5</v>
      </c>
      <c r="H19" s="1" t="s">
        <v>29</v>
      </c>
      <c r="I19" t="s">
        <v>28</v>
      </c>
      <c r="J19" s="1" t="s">
        <v>0</v>
      </c>
      <c r="K19" s="5">
        <v>237571.42857142858</v>
      </c>
      <c r="L19" s="5">
        <v>24592.307692307691</v>
      </c>
      <c r="M19" s="5">
        <v>2375.7142857142858</v>
      </c>
      <c r="N19" s="5">
        <v>237.57142857142858</v>
      </c>
      <c r="O19" s="5">
        <v>146.5</v>
      </c>
      <c r="P19" s="1" t="s">
        <v>29</v>
      </c>
    </row>
    <row r="20" spans="1:16" x14ac:dyDescent="0.25">
      <c r="B20" s="1">
        <v>0</v>
      </c>
      <c r="C20" s="1">
        <f>AVERAGE(C3:H3)</f>
        <v>100</v>
      </c>
      <c r="D20" s="1">
        <f>AVERAGE(I3:N3)</f>
        <v>100</v>
      </c>
      <c r="E20" s="1">
        <f>AVERAGE(O3:T3)</f>
        <v>100</v>
      </c>
      <c r="F20" s="1">
        <f>AVERAGE(U3:Z3)</f>
        <v>100</v>
      </c>
      <c r="G20" s="1">
        <f>AVERAGE(AA3:AF3)</f>
        <v>100</v>
      </c>
      <c r="H20" s="1">
        <v>100</v>
      </c>
      <c r="J20" s="1">
        <v>0</v>
      </c>
      <c r="K20" s="1">
        <f>STDEV(C3:H3)</f>
        <v>0</v>
      </c>
      <c r="L20" s="1">
        <f>STDEV(I3:N3)</f>
        <v>0</v>
      </c>
      <c r="M20" s="1">
        <f>STDEV(O3:T3)</f>
        <v>0</v>
      </c>
      <c r="N20" s="1">
        <f>STDEV(U3:Z3)</f>
        <v>0</v>
      </c>
      <c r="O20" s="1">
        <f>STDEV(AA3:AF3)</f>
        <v>0</v>
      </c>
      <c r="P20" s="1">
        <v>0</v>
      </c>
    </row>
    <row r="21" spans="1:16" x14ac:dyDescent="0.25">
      <c r="B21" s="1">
        <v>2</v>
      </c>
      <c r="C21" s="1">
        <f t="shared" ref="C21:C33" si="0">AVERAGE(C4:H4)</f>
        <v>98.333333333333329</v>
      </c>
      <c r="D21" s="1">
        <f t="shared" ref="D21:D33" si="1">AVERAGE(I4:N4)</f>
        <v>100</v>
      </c>
      <c r="E21" s="1">
        <f t="shared" ref="E21:E33" si="2">AVERAGE(O4:T4)</f>
        <v>100</v>
      </c>
      <c r="F21" s="1">
        <f t="shared" ref="F21:F33" si="3">AVERAGE(U4:Z4)</f>
        <v>100</v>
      </c>
      <c r="G21" s="1">
        <f t="shared" ref="G21:G33" si="4">AVERAGE(AA4:AF4)</f>
        <v>96.666666666666671</v>
      </c>
      <c r="H21" s="1">
        <v>100</v>
      </c>
      <c r="J21" s="1">
        <v>2</v>
      </c>
      <c r="K21" s="1">
        <f t="shared" ref="K21:K33" si="5">STDEV(C4:H4)</f>
        <v>4.0824829046386313</v>
      </c>
      <c r="L21" s="1">
        <f t="shared" ref="L21:L33" si="6">STDEV(I4:N4)</f>
        <v>0</v>
      </c>
      <c r="M21" s="1">
        <f t="shared" ref="M21:M33" si="7">STDEV(O4:T4)</f>
        <v>0</v>
      </c>
      <c r="N21" s="1">
        <f t="shared" ref="N21:N33" si="8">STDEV(U4:Z4)</f>
        <v>0</v>
      </c>
      <c r="O21" s="1">
        <f t="shared" ref="O21:O33" si="9">STDEV(AA4:AF4)</f>
        <v>8.1649658092772608</v>
      </c>
      <c r="P21" s="1">
        <v>0</v>
      </c>
    </row>
    <row r="22" spans="1:16" x14ac:dyDescent="0.25">
      <c r="B22" s="1">
        <v>3</v>
      </c>
      <c r="C22" s="1">
        <f t="shared" si="0"/>
        <v>98.333333333333329</v>
      </c>
      <c r="D22" s="1">
        <f t="shared" si="1"/>
        <v>100</v>
      </c>
      <c r="E22" s="1">
        <f t="shared" si="2"/>
        <v>100</v>
      </c>
      <c r="F22" s="1">
        <f t="shared" si="3"/>
        <v>100</v>
      </c>
      <c r="G22" s="1">
        <f t="shared" si="4"/>
        <v>96.666666666666671</v>
      </c>
      <c r="H22" s="1">
        <v>100</v>
      </c>
      <c r="J22" s="1">
        <v>3</v>
      </c>
      <c r="K22" s="1">
        <f t="shared" si="5"/>
        <v>4.0824829046386313</v>
      </c>
      <c r="L22" s="1">
        <f t="shared" si="6"/>
        <v>0</v>
      </c>
      <c r="M22" s="1">
        <f t="shared" si="7"/>
        <v>0</v>
      </c>
      <c r="N22" s="1">
        <f t="shared" si="8"/>
        <v>0</v>
      </c>
      <c r="O22" s="1">
        <f t="shared" si="9"/>
        <v>8.1649658092772608</v>
      </c>
      <c r="P22" s="1">
        <v>0</v>
      </c>
    </row>
    <row r="23" spans="1:16" x14ac:dyDescent="0.25">
      <c r="B23" s="1">
        <v>4</v>
      </c>
      <c r="C23" s="1">
        <f t="shared" si="0"/>
        <v>98.333333333333329</v>
      </c>
      <c r="D23" s="1">
        <f t="shared" si="1"/>
        <v>100</v>
      </c>
      <c r="E23" s="1">
        <f t="shared" si="2"/>
        <v>100</v>
      </c>
      <c r="F23" s="1">
        <f t="shared" si="3"/>
        <v>100</v>
      </c>
      <c r="G23" s="1">
        <f t="shared" si="4"/>
        <v>96.666666666666671</v>
      </c>
      <c r="H23" s="1">
        <v>100</v>
      </c>
      <c r="J23" s="1">
        <v>4</v>
      </c>
      <c r="K23" s="1">
        <f t="shared" si="5"/>
        <v>4.0824829046386313</v>
      </c>
      <c r="L23" s="1">
        <f t="shared" si="6"/>
        <v>0</v>
      </c>
      <c r="M23" s="1">
        <f t="shared" si="7"/>
        <v>0</v>
      </c>
      <c r="N23" s="1">
        <f t="shared" si="8"/>
        <v>0</v>
      </c>
      <c r="O23" s="1">
        <f t="shared" si="9"/>
        <v>8.1649658092772608</v>
      </c>
      <c r="P23" s="1">
        <v>0</v>
      </c>
    </row>
    <row r="24" spans="1:16" x14ac:dyDescent="0.25">
      <c r="B24" s="1">
        <v>6</v>
      </c>
      <c r="C24" s="1">
        <f t="shared" si="0"/>
        <v>98.333333333333329</v>
      </c>
      <c r="D24" s="1">
        <f t="shared" si="1"/>
        <v>100</v>
      </c>
      <c r="E24" s="1">
        <f t="shared" si="2"/>
        <v>100</v>
      </c>
      <c r="F24" s="1">
        <f t="shared" si="3"/>
        <v>100</v>
      </c>
      <c r="G24" s="1">
        <f t="shared" si="4"/>
        <v>96.666666666666671</v>
      </c>
      <c r="H24" s="1">
        <v>100</v>
      </c>
      <c r="J24" s="1">
        <v>6</v>
      </c>
      <c r="K24" s="1">
        <f t="shared" si="5"/>
        <v>4.0824829046386313</v>
      </c>
      <c r="L24" s="1">
        <f t="shared" si="6"/>
        <v>0</v>
      </c>
      <c r="M24" s="1">
        <f t="shared" si="7"/>
        <v>0</v>
      </c>
      <c r="N24" s="1">
        <f t="shared" si="8"/>
        <v>0</v>
      </c>
      <c r="O24" s="1">
        <f t="shared" si="9"/>
        <v>8.1649658092772608</v>
      </c>
      <c r="P24" s="1">
        <v>0</v>
      </c>
    </row>
    <row r="25" spans="1:16" x14ac:dyDescent="0.25">
      <c r="B25" s="1">
        <v>7</v>
      </c>
      <c r="C25" s="1">
        <f t="shared" si="0"/>
        <v>73.333333333333329</v>
      </c>
      <c r="D25" s="1">
        <f t="shared" si="1"/>
        <v>100</v>
      </c>
      <c r="E25" s="1">
        <f t="shared" si="2"/>
        <v>100</v>
      </c>
      <c r="F25" s="1">
        <f t="shared" si="3"/>
        <v>100</v>
      </c>
      <c r="G25" s="1">
        <f t="shared" si="4"/>
        <v>96.666666666666671</v>
      </c>
      <c r="H25" s="1">
        <v>100</v>
      </c>
      <c r="J25" s="1">
        <v>7</v>
      </c>
      <c r="K25" s="1">
        <f t="shared" si="5"/>
        <v>26.583202716502509</v>
      </c>
      <c r="L25" s="1">
        <f t="shared" si="6"/>
        <v>0</v>
      </c>
      <c r="M25" s="1">
        <f t="shared" si="7"/>
        <v>0</v>
      </c>
      <c r="N25" s="1">
        <f t="shared" si="8"/>
        <v>0</v>
      </c>
      <c r="O25" s="1">
        <f t="shared" si="9"/>
        <v>8.1649658092772608</v>
      </c>
      <c r="P25" s="1">
        <v>0</v>
      </c>
    </row>
    <row r="26" spans="1:16" x14ac:dyDescent="0.25">
      <c r="B26" s="1">
        <v>8</v>
      </c>
      <c r="C26" s="1">
        <f t="shared" si="0"/>
        <v>16.666666666666668</v>
      </c>
      <c r="D26" s="1">
        <f t="shared" si="1"/>
        <v>100</v>
      </c>
      <c r="E26" s="1">
        <f t="shared" si="2"/>
        <v>100</v>
      </c>
      <c r="F26" s="1">
        <f t="shared" si="3"/>
        <v>100</v>
      </c>
      <c r="G26" s="1">
        <f t="shared" si="4"/>
        <v>95</v>
      </c>
      <c r="H26" s="1">
        <v>100</v>
      </c>
      <c r="J26" s="1">
        <v>8</v>
      </c>
      <c r="K26" s="1">
        <f t="shared" si="5"/>
        <v>40.824829046386306</v>
      </c>
      <c r="L26" s="1">
        <f t="shared" si="6"/>
        <v>0</v>
      </c>
      <c r="M26" s="1">
        <f t="shared" si="7"/>
        <v>0</v>
      </c>
      <c r="N26" s="1">
        <f t="shared" si="8"/>
        <v>0</v>
      </c>
      <c r="O26" s="1">
        <f t="shared" si="9"/>
        <v>12.24744871391589</v>
      </c>
      <c r="P26" s="1">
        <v>0</v>
      </c>
    </row>
    <row r="27" spans="1:16" x14ac:dyDescent="0.25">
      <c r="B27" s="1">
        <v>9</v>
      </c>
      <c r="C27" s="1">
        <f t="shared" si="0"/>
        <v>16.666666666666668</v>
      </c>
      <c r="D27" s="1">
        <f t="shared" si="1"/>
        <v>93.333333333333329</v>
      </c>
      <c r="E27" s="1">
        <f t="shared" si="2"/>
        <v>93.333333333333329</v>
      </c>
      <c r="F27" s="1">
        <f t="shared" si="3"/>
        <v>100</v>
      </c>
      <c r="G27" s="1"/>
      <c r="H27" s="1">
        <v>100</v>
      </c>
      <c r="J27" s="1">
        <v>9</v>
      </c>
      <c r="K27" s="1">
        <f t="shared" si="5"/>
        <v>40.824829046386306</v>
      </c>
      <c r="L27" s="1">
        <f t="shared" si="6"/>
        <v>11.547005383792541</v>
      </c>
      <c r="M27" s="1">
        <f t="shared" si="7"/>
        <v>5.7735026918962573</v>
      </c>
      <c r="N27" s="1">
        <f t="shared" si="8"/>
        <v>0</v>
      </c>
      <c r="O27" s="1">
        <f t="shared" si="9"/>
        <v>0</v>
      </c>
      <c r="P27" s="1">
        <v>0</v>
      </c>
    </row>
    <row r="28" spans="1:16" x14ac:dyDescent="0.25">
      <c r="B28" s="1">
        <v>10</v>
      </c>
      <c r="C28" s="1">
        <f t="shared" si="0"/>
        <v>0</v>
      </c>
      <c r="D28" s="1">
        <f t="shared" si="1"/>
        <v>43.333333333333336</v>
      </c>
      <c r="E28" s="1">
        <f t="shared" si="2"/>
        <v>93.333333333333329</v>
      </c>
      <c r="F28" s="1">
        <f t="shared" si="3"/>
        <v>100</v>
      </c>
      <c r="G28" s="1"/>
      <c r="H28" s="1">
        <v>100</v>
      </c>
      <c r="J28" s="1">
        <v>10</v>
      </c>
      <c r="K28" s="1">
        <f t="shared" si="5"/>
        <v>0</v>
      </c>
      <c r="L28" s="1">
        <f t="shared" si="6"/>
        <v>51.316014394468844</v>
      </c>
      <c r="M28" s="1">
        <f t="shared" si="7"/>
        <v>5.7735026918962573</v>
      </c>
      <c r="N28" s="1">
        <f t="shared" si="8"/>
        <v>0</v>
      </c>
      <c r="O28" s="1">
        <f t="shared" si="9"/>
        <v>0</v>
      </c>
      <c r="P28" s="1">
        <v>0</v>
      </c>
    </row>
    <row r="29" spans="1:16" x14ac:dyDescent="0.25">
      <c r="B29" s="1">
        <v>11</v>
      </c>
      <c r="C29" s="1">
        <f t="shared" si="0"/>
        <v>0</v>
      </c>
      <c r="D29" s="1">
        <f t="shared" si="1"/>
        <v>30</v>
      </c>
      <c r="E29" s="1">
        <f t="shared" si="2"/>
        <v>80</v>
      </c>
      <c r="F29" s="1">
        <f t="shared" si="3"/>
        <v>96.666666666666671</v>
      </c>
      <c r="G29" s="1"/>
      <c r="H29" s="1">
        <v>100</v>
      </c>
      <c r="J29" s="1">
        <v>11</v>
      </c>
      <c r="K29" s="1">
        <f t="shared" si="5"/>
        <v>0</v>
      </c>
      <c r="L29" s="1">
        <f t="shared" si="6"/>
        <v>51.96152422706632</v>
      </c>
      <c r="M29" s="1">
        <f t="shared" si="7"/>
        <v>10</v>
      </c>
      <c r="N29" s="1">
        <f t="shared" si="8"/>
        <v>5.7735026918962573</v>
      </c>
      <c r="O29" s="1">
        <f t="shared" si="9"/>
        <v>0</v>
      </c>
      <c r="P29" s="1">
        <v>0</v>
      </c>
    </row>
    <row r="30" spans="1:16" x14ac:dyDescent="0.25">
      <c r="B30" s="1">
        <v>16</v>
      </c>
      <c r="C30" s="1">
        <f t="shared" si="0"/>
        <v>0</v>
      </c>
      <c r="D30" s="1">
        <f t="shared" si="1"/>
        <v>0</v>
      </c>
      <c r="E30" s="1">
        <f t="shared" si="2"/>
        <v>0</v>
      </c>
      <c r="F30" s="1">
        <f t="shared" si="3"/>
        <v>0</v>
      </c>
      <c r="G30" s="1">
        <f t="shared" si="4"/>
        <v>0</v>
      </c>
      <c r="H30" s="1">
        <v>94.444444444444443</v>
      </c>
      <c r="J30" s="1">
        <v>16</v>
      </c>
      <c r="K30" s="1">
        <f t="shared" si="5"/>
        <v>0</v>
      </c>
      <c r="L30" s="1">
        <f t="shared" si="6"/>
        <v>0</v>
      </c>
      <c r="M30" s="1">
        <f t="shared" si="7"/>
        <v>0</v>
      </c>
      <c r="N30" s="1">
        <f t="shared" si="8"/>
        <v>0</v>
      </c>
      <c r="O30" s="1">
        <f t="shared" si="9"/>
        <v>0</v>
      </c>
      <c r="P30" s="1">
        <v>8.8191710368819685</v>
      </c>
    </row>
    <row r="31" spans="1:16" x14ac:dyDescent="0.25">
      <c r="B31" s="1">
        <v>24</v>
      </c>
      <c r="C31" s="1">
        <f t="shared" si="0"/>
        <v>0</v>
      </c>
      <c r="D31" s="1">
        <f t="shared" si="1"/>
        <v>0</v>
      </c>
      <c r="E31" s="1">
        <f t="shared" si="2"/>
        <v>0</v>
      </c>
      <c r="F31" s="1">
        <f t="shared" si="3"/>
        <v>0</v>
      </c>
      <c r="G31" s="1">
        <f t="shared" si="4"/>
        <v>0</v>
      </c>
      <c r="H31" s="1">
        <v>94.444444444444443</v>
      </c>
      <c r="J31" s="1">
        <v>24</v>
      </c>
      <c r="K31" s="1">
        <f t="shared" si="5"/>
        <v>0</v>
      </c>
      <c r="L31" s="1">
        <f t="shared" si="6"/>
        <v>0</v>
      </c>
      <c r="M31" s="1">
        <f t="shared" si="7"/>
        <v>0</v>
      </c>
      <c r="N31" s="1">
        <f t="shared" si="8"/>
        <v>0</v>
      </c>
      <c r="O31" s="1">
        <f t="shared" si="9"/>
        <v>0</v>
      </c>
      <c r="P31" s="1">
        <v>8.8191710368819685</v>
      </c>
    </row>
    <row r="32" spans="1:16" x14ac:dyDescent="0.25">
      <c r="B32" s="1">
        <v>40</v>
      </c>
      <c r="C32" s="1">
        <f t="shared" si="0"/>
        <v>0</v>
      </c>
      <c r="D32" s="1">
        <f t="shared" si="1"/>
        <v>0</v>
      </c>
      <c r="E32" s="1">
        <f t="shared" si="2"/>
        <v>0</v>
      </c>
      <c r="F32" s="1">
        <f t="shared" si="3"/>
        <v>0</v>
      </c>
      <c r="G32" s="1">
        <f t="shared" si="4"/>
        <v>0</v>
      </c>
      <c r="H32" s="1">
        <v>94.444444444444443</v>
      </c>
      <c r="J32" s="1">
        <v>40</v>
      </c>
      <c r="K32" s="1">
        <f t="shared" si="5"/>
        <v>0</v>
      </c>
      <c r="L32" s="1">
        <f t="shared" si="6"/>
        <v>0</v>
      </c>
      <c r="M32" s="1">
        <f t="shared" si="7"/>
        <v>0</v>
      </c>
      <c r="N32" s="1">
        <f t="shared" si="8"/>
        <v>0</v>
      </c>
      <c r="O32" s="1">
        <f t="shared" si="9"/>
        <v>0</v>
      </c>
      <c r="P32" s="1">
        <v>8.8191710368819685</v>
      </c>
    </row>
    <row r="33" spans="2:16" x14ac:dyDescent="0.25">
      <c r="B33" s="1">
        <v>48</v>
      </c>
      <c r="C33" s="1">
        <f t="shared" si="0"/>
        <v>0</v>
      </c>
      <c r="D33" s="1">
        <f t="shared" si="1"/>
        <v>0</v>
      </c>
      <c r="E33" s="1">
        <f t="shared" si="2"/>
        <v>0</v>
      </c>
      <c r="F33" s="1">
        <f t="shared" si="3"/>
        <v>0</v>
      </c>
      <c r="G33" s="1">
        <f t="shared" si="4"/>
        <v>0</v>
      </c>
      <c r="H33" s="1">
        <v>94.444444444444443</v>
      </c>
      <c r="J33" s="1">
        <v>48</v>
      </c>
      <c r="K33" s="1">
        <f t="shared" si="5"/>
        <v>0</v>
      </c>
      <c r="L33" s="1">
        <f t="shared" si="6"/>
        <v>0</v>
      </c>
      <c r="M33" s="1">
        <f t="shared" si="7"/>
        <v>0</v>
      </c>
      <c r="N33" s="1">
        <f t="shared" si="8"/>
        <v>0</v>
      </c>
      <c r="O33" s="1">
        <f t="shared" si="9"/>
        <v>0</v>
      </c>
      <c r="P33" s="1">
        <v>8.8191710368819685</v>
      </c>
    </row>
  </sheetData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Prism8.Document" shapeId="2050" r:id="rId4">
          <objectPr defaultSize="0" r:id="rId5">
            <anchor moveWithCells="1">
              <from>
                <xdr:col>26</xdr:col>
                <xdr:colOff>180975</xdr:colOff>
                <xdr:row>22</xdr:row>
                <xdr:rowOff>47625</xdr:rowOff>
              </from>
              <to>
                <xdr:col>41</xdr:col>
                <xdr:colOff>523875</xdr:colOff>
                <xdr:row>54</xdr:row>
                <xdr:rowOff>47625</xdr:rowOff>
              </to>
            </anchor>
          </objectPr>
        </oleObject>
      </mc:Choice>
      <mc:Fallback>
        <oleObject progId="Prism8.Document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data</vt:lpstr>
      <vt:lpstr>Graph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2020-12-18T14:08:45Z</dcterms:created>
  <dcterms:modified xsi:type="dcterms:W3CDTF">2021-05-06T07:28:43Z</dcterms:modified>
</cp:coreProperties>
</file>