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21600" windowHeight="10890" activeTab="1"/>
  </bookViews>
  <sheets>
    <sheet name="Control" sheetId="1" r:id="rId1"/>
    <sheet name="0.8 infection dose" sheetId="2" r:id="rId2"/>
    <sheet name="0.1 infection dose" sheetId="3" r:id="rId3"/>
    <sheet name="0.4 infection dose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5" l="1"/>
  <c r="M14" i="5"/>
  <c r="N14" i="5"/>
  <c r="O14" i="5"/>
  <c r="P14" i="5"/>
  <c r="Q14" i="5"/>
  <c r="R14" i="5"/>
  <c r="L15" i="5"/>
  <c r="M15" i="5"/>
  <c r="N15" i="5"/>
  <c r="O15" i="5"/>
  <c r="P15" i="5"/>
  <c r="Q15" i="5"/>
  <c r="R15" i="5"/>
  <c r="L16" i="5"/>
  <c r="M16" i="5"/>
  <c r="N16" i="5"/>
  <c r="O16" i="5"/>
  <c r="P16" i="5"/>
  <c r="Q16" i="5"/>
  <c r="R16" i="5"/>
  <c r="L17" i="5"/>
  <c r="M17" i="5"/>
  <c r="N17" i="5"/>
  <c r="O17" i="5"/>
  <c r="P17" i="5"/>
  <c r="Q17" i="5"/>
  <c r="R17" i="5"/>
  <c r="L18" i="5"/>
  <c r="M18" i="5"/>
  <c r="N18" i="5"/>
  <c r="O18" i="5"/>
  <c r="P18" i="5"/>
  <c r="Q18" i="5"/>
  <c r="R18" i="5"/>
  <c r="L19" i="5"/>
  <c r="M19" i="5"/>
  <c r="N19" i="5"/>
  <c r="O19" i="5"/>
  <c r="P19" i="5"/>
  <c r="Q19" i="5"/>
  <c r="R19" i="5"/>
  <c r="R13" i="5"/>
  <c r="Q13" i="5"/>
  <c r="P13" i="5"/>
  <c r="O13" i="5"/>
  <c r="N13" i="5"/>
  <c r="M13" i="5"/>
  <c r="L13" i="5"/>
  <c r="C14" i="5"/>
  <c r="D14" i="5"/>
  <c r="E14" i="5"/>
  <c r="F14" i="5"/>
  <c r="G14" i="5"/>
  <c r="H14" i="5"/>
  <c r="I14" i="5"/>
  <c r="C15" i="5"/>
  <c r="D15" i="5"/>
  <c r="E15" i="5"/>
  <c r="F15" i="5"/>
  <c r="G15" i="5"/>
  <c r="H15" i="5"/>
  <c r="I15" i="5"/>
  <c r="C16" i="5"/>
  <c r="D16" i="5"/>
  <c r="E16" i="5"/>
  <c r="F16" i="5"/>
  <c r="G16" i="5"/>
  <c r="H16" i="5"/>
  <c r="I16" i="5"/>
  <c r="C17" i="5"/>
  <c r="D17" i="5"/>
  <c r="E17" i="5"/>
  <c r="F17" i="5"/>
  <c r="G17" i="5"/>
  <c r="H17" i="5"/>
  <c r="I17" i="5"/>
  <c r="C18" i="5"/>
  <c r="D18" i="5"/>
  <c r="E18" i="5"/>
  <c r="F18" i="5"/>
  <c r="G18" i="5"/>
  <c r="H18" i="5"/>
  <c r="I18" i="5"/>
  <c r="C19" i="5"/>
  <c r="D19" i="5"/>
  <c r="E19" i="5"/>
  <c r="F19" i="5"/>
  <c r="G19" i="5"/>
  <c r="H19" i="5"/>
  <c r="I19" i="5"/>
  <c r="I13" i="5"/>
  <c r="H13" i="5"/>
  <c r="G13" i="5"/>
  <c r="E13" i="5"/>
  <c r="D13" i="5"/>
  <c r="F13" i="5"/>
  <c r="C13" i="5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1" i="3"/>
  <c r="S21" i="3"/>
  <c r="T21" i="3"/>
  <c r="R22" i="3"/>
  <c r="S22" i="3"/>
  <c r="T22" i="3"/>
  <c r="T15" i="3"/>
  <c r="S15" i="3"/>
  <c r="R15" i="3"/>
  <c r="O18" i="3"/>
  <c r="M16" i="3"/>
  <c r="N16" i="3"/>
  <c r="O16" i="3"/>
  <c r="M17" i="3"/>
  <c r="N17" i="3"/>
  <c r="O17" i="3"/>
  <c r="M18" i="3"/>
  <c r="N18" i="3"/>
  <c r="M19" i="3"/>
  <c r="N19" i="3"/>
  <c r="M20" i="3"/>
  <c r="N20" i="3"/>
  <c r="O20" i="3"/>
  <c r="M21" i="3"/>
  <c r="N21" i="3"/>
  <c r="O21" i="3"/>
  <c r="M22" i="3"/>
  <c r="N22" i="3"/>
  <c r="O22" i="3"/>
  <c r="O15" i="3"/>
  <c r="N15" i="3"/>
  <c r="M15" i="3"/>
  <c r="H16" i="3" l="1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J15" i="3"/>
  <c r="I15" i="3"/>
  <c r="H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E15" i="3"/>
  <c r="D15" i="3"/>
  <c r="C15" i="3"/>
  <c r="N14" i="2"/>
  <c r="O14" i="2"/>
  <c r="P14" i="2"/>
  <c r="Q14" i="2"/>
  <c r="R14" i="2"/>
  <c r="S14" i="2"/>
  <c r="T14" i="2"/>
  <c r="U14" i="2"/>
  <c r="V14" i="2"/>
  <c r="N15" i="2"/>
  <c r="O15" i="2"/>
  <c r="P15" i="2"/>
  <c r="Q15" i="2"/>
  <c r="R15" i="2"/>
  <c r="S15" i="2"/>
  <c r="T15" i="2"/>
  <c r="U15" i="2"/>
  <c r="V15" i="2"/>
  <c r="N16" i="2"/>
  <c r="O16" i="2"/>
  <c r="P16" i="2"/>
  <c r="Q16" i="2"/>
  <c r="R16" i="2"/>
  <c r="S16" i="2"/>
  <c r="T16" i="2"/>
  <c r="U16" i="2"/>
  <c r="V16" i="2"/>
  <c r="N17" i="2"/>
  <c r="O17" i="2"/>
  <c r="P17" i="2"/>
  <c r="Q17" i="2"/>
  <c r="R17" i="2"/>
  <c r="S17" i="2"/>
  <c r="T17" i="2"/>
  <c r="U17" i="2"/>
  <c r="V17" i="2"/>
  <c r="N18" i="2"/>
  <c r="O18" i="2"/>
  <c r="P18" i="2"/>
  <c r="Q18" i="2"/>
  <c r="R18" i="2"/>
  <c r="S18" i="2"/>
  <c r="T18" i="2"/>
  <c r="U18" i="2"/>
  <c r="V18" i="2"/>
  <c r="V13" i="2"/>
  <c r="U13" i="2"/>
  <c r="T13" i="2"/>
  <c r="S13" i="2"/>
  <c r="R13" i="2"/>
  <c r="Q13" i="2"/>
  <c r="P13" i="2"/>
  <c r="O13" i="2"/>
  <c r="N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K13" i="2"/>
  <c r="J13" i="2"/>
  <c r="I13" i="2"/>
  <c r="H13" i="2"/>
  <c r="G13" i="2"/>
  <c r="F13" i="2"/>
  <c r="E13" i="2"/>
  <c r="D13" i="2"/>
  <c r="C13" i="2"/>
  <c r="N14" i="1"/>
  <c r="O14" i="1"/>
  <c r="P14" i="1"/>
  <c r="Q14" i="1"/>
  <c r="R14" i="1"/>
  <c r="S14" i="1"/>
  <c r="T14" i="1"/>
  <c r="U14" i="1"/>
  <c r="N15" i="1"/>
  <c r="O15" i="1"/>
  <c r="P15" i="1"/>
  <c r="Q15" i="1"/>
  <c r="R15" i="1"/>
  <c r="S15" i="1"/>
  <c r="T15" i="1"/>
  <c r="U15" i="1"/>
  <c r="N16" i="1"/>
  <c r="O16" i="1"/>
  <c r="P16" i="1"/>
  <c r="Q16" i="1"/>
  <c r="R16" i="1"/>
  <c r="S16" i="1"/>
  <c r="T16" i="1"/>
  <c r="U16" i="1"/>
  <c r="N17" i="1"/>
  <c r="O17" i="1"/>
  <c r="P17" i="1"/>
  <c r="Q17" i="1"/>
  <c r="R17" i="1"/>
  <c r="S17" i="1"/>
  <c r="T17" i="1"/>
  <c r="U17" i="1"/>
  <c r="N18" i="1"/>
  <c r="O18" i="1"/>
  <c r="P18" i="1"/>
  <c r="Q18" i="1"/>
  <c r="R18" i="1"/>
  <c r="S18" i="1"/>
  <c r="T18" i="1"/>
  <c r="U18" i="1"/>
  <c r="U13" i="1"/>
  <c r="T13" i="1"/>
  <c r="S13" i="1"/>
  <c r="R13" i="1"/>
  <c r="Q13" i="1"/>
  <c r="P13" i="1"/>
  <c r="O13" i="1"/>
  <c r="N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<sst xmlns="http://schemas.openxmlformats.org/spreadsheetml/2006/main" count="144" uniqueCount="33">
  <si>
    <t>Time after inoculation (h)</t>
  </si>
  <si>
    <t>LP 1</t>
  </si>
  <si>
    <t>LP 1/5</t>
  </si>
  <si>
    <t>LP 1/10</t>
  </si>
  <si>
    <t>LP 1/20</t>
  </si>
  <si>
    <t>CLD 1</t>
  </si>
  <si>
    <t>CLD 1/5</t>
  </si>
  <si>
    <t>CLD 1/10</t>
  </si>
  <si>
    <t>CLD 1/20</t>
  </si>
  <si>
    <t>G. mellonella larvae were injected with different dilutions of two types of liposomes</t>
  </si>
  <si>
    <t>Survival percentage:</t>
  </si>
  <si>
    <t>Mean survival:</t>
  </si>
  <si>
    <t>St. dev.:</t>
  </si>
  <si>
    <t>P9-17</t>
  </si>
  <si>
    <t>LP 1+P9</t>
  </si>
  <si>
    <t>LP 1/5+P9</t>
  </si>
  <si>
    <t>LP 1/10+P9</t>
  </si>
  <si>
    <t>LP 1/20+P9</t>
  </si>
  <si>
    <t>CLD 1+P9</t>
  </si>
  <si>
    <t>CLD 1/5+P9</t>
  </si>
  <si>
    <t>CLD 1/10+P9</t>
  </si>
  <si>
    <t>CLD 1/20 + P9</t>
  </si>
  <si>
    <t>LP 1/5 + 0.1P9</t>
  </si>
  <si>
    <t>CLD 1/5 + P9</t>
  </si>
  <si>
    <r>
      <t xml:space="preserve">G. mellonella </t>
    </r>
    <r>
      <rPr>
        <sz val="11"/>
        <color theme="1"/>
        <rFont val="Calibri"/>
        <family val="2"/>
        <scheme val="minor"/>
      </rPr>
      <t>were infected 16 h before the experiment with different concentrations of liposomes, then injected with 0.8 OD of P9-17</t>
    </r>
  </si>
  <si>
    <r>
      <rPr>
        <i/>
        <sz val="11"/>
        <color theme="1"/>
        <rFont val="Calibri"/>
        <family val="2"/>
        <scheme val="minor"/>
      </rPr>
      <t>G. mellonella</t>
    </r>
    <r>
      <rPr>
        <sz val="11"/>
        <color theme="1"/>
        <rFont val="Calibri"/>
        <family val="2"/>
        <scheme val="minor"/>
      </rPr>
      <t xml:space="preserve"> were infected 16 h before the experiment with different concentrations of liposomes, then injected with 0.1 OD of P9-17</t>
    </r>
  </si>
  <si>
    <t>LP 1 + P9</t>
  </si>
  <si>
    <t>CLD 1 + P9</t>
  </si>
  <si>
    <t>LP 1/5 + P9</t>
  </si>
  <si>
    <t xml:space="preserve">Survival percentage: </t>
  </si>
  <si>
    <t>0.4 OD P9-17</t>
  </si>
  <si>
    <t xml:space="preserve">CLD 1 </t>
  </si>
  <si>
    <t>St.dev.: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</si>
</sst>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0" fontId="2" fillId="0" borderId="0" xfId="0" applyFont="1"/>
    <xf numFmtId="0" fontId="0" fillId="0" borderId="0" xfId="0" applyFill="1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Liposome</a:t>
            </a:r>
            <a:r>
              <a:rPr lang="en-GB" baseline="0"/>
              <a:t> impact on </a:t>
            </a:r>
            <a:r>
              <a:rPr lang="en-GB" i="1" baseline="0"/>
              <a:t>G. mellonella </a:t>
            </a:r>
            <a:r>
              <a:rPr lang="en-GB" i="0" baseline="0"/>
              <a:t>survival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Control!$C$12</c:f>
              <c:strCache>
                <c:ptCount val="1"/>
                <c:pt idx="0">
                  <c:v>LP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Control!$N$13:$N$18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3">
                    <c:v>8.9442719099991592</c:v>
                  </c:pt>
                  <c:pt idx="4">
                    <c:v>8.9442719099991592</c:v>
                  </c:pt>
                  <c:pt idx="5">
                    <c:v>8.9442719099991592</c:v>
                  </c:pt>
                </c:numCache>
              </c:numRef>
            </c:plus>
            <c:minus>
              <c:numRef>
                <c:f>Control!$N$13:$N$18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3">
                    <c:v>8.9442719099991592</c:v>
                  </c:pt>
                  <c:pt idx="4">
                    <c:v>8.9442719099991592</c:v>
                  </c:pt>
                  <c:pt idx="5">
                    <c:v>8.9442719099991592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Control!$C$13:$C$18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40-4503-A729-8C7E64023F0C}"/>
            </c:ext>
          </c:extLst>
        </c:ser>
        <c:ser>
          <c:idx val="1"/>
          <c:order val="1"/>
          <c:tx>
            <c:strRef>
              <c:f>Control!$D$12</c:f>
              <c:strCache>
                <c:ptCount val="1"/>
                <c:pt idx="0">
                  <c:v>LP 1/5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Control!$O$13:$O$18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4.4721359549995796</c:v>
                  </c:pt>
                  <c:pt idx="2">
                    <c:v>5.4772255750516612</c:v>
                  </c:pt>
                  <c:pt idx="3">
                    <c:v>5.4772255750516612</c:v>
                  </c:pt>
                  <c:pt idx="4">
                    <c:v>4.4721359549995796</c:v>
                  </c:pt>
                  <c:pt idx="5">
                    <c:v>4.4721359549995796</c:v>
                  </c:pt>
                </c:numCache>
              </c:numRef>
            </c:plus>
            <c:minus>
              <c:numRef>
                <c:f>Control!$O$13:$O$18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4.4721359549995796</c:v>
                  </c:pt>
                  <c:pt idx="2">
                    <c:v>5.4772255750516612</c:v>
                  </c:pt>
                  <c:pt idx="3">
                    <c:v>5.4772255750516612</c:v>
                  </c:pt>
                  <c:pt idx="4">
                    <c:v>4.4721359549995796</c:v>
                  </c:pt>
                  <c:pt idx="5">
                    <c:v>4.4721359549995796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Control!$D$13:$D$18</c:f>
              <c:numCache>
                <c:formatCode>General</c:formatCode>
                <c:ptCount val="6"/>
                <c:pt idx="0">
                  <c:v>100</c:v>
                </c:pt>
                <c:pt idx="1">
                  <c:v>98</c:v>
                </c:pt>
                <c:pt idx="2">
                  <c:v>96</c:v>
                </c:pt>
                <c:pt idx="3">
                  <c:v>94</c:v>
                </c:pt>
                <c:pt idx="4">
                  <c:v>92</c:v>
                </c:pt>
                <c:pt idx="5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40-4503-A729-8C7E64023F0C}"/>
            </c:ext>
          </c:extLst>
        </c:ser>
        <c:ser>
          <c:idx val="2"/>
          <c:order val="2"/>
          <c:tx>
            <c:strRef>
              <c:f>Control!$E$12</c:f>
              <c:strCache>
                <c:ptCount val="1"/>
                <c:pt idx="0">
                  <c:v>LP 1/10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Control!$P$13:$P$18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11.547005383792541</c:v>
                  </c:pt>
                </c:numCache>
              </c:numRef>
            </c:plus>
            <c:minus>
              <c:numRef>
                <c:f>Control!$P$13:$P$18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11.547005383792541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Control!$E$13:$E$18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96.666666666666671</c:v>
                </c:pt>
                <c:pt idx="3">
                  <c:v>96.666666666666671</c:v>
                </c:pt>
                <c:pt idx="4">
                  <c:v>96.666666666666671</c:v>
                </c:pt>
                <c:pt idx="5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40-4503-A729-8C7E64023F0C}"/>
            </c:ext>
          </c:extLst>
        </c:ser>
        <c:ser>
          <c:idx val="3"/>
          <c:order val="3"/>
          <c:tx>
            <c:strRef>
              <c:f>Control!$F$12</c:f>
              <c:strCache>
                <c:ptCount val="1"/>
                <c:pt idx="0">
                  <c:v>LP 1/20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Control!$Q$13:$Q$18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Control!$Q$13:$Q$18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Control!$F$13:$F$18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40-4503-A729-8C7E64023F0C}"/>
            </c:ext>
          </c:extLst>
        </c:ser>
        <c:ser>
          <c:idx val="4"/>
          <c:order val="4"/>
          <c:tx>
            <c:strRef>
              <c:f>Control!$G$12</c:f>
              <c:strCache>
                <c:ptCount val="1"/>
                <c:pt idx="0">
                  <c:v>CLD 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Control!$R$13:$R$18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5.4772255750516612</c:v>
                  </c:pt>
                  <c:pt idx="3">
                    <c:v>10</c:v>
                  </c:pt>
                  <c:pt idx="4">
                    <c:v>8.3666002653407556</c:v>
                  </c:pt>
                  <c:pt idx="5">
                    <c:v>8.9442719099991592</c:v>
                  </c:pt>
                </c:numCache>
              </c:numRef>
            </c:plus>
            <c:minus>
              <c:numRef>
                <c:f>Control!$R$13:$R$18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5.4772255750516612</c:v>
                  </c:pt>
                  <c:pt idx="3">
                    <c:v>10</c:v>
                  </c:pt>
                  <c:pt idx="4">
                    <c:v>8.3666002653407556</c:v>
                  </c:pt>
                  <c:pt idx="5">
                    <c:v>8.9442719099991592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Control!$G$13:$G$18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90</c:v>
                </c:pt>
                <c:pt idx="4">
                  <c:v>88</c:v>
                </c:pt>
                <c:pt idx="5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40-4503-A729-8C7E64023F0C}"/>
            </c:ext>
          </c:extLst>
        </c:ser>
        <c:ser>
          <c:idx val="5"/>
          <c:order val="5"/>
          <c:tx>
            <c:strRef>
              <c:f>Control!$H$12</c:f>
              <c:strCache>
                <c:ptCount val="1"/>
                <c:pt idx="0">
                  <c:v>CLD 1/5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Control!$S$13:$S$18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5.7735026918962582</c:v>
                  </c:pt>
                  <c:pt idx="2">
                    <c:v>9.574271077563381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12.909944487358056</c:v>
                  </c:pt>
                </c:numCache>
              </c:numRef>
            </c:plus>
            <c:minus>
              <c:numRef>
                <c:f>Control!$S$13:$S$18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5.7735026918962582</c:v>
                  </c:pt>
                  <c:pt idx="2">
                    <c:v>9.574271077563381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12.909944487358056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Control!$H$13:$H$18</c:f>
              <c:numCache>
                <c:formatCode>General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87.5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40-4503-A729-8C7E64023F0C}"/>
            </c:ext>
          </c:extLst>
        </c:ser>
        <c:ser>
          <c:idx val="6"/>
          <c:order val="6"/>
          <c:tx>
            <c:strRef>
              <c:f>Control!$I$12</c:f>
              <c:strCache>
                <c:ptCount val="1"/>
                <c:pt idx="0">
                  <c:v>CLD 1/10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Control!$T$13:$T$18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5.7735026918962573</c:v>
                  </c:pt>
                  <c:pt idx="2">
                    <c:v>11.547005383792541</c:v>
                  </c:pt>
                  <c:pt idx="3">
                    <c:v>11.547005383792541</c:v>
                  </c:pt>
                  <c:pt idx="4">
                    <c:v>17.320508075688775</c:v>
                  </c:pt>
                  <c:pt idx="5">
                    <c:v>15.275252316519486</c:v>
                  </c:pt>
                </c:numCache>
              </c:numRef>
            </c:plus>
            <c:minus>
              <c:numRef>
                <c:f>Control!$T$13:$T$18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5.7735026918962573</c:v>
                  </c:pt>
                  <c:pt idx="2">
                    <c:v>11.547005383792541</c:v>
                  </c:pt>
                  <c:pt idx="3">
                    <c:v>11.547005383792541</c:v>
                  </c:pt>
                  <c:pt idx="4">
                    <c:v>17.320508075688775</c:v>
                  </c:pt>
                  <c:pt idx="5">
                    <c:v>15.275252316519486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Control!$I$13:$I$18</c:f>
              <c:numCache>
                <c:formatCode>General</c:formatCode>
                <c:ptCount val="6"/>
                <c:pt idx="0">
                  <c:v>100</c:v>
                </c:pt>
                <c:pt idx="1">
                  <c:v>96.666666666666671</c:v>
                </c:pt>
                <c:pt idx="2">
                  <c:v>93.333333333333329</c:v>
                </c:pt>
                <c:pt idx="3">
                  <c:v>93.333333333333329</c:v>
                </c:pt>
                <c:pt idx="4">
                  <c:v>90</c:v>
                </c:pt>
                <c:pt idx="5">
                  <c:v>86.666666666666671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40-4503-A729-8C7E64023F0C}"/>
            </c:ext>
          </c:extLst>
        </c:ser>
        <c:ser>
          <c:idx val="7"/>
          <c:order val="7"/>
          <c:tx>
            <c:strRef>
              <c:f>Control!$J$12</c:f>
              <c:strCache>
                <c:ptCount val="1"/>
                <c:pt idx="0">
                  <c:v>CLD 1/20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Control!$U$13:$U$18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</c:numCache>
              </c:numRef>
            </c:plus>
            <c:minus>
              <c:numRef>
                <c:f>Control!$U$13:$U$18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Control!$B$13:$B$18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Control!$J$13:$J$18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93.333333333333329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40-4503-A729-8C7E6402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802624"/>
        <c:axId val="588801640"/>
      </c:scatterChart>
      <c:valAx>
        <c:axId val="588802624"/>
        <c:scaling>
          <c:orientation val="minMax"/>
          <c:max val="49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801640"/>
        <c:crosses val="autoZero"/>
        <c:crossBetween val="midCat"/>
        <c:majorUnit val="6"/>
      </c:valAx>
      <c:valAx>
        <c:axId val="588801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802624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Neat</a:t>
            </a:r>
            <a:r>
              <a:rPr lang="en-GB" baseline="0"/>
              <a:t> (1) liposome dilution impact on larval survival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'0.8 infection dose'!$D$12</c:f>
              <c:strCache>
                <c:ptCount val="1"/>
                <c:pt idx="0">
                  <c:v>LP 1+P9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dose'!$O$13:$O$18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21.602468994692867</c:v>
                  </c:pt>
                  <c:pt idx="3">
                    <c:v>12.909944487358056</c:v>
                  </c:pt>
                  <c:pt idx="4">
                    <c:v>14.142135623730951</c:v>
                  </c:pt>
                  <c:pt idx="5">
                    <c:v>8.1649658092772608</c:v>
                  </c:pt>
                </c:numCache>
              </c:numRef>
            </c:plus>
            <c:minus>
              <c:numRef>
                <c:f>'0.8 infection dose'!$O$13:$O$18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21.602468994692867</c:v>
                  </c:pt>
                  <c:pt idx="3">
                    <c:v>12.909944487358056</c:v>
                  </c:pt>
                  <c:pt idx="4">
                    <c:v>14.142135623730951</c:v>
                  </c:pt>
                  <c:pt idx="5">
                    <c:v>8.1649658092772608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dose'!$D$13:$D$18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55</c:v>
                </c:pt>
                <c:pt idx="4">
                  <c:v>50</c:v>
                </c:pt>
                <c:pt idx="5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34-44B7-80B9-0166375EFC9A}"/>
            </c:ext>
          </c:extLst>
        </c:ser>
        <c:ser>
          <c:idx val="5"/>
          <c:order val="1"/>
          <c:tx>
            <c:strRef>
              <c:f>'0.8 infection dose'!$H$12</c:f>
              <c:strCache>
                <c:ptCount val="1"/>
                <c:pt idx="0">
                  <c:v>CLD 1+P9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dose'!$S$13:$S$18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14.142135623730951</c:v>
                  </c:pt>
                  <c:pt idx="3">
                    <c:v>14.142135623730951</c:v>
                  </c:pt>
                  <c:pt idx="4">
                    <c:v>14.142135623730951</c:v>
                  </c:pt>
                  <c:pt idx="5">
                    <c:v>11.547005383792516</c:v>
                  </c:pt>
                </c:numCache>
              </c:numRef>
            </c:plus>
            <c:minus>
              <c:numRef>
                <c:f>'0.8 infection dose'!$S$13:$S$18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14.142135623730951</c:v>
                  </c:pt>
                  <c:pt idx="3">
                    <c:v>14.142135623730951</c:v>
                  </c:pt>
                  <c:pt idx="4">
                    <c:v>14.142135623730951</c:v>
                  </c:pt>
                  <c:pt idx="5">
                    <c:v>11.547005383792516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dose'!$H$13:$H$18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50</c:v>
                </c:pt>
                <c:pt idx="3">
                  <c:v>20</c:v>
                </c:pt>
                <c:pt idx="4">
                  <c:v>20</c:v>
                </c:pt>
                <c:pt idx="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734-44B7-80B9-0166375EFC9A}"/>
            </c:ext>
          </c:extLst>
        </c:ser>
        <c:ser>
          <c:idx val="2"/>
          <c:order val="2"/>
          <c:tx>
            <c:strRef>
              <c:f>'0.8 infection dose'!$AE$12</c:f>
              <c:strCache>
                <c:ptCount val="1"/>
                <c:pt idx="0">
                  <c:v>LP 1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dose'!$AE$13:$AE$18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3">
                    <c:v>8.9442719099991592</c:v>
                  </c:pt>
                  <c:pt idx="4">
                    <c:v>8.9442719099991592</c:v>
                  </c:pt>
                  <c:pt idx="5">
                    <c:v>8.9442719099991592</c:v>
                  </c:pt>
                </c:numCache>
              </c:numRef>
            </c:plus>
            <c:minus>
              <c:numRef>
                <c:f>'0.8 infection dose'!$AE$13:$AE$18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3">
                    <c:v>8.9442719099991592</c:v>
                  </c:pt>
                  <c:pt idx="4">
                    <c:v>8.9442719099991592</c:v>
                  </c:pt>
                  <c:pt idx="5">
                    <c:v>8.9442719099991592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'0.8 infection dose'!$AD$13:$AD$18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dose'!$Y$13:$Y$18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734-44B7-80B9-0166375EFC9A}"/>
            </c:ext>
          </c:extLst>
        </c:ser>
        <c:ser>
          <c:idx val="4"/>
          <c:order val="3"/>
          <c:tx>
            <c:strRef>
              <c:f>'0.8 infection dose'!$AG$12</c:f>
              <c:strCache>
                <c:ptCount val="1"/>
                <c:pt idx="0">
                  <c:v>CLD 1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dose'!$AG$13:$AG$18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5.4772255750516612</c:v>
                  </c:pt>
                  <c:pt idx="3">
                    <c:v>10</c:v>
                  </c:pt>
                  <c:pt idx="4">
                    <c:v>8.3666002653407556</c:v>
                  </c:pt>
                  <c:pt idx="5">
                    <c:v>8.9442719099991592</c:v>
                  </c:pt>
                </c:numCache>
              </c:numRef>
            </c:plus>
            <c:minus>
              <c:numRef>
                <c:f>'0.8 infection dose'!$AG$13:$AG$18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5.4772255750516612</c:v>
                  </c:pt>
                  <c:pt idx="3">
                    <c:v>10</c:v>
                  </c:pt>
                  <c:pt idx="4">
                    <c:v>8.3666002653407556</c:v>
                  </c:pt>
                  <c:pt idx="5">
                    <c:v>8.9442719099991592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'0.8 infection dose'!$AD$13:$AD$18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dose'!$AA$13:$AA$18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90</c:v>
                </c:pt>
                <c:pt idx="4">
                  <c:v>88</c:v>
                </c:pt>
                <c:pt idx="5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734-44B7-80B9-0166375EF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816848"/>
        <c:axId val="580815536"/>
      </c:scatterChart>
      <c:valAx>
        <c:axId val="580816848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0815536"/>
        <c:crosses val="autoZero"/>
        <c:crossBetween val="midCat"/>
        <c:majorUnit val="8"/>
      </c:valAx>
      <c:valAx>
        <c:axId val="58081553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0816848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GB" sz="1800" b="0" i="0" baseline="0">
                <a:effectLst/>
              </a:rPr>
              <a:t>1/5 liposome dilution impact on larval survival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'0.8 infection dose'!$I$12</c:f>
              <c:strCache>
                <c:ptCount val="1"/>
                <c:pt idx="0">
                  <c:v>CLD 1/5+P9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dose'!$T$13:$T$18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20.615528128088304</c:v>
                  </c:pt>
                  <c:pt idx="3">
                    <c:v>12.583057392117917</c:v>
                  </c:pt>
                  <c:pt idx="4">
                    <c:v>12.583057392117917</c:v>
                  </c:pt>
                  <c:pt idx="5">
                    <c:v>10</c:v>
                  </c:pt>
                </c:numCache>
              </c:numRef>
            </c:plus>
            <c:minus>
              <c:numRef>
                <c:f>'0.8 infection dose'!$T$13:$T$18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20.615528128088304</c:v>
                  </c:pt>
                  <c:pt idx="3">
                    <c:v>12.583057392117917</c:v>
                  </c:pt>
                  <c:pt idx="4">
                    <c:v>12.583057392117917</c:v>
                  </c:pt>
                  <c:pt idx="5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dose'!$I$13:$I$18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82.5</c:v>
                </c:pt>
                <c:pt idx="3">
                  <c:v>12.5</c:v>
                </c:pt>
                <c:pt idx="4">
                  <c:v>12.5</c:v>
                </c:pt>
                <c:pt idx="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66F-438B-8060-9A63A8CB6979}"/>
            </c:ext>
          </c:extLst>
        </c:ser>
        <c:ser>
          <c:idx val="1"/>
          <c:order val="1"/>
          <c:tx>
            <c:strRef>
              <c:f>'0.8 infection dose'!$E$12</c:f>
              <c:strCache>
                <c:ptCount val="1"/>
                <c:pt idx="0">
                  <c:v>LP 1/5+P9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dose'!$P$13:$P$18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33.665016461206925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12.583057392117917</c:v>
                  </c:pt>
                </c:numCache>
              </c:numRef>
            </c:plus>
            <c:minus>
              <c:numRef>
                <c:f>'0.8 infection dose'!$P$13:$P$18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33.665016461206925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dose'!$E$13:$E$18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35</c:v>
                </c:pt>
                <c:pt idx="4">
                  <c:v>35</c:v>
                </c:pt>
                <c:pt idx="5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66F-438B-8060-9A63A8CB6979}"/>
            </c:ext>
          </c:extLst>
        </c:ser>
        <c:ser>
          <c:idx val="3"/>
          <c:order val="2"/>
          <c:tx>
            <c:strRef>
              <c:f>'0.8 infection dose'!$Z$12</c:f>
              <c:strCache>
                <c:ptCount val="1"/>
                <c:pt idx="0">
                  <c:v>LP 1/5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dose'!$AF$13:$AF$18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4.4721359549995796</c:v>
                  </c:pt>
                  <c:pt idx="2">
                    <c:v>5.4772255750516612</c:v>
                  </c:pt>
                  <c:pt idx="3">
                    <c:v>5.4772255750516612</c:v>
                  </c:pt>
                  <c:pt idx="4">
                    <c:v>4.4721359549995796</c:v>
                  </c:pt>
                  <c:pt idx="5">
                    <c:v>4.4721359549995796</c:v>
                  </c:pt>
                </c:numCache>
              </c:numRef>
            </c:plus>
            <c:minus>
              <c:numRef>
                <c:f>'0.8 infection dose'!$AF$13:$AF$18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4.4721359549995796</c:v>
                  </c:pt>
                  <c:pt idx="2">
                    <c:v>5.4772255750516612</c:v>
                  </c:pt>
                  <c:pt idx="3">
                    <c:v>5.4772255750516612</c:v>
                  </c:pt>
                  <c:pt idx="4">
                    <c:v>4.4721359549995796</c:v>
                  </c:pt>
                  <c:pt idx="5">
                    <c:v>4.4721359549995796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'0.8 infection dose'!$X$13:$X$18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dose'!$Z$13:$Z$18</c:f>
              <c:numCache>
                <c:formatCode>General</c:formatCode>
                <c:ptCount val="6"/>
                <c:pt idx="0">
                  <c:v>100</c:v>
                </c:pt>
                <c:pt idx="1">
                  <c:v>98</c:v>
                </c:pt>
                <c:pt idx="2">
                  <c:v>96</c:v>
                </c:pt>
                <c:pt idx="3">
                  <c:v>94</c:v>
                </c:pt>
                <c:pt idx="4">
                  <c:v>92</c:v>
                </c:pt>
                <c:pt idx="5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66F-438B-8060-9A63A8CB6979}"/>
            </c:ext>
          </c:extLst>
        </c:ser>
        <c:ser>
          <c:idx val="5"/>
          <c:order val="3"/>
          <c:tx>
            <c:strRef>
              <c:f>'0.8 infection dose'!$AB$12</c:f>
              <c:strCache>
                <c:ptCount val="1"/>
                <c:pt idx="0">
                  <c:v>CLD 1/5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dose'!$AH$13:$AH$18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5.7735026918962582</c:v>
                  </c:pt>
                  <c:pt idx="2">
                    <c:v>9.574271077563381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12.909944487358056</c:v>
                  </c:pt>
                </c:numCache>
              </c:numRef>
            </c:plus>
            <c:minus>
              <c:numRef>
                <c:f>'0.8 infection dose'!$AH$13:$AH$18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5.7735026918962582</c:v>
                  </c:pt>
                  <c:pt idx="2">
                    <c:v>9.574271077563381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12.909944487358056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'0.8 infection dose'!$X$13:$X$18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dose'!$AB$13:$AB$18</c:f>
              <c:numCache>
                <c:formatCode>General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87.5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66F-438B-8060-9A63A8CB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816848"/>
        <c:axId val="580815536"/>
      </c:scatterChart>
      <c:valAx>
        <c:axId val="580816848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0815536"/>
        <c:crosses val="autoZero"/>
        <c:crossBetween val="midCat"/>
        <c:majorUnit val="8"/>
      </c:valAx>
      <c:valAx>
        <c:axId val="58081553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0816848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1/10 liposome dilution impact on larval survival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'0.8 infection dose'!$F$12</c:f>
              <c:strCache>
                <c:ptCount val="1"/>
                <c:pt idx="0">
                  <c:v>LP 1/10+P9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dose'!$Q$13:$Q$18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5.7735026918962573</c:v>
                  </c:pt>
                  <c:pt idx="2">
                    <c:v>26.457513110645905</c:v>
                  </c:pt>
                  <c:pt idx="3">
                    <c:v>11.547005383792502</c:v>
                  </c:pt>
                  <c:pt idx="4">
                    <c:v>5.7735026918962582</c:v>
                  </c:pt>
                  <c:pt idx="5">
                    <c:v>15.275252316519472</c:v>
                  </c:pt>
                </c:numCache>
              </c:numRef>
            </c:plus>
            <c:minus>
              <c:numRef>
                <c:f>'0.8 infection dose'!$Q$13:$Q$18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5.7735026918962573</c:v>
                  </c:pt>
                  <c:pt idx="2">
                    <c:v>26.457513110645905</c:v>
                  </c:pt>
                  <c:pt idx="3">
                    <c:v>11.547005383792502</c:v>
                  </c:pt>
                  <c:pt idx="4">
                    <c:v>5.7735026918962582</c:v>
                  </c:pt>
                  <c:pt idx="5">
                    <c:v>15.275252316519472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dose'!$F$13:$F$18</c:f>
              <c:numCache>
                <c:formatCode>General</c:formatCode>
                <c:ptCount val="6"/>
                <c:pt idx="0">
                  <c:v>100</c:v>
                </c:pt>
                <c:pt idx="1">
                  <c:v>96.666666666666671</c:v>
                </c:pt>
                <c:pt idx="2">
                  <c:v>80</c:v>
                </c:pt>
                <c:pt idx="3">
                  <c:v>63.333333333333336</c:v>
                </c:pt>
                <c:pt idx="4">
                  <c:v>56.666666666666664</c:v>
                </c:pt>
                <c:pt idx="5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0-453A-8957-B9E0EF8917ED}"/>
            </c:ext>
          </c:extLst>
        </c:ser>
        <c:ser>
          <c:idx val="7"/>
          <c:order val="1"/>
          <c:tx>
            <c:strRef>
              <c:f>'0.8 infection dose'!$J$12</c:f>
              <c:strCache>
                <c:ptCount val="1"/>
                <c:pt idx="0">
                  <c:v>CLD 1/10+P9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dose'!$U$13:$U$18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5.7735026918962573</c:v>
                  </c:pt>
                  <c:pt idx="2">
                    <c:v>36.055512754639892</c:v>
                  </c:pt>
                  <c:pt idx="3">
                    <c:v>10</c:v>
                  </c:pt>
                  <c:pt idx="4">
                    <c:v>15.275252316519468</c:v>
                  </c:pt>
                  <c:pt idx="5">
                    <c:v>15.275252316519467</c:v>
                  </c:pt>
                </c:numCache>
              </c:numRef>
            </c:plus>
            <c:minus>
              <c:numRef>
                <c:f>'0.8 infection dose'!$U$13:$U$18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5.7735026918962573</c:v>
                  </c:pt>
                  <c:pt idx="2">
                    <c:v>36.055512754639892</c:v>
                  </c:pt>
                  <c:pt idx="3">
                    <c:v>10</c:v>
                  </c:pt>
                  <c:pt idx="4">
                    <c:v>15.275252316519468</c:v>
                  </c:pt>
                  <c:pt idx="5">
                    <c:v>15.275252316519467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dose'!$J$13:$J$18</c:f>
              <c:numCache>
                <c:formatCode>General</c:formatCode>
                <c:ptCount val="6"/>
                <c:pt idx="0">
                  <c:v>100</c:v>
                </c:pt>
                <c:pt idx="1">
                  <c:v>93.333333333333329</c:v>
                </c:pt>
                <c:pt idx="2">
                  <c:v>50</c:v>
                </c:pt>
                <c:pt idx="3">
                  <c:v>30</c:v>
                </c:pt>
                <c:pt idx="4">
                  <c:v>23.333333333333332</c:v>
                </c:pt>
                <c:pt idx="5">
                  <c:v>13.333333333333334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0C0-453A-8957-B9E0EF891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816848"/>
        <c:axId val="580815536"/>
      </c:scatterChart>
      <c:valAx>
        <c:axId val="580816848"/>
        <c:scaling>
          <c:orientation val="minMax"/>
          <c:max val="49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815536"/>
        <c:crosses val="autoZero"/>
        <c:crossBetween val="midCat"/>
        <c:majorUnit val="4"/>
      </c:valAx>
      <c:valAx>
        <c:axId val="580815536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816848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1/20 liposome dilution impact on larval survival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'0.8 infection dose'!$G$12</c:f>
              <c:strCache>
                <c:ptCount val="1"/>
                <c:pt idx="0">
                  <c:v>LP 1/20+P9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dose'!$R$13:$R$18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32.145502536643178</c:v>
                  </c:pt>
                  <c:pt idx="3">
                    <c:v>10</c:v>
                  </c:pt>
                  <c:pt idx="4">
                    <c:v>15.275252316519465</c:v>
                  </c:pt>
                  <c:pt idx="5">
                    <c:v>11.547005383792513</c:v>
                  </c:pt>
                </c:numCache>
              </c:numRef>
            </c:plus>
            <c:minus>
              <c:numRef>
                <c:f>'0.8 infection dose'!$R$13:$R$18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32.145502536643178</c:v>
                  </c:pt>
                  <c:pt idx="3">
                    <c:v>10</c:v>
                  </c:pt>
                  <c:pt idx="4">
                    <c:v>15.275252316519465</c:v>
                  </c:pt>
                  <c:pt idx="5">
                    <c:v>11.547005383792513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dose'!$G$13:$G$18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53.333333333333336</c:v>
                </c:pt>
                <c:pt idx="3">
                  <c:v>40</c:v>
                </c:pt>
                <c:pt idx="4">
                  <c:v>36.666666666666664</c:v>
                </c:pt>
                <c:pt idx="5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A1-438D-8DDD-D802880A94AD}"/>
            </c:ext>
          </c:extLst>
        </c:ser>
        <c:ser>
          <c:idx val="8"/>
          <c:order val="1"/>
          <c:tx>
            <c:strRef>
              <c:f>'0.8 infection dose'!$K$12</c:f>
              <c:strCache>
                <c:ptCount val="1"/>
                <c:pt idx="0">
                  <c:v>CLD 1/20 + P9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'0.8 infection dose'!$V$13:$V$18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11.547005383792541</c:v>
                  </c:pt>
                  <c:pt idx="2">
                    <c:v>32.145502536643178</c:v>
                  </c:pt>
                  <c:pt idx="3">
                    <c:v>10</c:v>
                  </c:pt>
                  <c:pt idx="4">
                    <c:v>26.457513110645905</c:v>
                  </c:pt>
                  <c:pt idx="5">
                    <c:v>32.145502536643185</c:v>
                  </c:pt>
                </c:numCache>
              </c:numRef>
            </c:plus>
            <c:minus>
              <c:numRef>
                <c:f>'0.8 infection dose'!$V$13:$V$18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11.547005383792541</c:v>
                  </c:pt>
                  <c:pt idx="2">
                    <c:v>32.145502536643178</c:v>
                  </c:pt>
                  <c:pt idx="3">
                    <c:v>10</c:v>
                  </c:pt>
                  <c:pt idx="4">
                    <c:v>26.457513110645905</c:v>
                  </c:pt>
                  <c:pt idx="5">
                    <c:v>32.145502536643185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'0.8 infection dose'!$B$13:$B$18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'0.8 infection dose'!$K$13:$K$18</c:f>
              <c:numCache>
                <c:formatCode>General</c:formatCode>
                <c:ptCount val="6"/>
                <c:pt idx="0">
                  <c:v>100</c:v>
                </c:pt>
                <c:pt idx="1">
                  <c:v>93.333333333333329</c:v>
                </c:pt>
                <c:pt idx="2">
                  <c:v>63.333333333333336</c:v>
                </c:pt>
                <c:pt idx="3">
                  <c:v>50</c:v>
                </c:pt>
                <c:pt idx="4">
                  <c:v>40</c:v>
                </c:pt>
                <c:pt idx="5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A1-438D-8DDD-D802880A9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816848"/>
        <c:axId val="580815536"/>
      </c:scatterChart>
      <c:valAx>
        <c:axId val="580816848"/>
        <c:scaling>
          <c:orientation val="minMax"/>
          <c:max val="49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815536"/>
        <c:crosses val="autoZero"/>
        <c:crossBetween val="midCat"/>
        <c:majorUnit val="4"/>
      </c:valAx>
      <c:valAx>
        <c:axId val="58081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816848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1/5 liposome impact on </a:t>
            </a:r>
            <a:r>
              <a:rPr lang="en-GB" i="1"/>
              <a:t>G. mellonella </a:t>
            </a:r>
            <a:r>
              <a:rPr lang="en-GB" i="0"/>
              <a:t>survival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'0.1 infection dose'!$D$14</c:f>
              <c:strCache>
                <c:ptCount val="1"/>
                <c:pt idx="0">
                  <c:v>LP 1/5 + P9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dose'!$I$15:$I$22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5</c:v>
                  </c:pt>
                  <c:pt idx="7">
                    <c:v>8.1649658092772608</c:v>
                  </c:pt>
                </c:numCache>
              </c:numRef>
            </c:plus>
            <c:minus>
              <c:numRef>
                <c:f>'0.1 infection dose'!$I$15:$I$22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5</c:v>
                  </c:pt>
                  <c:pt idx="7">
                    <c:v>8.1649658092772608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'0.1 infection dose'!$B$15:$B$22</c:f>
              <c:numCache>
                <c:formatCode>General</c:formatCode>
                <c:ptCount val="8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'0.1 infection dose'!$D$15:$D$22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97.5</c:v>
                </c:pt>
                <c:pt idx="7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7-4B18-A9B9-E779195280BC}"/>
            </c:ext>
          </c:extLst>
        </c:ser>
        <c:ser>
          <c:idx val="2"/>
          <c:order val="1"/>
          <c:tx>
            <c:strRef>
              <c:f>'0.1 infection dose'!$E$14</c:f>
              <c:strCache>
                <c:ptCount val="1"/>
                <c:pt idx="0">
                  <c:v>CLD 1/5 + P9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dose'!$J$15:$J$22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12.909944487358056</c:v>
                  </c:pt>
                  <c:pt idx="3">
                    <c:v>12.909944487358056</c:v>
                  </c:pt>
                  <c:pt idx="4">
                    <c:v>26.299556396765833</c:v>
                  </c:pt>
                  <c:pt idx="5">
                    <c:v>26.299556396765833</c:v>
                  </c:pt>
                  <c:pt idx="6">
                    <c:v>26.299556396765833</c:v>
                  </c:pt>
                  <c:pt idx="7">
                    <c:v>26.299556396765833</c:v>
                  </c:pt>
                </c:numCache>
              </c:numRef>
            </c:plus>
            <c:minus>
              <c:numRef>
                <c:f>'0.1 infection dose'!$J$15:$J$22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12.909944487358056</c:v>
                  </c:pt>
                  <c:pt idx="3">
                    <c:v>12.909944487358056</c:v>
                  </c:pt>
                  <c:pt idx="4">
                    <c:v>26.299556396765833</c:v>
                  </c:pt>
                  <c:pt idx="5">
                    <c:v>26.299556396765833</c:v>
                  </c:pt>
                  <c:pt idx="6">
                    <c:v>26.299556396765833</c:v>
                  </c:pt>
                  <c:pt idx="7">
                    <c:v>26.299556396765833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'0.1 infection dose'!$B$15:$B$22</c:f>
              <c:numCache>
                <c:formatCode>General</c:formatCode>
                <c:ptCount val="8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'0.1 infection dose'!$E$15:$E$22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85</c:v>
                </c:pt>
                <c:pt idx="3">
                  <c:v>65</c:v>
                </c:pt>
                <c:pt idx="4">
                  <c:v>47.5</c:v>
                </c:pt>
                <c:pt idx="5">
                  <c:v>47.5</c:v>
                </c:pt>
                <c:pt idx="6">
                  <c:v>47.5</c:v>
                </c:pt>
                <c:pt idx="7">
                  <c:v>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7-4B18-A9B9-E779195280BC}"/>
            </c:ext>
          </c:extLst>
        </c:ser>
        <c:ser>
          <c:idx val="4"/>
          <c:order val="2"/>
          <c:tx>
            <c:strRef>
              <c:f>'0.1 infection dose'!$X$14</c:f>
              <c:strCache>
                <c:ptCount val="1"/>
                <c:pt idx="0">
                  <c:v>LP 1/5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dose'!$AD$15:$AD$20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4.4721359549995796</c:v>
                  </c:pt>
                  <c:pt idx="2">
                    <c:v>5.4772255750516612</c:v>
                  </c:pt>
                  <c:pt idx="3">
                    <c:v>5.4772255750516612</c:v>
                  </c:pt>
                  <c:pt idx="4">
                    <c:v>4.4721359549995796</c:v>
                  </c:pt>
                  <c:pt idx="5">
                    <c:v>4.4721359549995796</c:v>
                  </c:pt>
                </c:numCache>
              </c:numRef>
            </c:plus>
            <c:minus>
              <c:numRef>
                <c:f>'0.1 infection dose'!$AD$15:$AD$20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4.4721359549995796</c:v>
                  </c:pt>
                  <c:pt idx="2">
                    <c:v>5.4772255750516612</c:v>
                  </c:pt>
                  <c:pt idx="3">
                    <c:v>5.4772255750516612</c:v>
                  </c:pt>
                  <c:pt idx="4">
                    <c:v>4.4721359549995796</c:v>
                  </c:pt>
                  <c:pt idx="5">
                    <c:v>4.4721359549995796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'0.1 infection dose'!$V$15:$V$20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'0.1 infection dose'!$X$15:$X$20</c:f>
              <c:numCache>
                <c:formatCode>General</c:formatCode>
                <c:ptCount val="6"/>
                <c:pt idx="0">
                  <c:v>100</c:v>
                </c:pt>
                <c:pt idx="1">
                  <c:v>98</c:v>
                </c:pt>
                <c:pt idx="2">
                  <c:v>96</c:v>
                </c:pt>
                <c:pt idx="3">
                  <c:v>94</c:v>
                </c:pt>
                <c:pt idx="4">
                  <c:v>92</c:v>
                </c:pt>
                <c:pt idx="5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77-4B18-A9B9-E779195280BC}"/>
            </c:ext>
          </c:extLst>
        </c:ser>
        <c:ser>
          <c:idx val="6"/>
          <c:order val="3"/>
          <c:tx>
            <c:strRef>
              <c:f>'0.1 infection dose'!$Z$14</c:f>
              <c:strCache>
                <c:ptCount val="1"/>
                <c:pt idx="0">
                  <c:v>CLD 1/5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dose'!$AF$15:$AF$20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5.7735026918962582</c:v>
                  </c:pt>
                  <c:pt idx="2">
                    <c:v>9.574271077563381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12.909944487358056</c:v>
                  </c:pt>
                </c:numCache>
              </c:numRef>
            </c:plus>
            <c:minus>
              <c:numRef>
                <c:f>'0.1 infection dose'!$AF$15:$AF$20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5.7735026918962582</c:v>
                  </c:pt>
                  <c:pt idx="2">
                    <c:v>9.574271077563381</c:v>
                  </c:pt>
                  <c:pt idx="3">
                    <c:v>12.909944487358056</c:v>
                  </c:pt>
                  <c:pt idx="4">
                    <c:v>12.909944487358056</c:v>
                  </c:pt>
                  <c:pt idx="5">
                    <c:v>12.909944487358056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'0.1 infection dose'!$V$15:$V$20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'0.1 infection dose'!$Z$15:$Z$20</c:f>
              <c:numCache>
                <c:formatCode>General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87.5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7-4B18-A9B9-E77919528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149224"/>
        <c:axId val="631148240"/>
      </c:scatterChart>
      <c:valAx>
        <c:axId val="631149224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48240"/>
        <c:crosses val="autoZero"/>
        <c:crossBetween val="midCat"/>
        <c:majorUnit val="6"/>
      </c:valAx>
      <c:valAx>
        <c:axId val="63114824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49224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Neat</a:t>
            </a:r>
            <a:r>
              <a:rPr lang="en-GB" baseline="0"/>
              <a:t> l</a:t>
            </a:r>
            <a:r>
              <a:rPr lang="en-GB"/>
              <a:t>iposome impact on </a:t>
            </a:r>
            <a:r>
              <a:rPr lang="en-GB" i="1"/>
              <a:t>G. mellonella </a:t>
            </a:r>
            <a:r>
              <a:rPr lang="en-GB" i="0"/>
              <a:t>survival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1"/>
          <c:tx>
            <c:strRef>
              <c:f>'0.1 infection dose'!$W$14</c:f>
              <c:strCache>
                <c:ptCount val="1"/>
                <c:pt idx="0">
                  <c:v>LP 1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dose'!$AC$15:$AC$20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3">
                    <c:v>8.9442719099991592</c:v>
                  </c:pt>
                  <c:pt idx="4">
                    <c:v>8.9442719099991592</c:v>
                  </c:pt>
                  <c:pt idx="5">
                    <c:v>8.9442719099991592</c:v>
                  </c:pt>
                </c:numCache>
              </c:numRef>
            </c:plus>
            <c:minus>
              <c:numRef>
                <c:f>'0.1 infection dose'!$AC$15:$AC$20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3">
                    <c:v>8.9442719099991592</c:v>
                  </c:pt>
                  <c:pt idx="4">
                    <c:v>8.9442719099991592</c:v>
                  </c:pt>
                  <c:pt idx="5">
                    <c:v>8.9442719099991592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'0.1 infection dose'!$V$15:$V$20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'0.1 infection dose'!$W$15:$W$20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94-4941-AAC9-23CEF11B2C58}"/>
            </c:ext>
          </c:extLst>
        </c:ser>
        <c:ser>
          <c:idx val="5"/>
          <c:order val="3"/>
          <c:tx>
            <c:strRef>
              <c:f>'0.1 infection dose'!$Y$14</c:f>
              <c:strCache>
                <c:ptCount val="1"/>
                <c:pt idx="0">
                  <c:v>CLD 1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dose'!$AE$15:$AE$20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5.4772255750516612</c:v>
                  </c:pt>
                  <c:pt idx="3">
                    <c:v>10</c:v>
                  </c:pt>
                  <c:pt idx="4">
                    <c:v>8.3666002653407556</c:v>
                  </c:pt>
                  <c:pt idx="5">
                    <c:v>8.9442719099991592</c:v>
                  </c:pt>
                </c:numCache>
              </c:numRef>
            </c:plus>
            <c:minus>
              <c:numRef>
                <c:f>'0.1 infection dose'!$AE$15:$AE$20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5.4772255750516612</c:v>
                  </c:pt>
                  <c:pt idx="3">
                    <c:v>10</c:v>
                  </c:pt>
                  <c:pt idx="4">
                    <c:v>8.3666002653407556</c:v>
                  </c:pt>
                  <c:pt idx="5">
                    <c:v>8.9442719099991592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'0.1 infection dose'!$V$15:$V$20</c:f>
              <c:numCache>
                <c:formatCode>General</c:formatCode>
                <c:ptCount val="6"/>
                <c:pt idx="0">
                  <c:v>-16</c:v>
                </c:pt>
                <c:pt idx="1">
                  <c:v>0</c:v>
                </c:pt>
                <c:pt idx="2">
                  <c:v>18</c:v>
                </c:pt>
                <c:pt idx="3">
                  <c:v>24</c:v>
                </c:pt>
                <c:pt idx="4">
                  <c:v>42</c:v>
                </c:pt>
                <c:pt idx="5">
                  <c:v>48</c:v>
                </c:pt>
              </c:numCache>
            </c:numRef>
          </c:xVal>
          <c:yVal>
            <c:numRef>
              <c:f>'0.1 infection dose'!$Y$15:$Y$20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90</c:v>
                </c:pt>
                <c:pt idx="4">
                  <c:v>88</c:v>
                </c:pt>
                <c:pt idx="5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94-4941-AAC9-23CEF11B2C58}"/>
            </c:ext>
          </c:extLst>
        </c:ser>
        <c:ser>
          <c:idx val="7"/>
          <c:order val="5"/>
          <c:tx>
            <c:strRef>
              <c:f>'0.1 infection dose'!$N$14</c:f>
              <c:strCache>
                <c:ptCount val="1"/>
                <c:pt idx="0">
                  <c:v>LP 1 + P9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dose'!$S$15:$S$22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'0.1 infection dose'!$S$15:$S$22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'0.1 infection dose'!$L$15:$L$22</c:f>
              <c:numCache>
                <c:formatCode>General</c:formatCode>
                <c:ptCount val="8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'0.1 infection dose'!$N$15:$N$22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96.666666666666671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  <c:pt idx="7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94-4941-AAC9-23CEF11B2C58}"/>
            </c:ext>
          </c:extLst>
        </c:ser>
        <c:ser>
          <c:idx val="8"/>
          <c:order val="6"/>
          <c:tx>
            <c:strRef>
              <c:f>'0.1 infection dose'!$O$14</c:f>
              <c:strCache>
                <c:ptCount val="1"/>
                <c:pt idx="0">
                  <c:v>CLD 1 + P9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'0.1 infection dose'!$T$15:$T$22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0</c:v>
                  </c:pt>
                  <c:pt idx="5">
                    <c:v>11.547005383792541</c:v>
                  </c:pt>
                  <c:pt idx="6">
                    <c:v>11.547005383792541</c:v>
                  </c:pt>
                  <c:pt idx="7">
                    <c:v>11.547005383792541</c:v>
                  </c:pt>
                </c:numCache>
              </c:numRef>
            </c:plus>
            <c:minus>
              <c:numRef>
                <c:f>'0.1 infection dose'!$T$15:$T$22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0</c:v>
                  </c:pt>
                  <c:pt idx="5">
                    <c:v>11.547005383792541</c:v>
                  </c:pt>
                  <c:pt idx="6">
                    <c:v>11.547005383792541</c:v>
                  </c:pt>
                  <c:pt idx="7">
                    <c:v>11.547005383792541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'0.1 infection dose'!$L$15:$L$22</c:f>
              <c:numCache>
                <c:formatCode>General</c:formatCode>
                <c:ptCount val="8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'0.1 infection dose'!$O$15:$O$22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96.666666666666671</c:v>
                </c:pt>
                <c:pt idx="3">
                  <c:v>96.666666666666671</c:v>
                </c:pt>
                <c:pt idx="5">
                  <c:v>76.666666666666671</c:v>
                </c:pt>
                <c:pt idx="6">
                  <c:v>76.666666666666671</c:v>
                </c:pt>
                <c:pt idx="7">
                  <c:v>76.666666666666671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94-4941-AAC9-23CEF11B2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149224"/>
        <c:axId val="6311482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'0.1 infection dose'!$E$14</c15:sqref>
                        </c15:formulaRef>
                      </c:ext>
                    </c:extLst>
                    <c:strCache>
                      <c:ptCount val="1"/>
                      <c:pt idx="0">
                        <c:v>CLD 1/5 + P9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'0.1 infection dose'!$J$15:$J$22</c15:sqref>
                          </c15:formulaRef>
                        </c:ext>
                      </c:extLst>
                      <c:numCache>
                        <c:formatCode>General</c:formatCode>
                        <c:ptCount val="8"/>
                        <c:pt idx="0">
                          <c:v>0</c:v>
                        </c:pt>
                        <c:pt idx="1">
                          <c:v>0</c:v>
                        </c:pt>
                        <c:pt idx="2">
                          <c:v>12.909944487358056</c:v>
                        </c:pt>
                        <c:pt idx="3">
                          <c:v>12.909944487358056</c:v>
                        </c:pt>
                        <c:pt idx="4">
                          <c:v>26.299556396765833</c:v>
                        </c:pt>
                        <c:pt idx="5">
                          <c:v>26.299556396765833</c:v>
                        </c:pt>
                        <c:pt idx="6">
                          <c:v>26.299556396765833</c:v>
                        </c:pt>
                        <c:pt idx="7">
                          <c:v>26.299556396765833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'0.1 infection dose'!$J$15:$J$22</c15:sqref>
                          </c15:formulaRef>
                        </c:ext>
                      </c:extLst>
                      <c:numCache>
                        <c:formatCode>General</c:formatCode>
                        <c:ptCount val="8"/>
                        <c:pt idx="0">
                          <c:v>0</c:v>
                        </c:pt>
                        <c:pt idx="1">
                          <c:v>0</c:v>
                        </c:pt>
                        <c:pt idx="2">
                          <c:v>12.909944487358056</c:v>
                        </c:pt>
                        <c:pt idx="3">
                          <c:v>12.909944487358056</c:v>
                        </c:pt>
                        <c:pt idx="4">
                          <c:v>26.299556396765833</c:v>
                        </c:pt>
                        <c:pt idx="5">
                          <c:v>26.299556396765833</c:v>
                        </c:pt>
                        <c:pt idx="6">
                          <c:v>26.299556396765833</c:v>
                        </c:pt>
                        <c:pt idx="7">
                          <c:v>26.299556396765833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>
                      <c:ext uri="{02D57815-91ED-43cb-92C2-25804820EDAC}">
                        <c15:formulaRef>
                          <c15:sqref>'0.1 infection dose'!$B$15:$B$22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-16</c:v>
                      </c:pt>
                      <c:pt idx="1">
                        <c:v>0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20</c:v>
                      </c:pt>
                      <c:pt idx="5">
                        <c:v>24</c:v>
                      </c:pt>
                      <c:pt idx="6">
                        <c:v>28</c:v>
                      </c:pt>
                      <c:pt idx="7">
                        <c:v>48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'0.1 infection dose'!$E$15:$E$22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85</c:v>
                      </c:pt>
                      <c:pt idx="3">
                        <c:v>65</c:v>
                      </c:pt>
                      <c:pt idx="4">
                        <c:v>47.5</c:v>
                      </c:pt>
                      <c:pt idx="5">
                        <c:v>47.5</c:v>
                      </c:pt>
                      <c:pt idx="6">
                        <c:v>47.5</c:v>
                      </c:pt>
                      <c:pt idx="7">
                        <c:v>47.5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E694-4941-AAC9-23CEF11B2C58}"/>
                  </c:ext>
                </c:extLst>
              </c15:ser>
            </c15:filteredScatterSeries>
            <c15:filteredScatter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'0.1 infection dose'!$X$14</c15:sqref>
                        </c15:formulaRef>
                      </c:ext>
                    </c:extLst>
                    <c:strCache>
                      <c:ptCount val="1"/>
                      <c:pt idx="0">
                        <c:v>LP 1/5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'0.1 infection dose'!$AD$15:$AD$20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</c:v>
                        </c:pt>
                        <c:pt idx="1">
                          <c:v>4.4721359549995796</c:v>
                        </c:pt>
                        <c:pt idx="2">
                          <c:v>5.4772255750516612</c:v>
                        </c:pt>
                        <c:pt idx="3">
                          <c:v>5.4772255750516612</c:v>
                        </c:pt>
                        <c:pt idx="4">
                          <c:v>4.4721359549995796</c:v>
                        </c:pt>
                        <c:pt idx="5">
                          <c:v>4.4721359549995796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'0.1 infection dose'!$AD$15:$AD$20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</c:v>
                        </c:pt>
                        <c:pt idx="1">
                          <c:v>4.4721359549995796</c:v>
                        </c:pt>
                        <c:pt idx="2">
                          <c:v>5.4772255750516612</c:v>
                        </c:pt>
                        <c:pt idx="3">
                          <c:v>5.4772255750516612</c:v>
                        </c:pt>
                        <c:pt idx="4">
                          <c:v>4.4721359549995796</c:v>
                        </c:pt>
                        <c:pt idx="5">
                          <c:v>4.4721359549995796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'0.1 infection dose'!$V$15:$V$20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-16</c:v>
                      </c:pt>
                      <c:pt idx="1">
                        <c:v>0</c:v>
                      </c:pt>
                      <c:pt idx="2">
                        <c:v>18</c:v>
                      </c:pt>
                      <c:pt idx="3">
                        <c:v>24</c:v>
                      </c:pt>
                      <c:pt idx="4">
                        <c:v>42</c:v>
                      </c:pt>
                      <c:pt idx="5">
                        <c:v>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'0.1 infection dose'!$X$15:$X$20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</c:v>
                      </c:pt>
                      <c:pt idx="1">
                        <c:v>98</c:v>
                      </c:pt>
                      <c:pt idx="2">
                        <c:v>96</c:v>
                      </c:pt>
                      <c:pt idx="3">
                        <c:v>94</c:v>
                      </c:pt>
                      <c:pt idx="4">
                        <c:v>92</c:v>
                      </c:pt>
                      <c:pt idx="5">
                        <c:v>88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694-4941-AAC9-23CEF11B2C58}"/>
                  </c:ext>
                </c:extLst>
              </c15:ser>
            </c15:filteredScatterSeries>
            <c15:filteredScatterSeries>
              <c15:ser>
                <c:idx val="6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'0.1 infection dose'!$Z$14</c15:sqref>
                        </c15:formulaRef>
                      </c:ext>
                    </c:extLst>
                    <c:strCache>
                      <c:ptCount val="1"/>
                      <c:pt idx="0">
                        <c:v>CLD 1/5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'0.1 infection dose'!$AF$15:$AF$20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</c:v>
                        </c:pt>
                        <c:pt idx="1">
                          <c:v>5.7735026918962582</c:v>
                        </c:pt>
                        <c:pt idx="2">
                          <c:v>9.574271077563381</c:v>
                        </c:pt>
                        <c:pt idx="3">
                          <c:v>12.909944487358056</c:v>
                        </c:pt>
                        <c:pt idx="4">
                          <c:v>12.909944487358056</c:v>
                        </c:pt>
                        <c:pt idx="5">
                          <c:v>12.909944487358056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'0.1 infection dose'!$AF$15:$AF$20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0</c:v>
                        </c:pt>
                        <c:pt idx="1">
                          <c:v>5.7735026918962582</c:v>
                        </c:pt>
                        <c:pt idx="2">
                          <c:v>9.574271077563381</c:v>
                        </c:pt>
                        <c:pt idx="3">
                          <c:v>12.909944487358056</c:v>
                        </c:pt>
                        <c:pt idx="4">
                          <c:v>12.909944487358056</c:v>
                        </c:pt>
                        <c:pt idx="5">
                          <c:v>12.909944487358056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'0.1 infection dose'!$V$15:$V$20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-16</c:v>
                      </c:pt>
                      <c:pt idx="1">
                        <c:v>0</c:v>
                      </c:pt>
                      <c:pt idx="2">
                        <c:v>18</c:v>
                      </c:pt>
                      <c:pt idx="3">
                        <c:v>24</c:v>
                      </c:pt>
                      <c:pt idx="4">
                        <c:v>42</c:v>
                      </c:pt>
                      <c:pt idx="5">
                        <c:v>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'0.1 infection dose'!$Z$15:$Z$20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</c:v>
                      </c:pt>
                      <c:pt idx="1">
                        <c:v>95</c:v>
                      </c:pt>
                      <c:pt idx="2">
                        <c:v>87.5</c:v>
                      </c:pt>
                      <c:pt idx="3">
                        <c:v>85</c:v>
                      </c:pt>
                      <c:pt idx="4">
                        <c:v>85</c:v>
                      </c:pt>
                      <c:pt idx="5">
                        <c:v>85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694-4941-AAC9-23CEF11B2C58}"/>
                  </c:ext>
                </c:extLst>
              </c15:ser>
            </c15:filteredScatterSeries>
          </c:ext>
        </c:extLst>
      </c:scatterChart>
      <c:valAx>
        <c:axId val="631149224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48240"/>
        <c:crosses val="autoZero"/>
        <c:crossBetween val="midCat"/>
        <c:majorUnit val="6"/>
      </c:valAx>
      <c:valAx>
        <c:axId val="63114824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149224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1/5 liposome impact on </a:t>
            </a:r>
            <a:r>
              <a:rPr lang="en-GB" sz="1600" b="1" i="1"/>
              <a:t>G. mellonella</a:t>
            </a:r>
            <a:endParaRPr lang="en-GB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'0.4 infection dose'!$D$12</c:f>
              <c:strCache>
                <c:ptCount val="1"/>
                <c:pt idx="0">
                  <c:v>LP 1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'0.4 infection dose'!$M$13:$M$19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dose'!$D$13:$D$19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54-40D3-B30D-C9C817791CAD}"/>
            </c:ext>
          </c:extLst>
        </c:ser>
        <c:ser>
          <c:idx val="2"/>
          <c:order val="1"/>
          <c:tx>
            <c:strRef>
              <c:f>'0.4 infection dose'!$E$12</c:f>
              <c:strCache>
                <c:ptCount val="1"/>
                <c:pt idx="0">
                  <c:v>CLD 1 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dose'!$N$13:$N$19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</c:numCache>
              </c:numRef>
            </c:plus>
            <c:minus>
              <c:numRef>
                <c:f>'0.4 infection dose'!$N$13:$N$19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dose'!$E$13:$E$19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96.666666666666671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54-40D3-B30D-C9C817791CAD}"/>
            </c:ext>
          </c:extLst>
        </c:ser>
        <c:ser>
          <c:idx val="5"/>
          <c:order val="2"/>
          <c:tx>
            <c:strRef>
              <c:f>'0.4 infection dose'!$H$12</c:f>
              <c:strCache>
                <c:ptCount val="1"/>
                <c:pt idx="0">
                  <c:v>LP 1/5 + P9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dose'!$Q$13:$Q$19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5</c:v>
                  </c:pt>
                  <c:pt idx="3">
                    <c:v>47.609522856952331</c:v>
                  </c:pt>
                  <c:pt idx="4">
                    <c:v>47.609522856952331</c:v>
                  </c:pt>
                  <c:pt idx="5">
                    <c:v>47.609522856952331</c:v>
                  </c:pt>
                  <c:pt idx="6">
                    <c:v>47.609522856952331</c:v>
                  </c:pt>
                </c:numCache>
              </c:numRef>
            </c:plus>
            <c:minus>
              <c:numRef>
                <c:f>'0.4 infection dose'!$Q$13:$Q$19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5</c:v>
                  </c:pt>
                  <c:pt idx="3">
                    <c:v>47.609522856952331</c:v>
                  </c:pt>
                  <c:pt idx="4">
                    <c:v>47.609522856952331</c:v>
                  </c:pt>
                  <c:pt idx="5">
                    <c:v>47.609522856952331</c:v>
                  </c:pt>
                  <c:pt idx="6">
                    <c:v>47.609522856952331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dose'!$H$13:$H$19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97.5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54-40D3-B30D-C9C817791CAD}"/>
            </c:ext>
          </c:extLst>
        </c:ser>
        <c:ser>
          <c:idx val="6"/>
          <c:order val="3"/>
          <c:tx>
            <c:strRef>
              <c:f>'0.4 infection dose'!$I$12</c:f>
              <c:strCache>
                <c:ptCount val="1"/>
                <c:pt idx="0">
                  <c:v>CLD 1/5 + P9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dose'!$R$13:$R$19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4.4721359549995796</c:v>
                  </c:pt>
                  <c:pt idx="2">
                    <c:v>16.733200530681511</c:v>
                  </c:pt>
                  <c:pt idx="3">
                    <c:v>42.426406871192853</c:v>
                  </c:pt>
                  <c:pt idx="4">
                    <c:v>42.426406871192853</c:v>
                  </c:pt>
                  <c:pt idx="5">
                    <c:v>40.865633483405098</c:v>
                  </c:pt>
                  <c:pt idx="6">
                    <c:v>40.865633483405098</c:v>
                  </c:pt>
                </c:numCache>
              </c:numRef>
            </c:plus>
            <c:minus>
              <c:numRef>
                <c:f>'0.4 infection dose'!$R$13:$R$19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4.4721359549995796</c:v>
                  </c:pt>
                  <c:pt idx="2">
                    <c:v>16.733200530681511</c:v>
                  </c:pt>
                  <c:pt idx="3">
                    <c:v>42.426406871192853</c:v>
                  </c:pt>
                  <c:pt idx="4">
                    <c:v>42.426406871192853</c:v>
                  </c:pt>
                  <c:pt idx="5">
                    <c:v>40.865633483405098</c:v>
                  </c:pt>
                  <c:pt idx="6">
                    <c:v>40.865633483405098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dose'!$I$13:$I$19</c:f>
              <c:numCache>
                <c:formatCode>General</c:formatCode>
                <c:ptCount val="7"/>
                <c:pt idx="0">
                  <c:v>100</c:v>
                </c:pt>
                <c:pt idx="1">
                  <c:v>98</c:v>
                </c:pt>
                <c:pt idx="2">
                  <c:v>86</c:v>
                </c:pt>
                <c:pt idx="3">
                  <c:v>30</c:v>
                </c:pt>
                <c:pt idx="4">
                  <c:v>30</c:v>
                </c:pt>
                <c:pt idx="5">
                  <c:v>28</c:v>
                </c:pt>
                <c:pt idx="6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54-40D3-B30D-C9C817791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952992"/>
        <c:axId val="601949384"/>
      </c:scatterChart>
      <c:valAx>
        <c:axId val="601952992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1949384"/>
        <c:crossesAt val="-16"/>
        <c:crossBetween val="midCat"/>
        <c:majorUnit val="8"/>
      </c:valAx>
      <c:valAx>
        <c:axId val="601949384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1952992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Neat liposome impact on </a:t>
            </a:r>
            <a:r>
              <a:rPr lang="en-GB" sz="1600" b="1" i="1"/>
              <a:t>G. mellonella</a:t>
            </a:r>
            <a:endParaRPr lang="en-GB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'0.4 infection dose'!$D$12</c:f>
              <c:strCache>
                <c:ptCount val="1"/>
                <c:pt idx="0">
                  <c:v>LP 1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'0.4 infection dose'!$M$13:$M$19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dose'!$D$13:$D$19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81-4D5F-B46E-781F85153ABF}"/>
            </c:ext>
          </c:extLst>
        </c:ser>
        <c:ser>
          <c:idx val="2"/>
          <c:order val="1"/>
          <c:tx>
            <c:strRef>
              <c:f>'0.4 infection dose'!$E$12</c:f>
              <c:strCache>
                <c:ptCount val="1"/>
                <c:pt idx="0">
                  <c:v>CLD 1 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dose'!$N$13:$N$19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</c:numCache>
              </c:numRef>
            </c:plus>
            <c:minus>
              <c:numRef>
                <c:f>'0.4 infection dose'!$N$13:$N$19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dose'!$E$13:$E$19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96.666666666666671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81-4D5F-B46E-781F85153ABF}"/>
            </c:ext>
          </c:extLst>
        </c:ser>
        <c:ser>
          <c:idx val="3"/>
          <c:order val="2"/>
          <c:tx>
            <c:strRef>
              <c:f>'0.4 infection dose'!$F$12</c:f>
              <c:strCache>
                <c:ptCount val="1"/>
                <c:pt idx="0">
                  <c:v>LP 1 + P9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dose'!$O$13:$O$19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10</c:v>
                  </c:pt>
                  <c:pt idx="3">
                    <c:v>48.166378315169183</c:v>
                  </c:pt>
                  <c:pt idx="4">
                    <c:v>48.166378315169183</c:v>
                  </c:pt>
                  <c:pt idx="5">
                    <c:v>48.166378315169183</c:v>
                  </c:pt>
                  <c:pt idx="6">
                    <c:v>48.166378315169183</c:v>
                  </c:pt>
                </c:numCache>
              </c:numRef>
            </c:plus>
            <c:minus>
              <c:numRef>
                <c:f>'0.4 infection dose'!$O$13:$O$19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10</c:v>
                  </c:pt>
                  <c:pt idx="3">
                    <c:v>48.166378315169183</c:v>
                  </c:pt>
                  <c:pt idx="4">
                    <c:v>48.166378315169183</c:v>
                  </c:pt>
                  <c:pt idx="5">
                    <c:v>48.166378315169183</c:v>
                  </c:pt>
                  <c:pt idx="6">
                    <c:v>48.166378315169183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dose'!$F$13:$F$19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81-4D5F-B46E-781F85153ABF}"/>
            </c:ext>
          </c:extLst>
        </c:ser>
        <c:ser>
          <c:idx val="4"/>
          <c:order val="3"/>
          <c:tx>
            <c:strRef>
              <c:f>'0.4 infection dose'!$G$12</c:f>
              <c:strCache>
                <c:ptCount val="1"/>
                <c:pt idx="0">
                  <c:v>CLD 1 + P9</c:v>
                </c:pt>
              </c:strCache>
            </c:strRef>
          </c:tx>
          <c:spPr>
            <a:ln w="15875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ysClr val="windowText" lastClr="000000"/>
              </a:solidFill>
              <a:ln w="12700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'0.4 infection dose'!$P$13:$P$19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24.899799195977465</c:v>
                  </c:pt>
                  <c:pt idx="3">
                    <c:v>26.076809620810597</c:v>
                  </c:pt>
                  <c:pt idx="4">
                    <c:v>26.076809620810597</c:v>
                  </c:pt>
                  <c:pt idx="5">
                    <c:v>26.076809620810597</c:v>
                  </c:pt>
                  <c:pt idx="6">
                    <c:v>21.213203435596427</c:v>
                  </c:pt>
                </c:numCache>
              </c:numRef>
            </c:plus>
            <c:minus>
              <c:numRef>
                <c:f>'0.4 infection dose'!$P$13:$P$19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24.899799195977465</c:v>
                  </c:pt>
                  <c:pt idx="3">
                    <c:v>26.076809620810597</c:v>
                  </c:pt>
                  <c:pt idx="4">
                    <c:v>26.076809620810597</c:v>
                  </c:pt>
                  <c:pt idx="5">
                    <c:v>26.076809620810597</c:v>
                  </c:pt>
                  <c:pt idx="6">
                    <c:v>21.213203435596427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'0.4 infection dose'!$B$13:$B$19</c:f>
              <c:numCache>
                <c:formatCode>General</c:formatCode>
                <c:ptCount val="7"/>
                <c:pt idx="0">
                  <c:v>-16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48</c:v>
                </c:pt>
              </c:numCache>
            </c:numRef>
          </c:xVal>
          <c:yVal>
            <c:numRef>
              <c:f>'0.4 infection dose'!$G$13:$G$19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82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81-4D5F-B46E-781F8515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952992"/>
        <c:axId val="601949384"/>
      </c:scatterChart>
      <c:valAx>
        <c:axId val="601952992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1949384"/>
        <c:crossesAt val="-16"/>
        <c:crossBetween val="midCat"/>
        <c:majorUnit val="8"/>
      </c:valAx>
      <c:valAx>
        <c:axId val="601949384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1952992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19</xdr:row>
      <xdr:rowOff>19050</xdr:rowOff>
    </xdr:from>
    <xdr:to>
      <xdr:col>12</xdr:col>
      <xdr:colOff>1422400</xdr:colOff>
      <xdr:row>40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158750</xdr:rowOff>
    </xdr:from>
    <xdr:to>
      <xdr:col>11</xdr:col>
      <xdr:colOff>292100</xdr:colOff>
      <xdr:row>38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393700</xdr:colOff>
      <xdr:row>18</xdr:row>
      <xdr:rowOff>63500</xdr:rowOff>
    </xdr:from>
    <xdr:to>
      <xdr:col>22</xdr:col>
      <xdr:colOff>298450</xdr:colOff>
      <xdr:row>38</xdr:row>
      <xdr:rowOff>6350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39</xdr:row>
      <xdr:rowOff>127000</xdr:rowOff>
    </xdr:from>
    <xdr:to>
      <xdr:col>11</xdr:col>
      <xdr:colOff>323850</xdr:colOff>
      <xdr:row>59</xdr:row>
      <xdr:rowOff>69850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482600</xdr:colOff>
      <xdr:row>39</xdr:row>
      <xdr:rowOff>158750</xdr:rowOff>
    </xdr:from>
    <xdr:to>
      <xdr:col>22</xdr:col>
      <xdr:colOff>393700</xdr:colOff>
      <xdr:row>59</xdr:row>
      <xdr:rowOff>101600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0</xdr:rowOff>
        </xdr:from>
        <xdr:to>
          <xdr:col>41</xdr:col>
          <xdr:colOff>561975</xdr:colOff>
          <xdr:row>65</xdr:row>
          <xdr:rowOff>9525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1170781</xdr:colOff>
      <xdr:row>22</xdr:row>
      <xdr:rowOff>148431</xdr:rowOff>
    </xdr:from>
    <xdr:to>
      <xdr:col>6</xdr:col>
      <xdr:colOff>345281</xdr:colOff>
      <xdr:row>36</xdr:row>
      <xdr:rowOff>153193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244930</xdr:colOff>
      <xdr:row>22</xdr:row>
      <xdr:rowOff>134559</xdr:rowOff>
    </xdr:from>
    <xdr:to>
      <xdr:col>14</xdr:col>
      <xdr:colOff>524632</xdr:colOff>
      <xdr:row>36</xdr:row>
      <xdr:rowOff>139321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514350</xdr:colOff>
          <xdr:row>23</xdr:row>
          <xdr:rowOff>28575</xdr:rowOff>
        </xdr:from>
        <xdr:to>
          <xdr:col>31</xdr:col>
          <xdr:colOff>523875</xdr:colOff>
          <xdr:row>57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435427</xdr:colOff>
      <xdr:row>24</xdr:row>
      <xdr:rowOff>145144</xdr:rowOff>
    </xdr:from>
    <xdr:to>
      <xdr:col>8</xdr:col>
      <xdr:colOff>373440</xdr:colOff>
      <xdr:row>47</xdr:row>
      <xdr:rowOff>99786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275167</xdr:colOff>
      <xdr:row>25</xdr:row>
      <xdr:rowOff>42333</xdr:rowOff>
    </xdr:from>
    <xdr:to>
      <xdr:col>21</xdr:col>
      <xdr:colOff>213180</xdr:colOff>
      <xdr:row>47</xdr:row>
      <xdr:rowOff>176892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0</xdr:rowOff>
        </xdr:from>
        <xdr:to>
          <xdr:col>38</xdr:col>
          <xdr:colOff>409575</xdr:colOff>
          <xdr:row>47</xdr:row>
          <xdr:rowOff>95250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opLeftCell="A16" zoomScale="118" zoomScaleNormal="118" workbookViewId="0">
      <selection activeCell="A12" sqref="A12:S18"/>
    </sheetView>
  </sheetViews>
  <sheetFormatPr defaultRowHeight="15" x14ac:dyDescent="0.25"/>
  <cols>
    <col min="1" max="1" width="17.85546875" customWidth="1"/>
    <col min="2" max="2" width="20.7109375" bestFit="1" customWidth="1"/>
    <col min="13" max="13" width="21.85546875" bestFit="1" customWidth="1"/>
  </cols>
  <sheetData>
    <row r="1" spans="1:33" x14ac:dyDescent="0.25">
      <c r="A1" t="s">
        <v>9</v>
      </c>
    </row>
    <row r="3" spans="1:33" x14ac:dyDescent="0.25">
      <c r="A3" t="s">
        <v>10</v>
      </c>
      <c r="B3" s="1" t="s">
        <v>0</v>
      </c>
      <c r="C3" s="3" t="s">
        <v>1</v>
      </c>
      <c r="D3" s="3"/>
      <c r="E3" s="3"/>
      <c r="F3" s="3"/>
      <c r="G3" s="3"/>
      <c r="H3" s="3" t="s">
        <v>2</v>
      </c>
      <c r="I3" s="3"/>
      <c r="J3" s="3"/>
      <c r="K3" s="3"/>
      <c r="L3" s="3"/>
      <c r="M3" s="3" t="s">
        <v>3</v>
      </c>
      <c r="N3" s="3"/>
      <c r="O3" s="3"/>
      <c r="P3" s="3" t="s">
        <v>4</v>
      </c>
      <c r="Q3" s="3"/>
      <c r="R3" s="3"/>
      <c r="S3" s="3" t="s">
        <v>5</v>
      </c>
      <c r="T3" s="3"/>
      <c r="U3" s="3"/>
      <c r="V3" s="3"/>
      <c r="W3" s="3"/>
      <c r="X3" s="3" t="s">
        <v>6</v>
      </c>
      <c r="Y3" s="3"/>
      <c r="Z3" s="3"/>
      <c r="AA3" s="3"/>
      <c r="AB3" s="3" t="s">
        <v>7</v>
      </c>
      <c r="AC3" s="3"/>
      <c r="AD3" s="3"/>
      <c r="AE3" s="3" t="s">
        <v>8</v>
      </c>
      <c r="AF3" s="3"/>
      <c r="AG3" s="3"/>
    </row>
    <row r="4" spans="1:33" x14ac:dyDescent="0.25">
      <c r="B4" s="2">
        <v>-16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100</v>
      </c>
      <c r="N4" s="3">
        <v>100</v>
      </c>
      <c r="O4" s="3">
        <v>100</v>
      </c>
      <c r="P4" s="3">
        <v>100</v>
      </c>
      <c r="Q4" s="3">
        <v>100</v>
      </c>
      <c r="R4" s="3">
        <v>100</v>
      </c>
      <c r="S4" s="3">
        <v>100</v>
      </c>
      <c r="T4" s="3">
        <v>100</v>
      </c>
      <c r="U4" s="3">
        <v>100</v>
      </c>
      <c r="V4" s="3">
        <v>100</v>
      </c>
      <c r="W4" s="3">
        <v>100</v>
      </c>
      <c r="X4" s="3">
        <v>100</v>
      </c>
      <c r="Y4" s="3">
        <v>100</v>
      </c>
      <c r="Z4" s="3">
        <v>100</v>
      </c>
      <c r="AA4" s="3">
        <v>100</v>
      </c>
      <c r="AB4" s="3">
        <v>100</v>
      </c>
      <c r="AC4" s="3">
        <v>100</v>
      </c>
      <c r="AD4" s="3">
        <v>100</v>
      </c>
      <c r="AE4" s="3">
        <v>100</v>
      </c>
      <c r="AF4" s="3">
        <v>100</v>
      </c>
      <c r="AG4" s="3">
        <v>100</v>
      </c>
    </row>
    <row r="5" spans="1:33" x14ac:dyDescent="0.25">
      <c r="B5" s="2">
        <v>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90</v>
      </c>
      <c r="J5" s="3">
        <v>100</v>
      </c>
      <c r="K5" s="3">
        <v>100</v>
      </c>
      <c r="L5" s="3">
        <v>100</v>
      </c>
      <c r="M5" s="3">
        <v>100</v>
      </c>
      <c r="N5" s="3">
        <v>100</v>
      </c>
      <c r="O5" s="3">
        <v>100</v>
      </c>
      <c r="P5" s="3">
        <v>100</v>
      </c>
      <c r="Q5" s="3">
        <v>100</v>
      </c>
      <c r="R5" s="3">
        <v>100</v>
      </c>
      <c r="S5" s="3">
        <v>100</v>
      </c>
      <c r="T5" s="3">
        <v>100</v>
      </c>
      <c r="U5" s="3">
        <v>100</v>
      </c>
      <c r="V5" s="3">
        <v>100</v>
      </c>
      <c r="W5" s="3">
        <v>100</v>
      </c>
      <c r="X5" s="3">
        <v>90</v>
      </c>
      <c r="Y5" s="3">
        <v>100</v>
      </c>
      <c r="Z5" s="3">
        <v>90</v>
      </c>
      <c r="AA5" s="3">
        <v>100</v>
      </c>
      <c r="AB5" s="3">
        <v>100</v>
      </c>
      <c r="AC5" s="3">
        <v>100</v>
      </c>
      <c r="AD5" s="3">
        <v>90</v>
      </c>
      <c r="AE5" s="3">
        <v>100</v>
      </c>
      <c r="AF5" s="3">
        <v>100</v>
      </c>
      <c r="AG5" s="3">
        <v>100</v>
      </c>
    </row>
    <row r="6" spans="1:33" x14ac:dyDescent="0.25">
      <c r="B6" s="2">
        <v>18</v>
      </c>
      <c r="C6" s="3">
        <v>100</v>
      </c>
      <c r="D6" s="3">
        <v>100</v>
      </c>
      <c r="E6" s="3">
        <v>100</v>
      </c>
      <c r="F6" s="3">
        <v>90</v>
      </c>
      <c r="G6" s="3">
        <v>100</v>
      </c>
      <c r="H6" s="3">
        <v>100</v>
      </c>
      <c r="I6" s="3">
        <v>90</v>
      </c>
      <c r="J6" s="3">
        <v>100</v>
      </c>
      <c r="K6" s="3">
        <v>90</v>
      </c>
      <c r="L6" s="3">
        <v>100</v>
      </c>
      <c r="M6" s="3">
        <v>90</v>
      </c>
      <c r="N6" s="3">
        <v>100</v>
      </c>
      <c r="O6" s="3">
        <v>100</v>
      </c>
      <c r="P6" s="3">
        <v>100</v>
      </c>
      <c r="Q6" s="3">
        <v>100</v>
      </c>
      <c r="R6" s="3">
        <v>100</v>
      </c>
      <c r="S6" s="3">
        <v>100</v>
      </c>
      <c r="T6" s="3">
        <v>100</v>
      </c>
      <c r="U6" s="3">
        <v>90</v>
      </c>
      <c r="V6" s="3">
        <v>90</v>
      </c>
      <c r="W6" s="3">
        <v>100</v>
      </c>
      <c r="X6" s="3">
        <v>80</v>
      </c>
      <c r="Y6" s="3">
        <v>80</v>
      </c>
      <c r="Z6" s="3">
        <v>90</v>
      </c>
      <c r="AA6" s="3">
        <v>100</v>
      </c>
      <c r="AB6" s="3">
        <v>100</v>
      </c>
      <c r="AC6" s="3">
        <v>100</v>
      </c>
      <c r="AD6" s="3">
        <v>80</v>
      </c>
      <c r="AE6" s="3">
        <v>100</v>
      </c>
      <c r="AF6" s="3">
        <v>90</v>
      </c>
      <c r="AG6" s="3">
        <v>90</v>
      </c>
    </row>
    <row r="7" spans="1:33" x14ac:dyDescent="0.25">
      <c r="B7" s="2">
        <v>24</v>
      </c>
      <c r="C7" s="3">
        <v>100</v>
      </c>
      <c r="D7" s="3">
        <v>100</v>
      </c>
      <c r="E7" s="3">
        <v>100</v>
      </c>
      <c r="F7" s="3">
        <v>90</v>
      </c>
      <c r="G7" s="3">
        <v>80</v>
      </c>
      <c r="H7" s="3">
        <v>100</v>
      </c>
      <c r="I7" s="3">
        <v>90</v>
      </c>
      <c r="J7" s="3">
        <v>100</v>
      </c>
      <c r="K7" s="3">
        <v>90</v>
      </c>
      <c r="L7" s="3">
        <v>90</v>
      </c>
      <c r="M7" s="3">
        <v>90</v>
      </c>
      <c r="N7" s="3">
        <v>100</v>
      </c>
      <c r="O7" s="3">
        <v>100</v>
      </c>
      <c r="P7" s="3">
        <v>100</v>
      </c>
      <c r="Q7" s="3">
        <v>100</v>
      </c>
      <c r="R7" s="3">
        <v>100</v>
      </c>
      <c r="S7" s="3">
        <v>80</v>
      </c>
      <c r="T7" s="3">
        <v>100</v>
      </c>
      <c r="U7" s="3">
        <v>90</v>
      </c>
      <c r="V7" s="3">
        <v>80</v>
      </c>
      <c r="W7" s="3">
        <v>100</v>
      </c>
      <c r="X7" s="3">
        <v>70</v>
      </c>
      <c r="Y7" s="3">
        <v>80</v>
      </c>
      <c r="Z7" s="3">
        <v>90</v>
      </c>
      <c r="AA7" s="3">
        <v>100</v>
      </c>
      <c r="AB7" s="3">
        <v>100</v>
      </c>
      <c r="AC7" s="3">
        <v>100</v>
      </c>
      <c r="AD7" s="3">
        <v>80</v>
      </c>
      <c r="AE7" s="3">
        <v>100</v>
      </c>
      <c r="AF7" s="3">
        <v>80</v>
      </c>
      <c r="AG7" s="3">
        <v>90</v>
      </c>
    </row>
    <row r="8" spans="1:33" x14ac:dyDescent="0.25">
      <c r="B8" s="2">
        <v>42</v>
      </c>
      <c r="C8" s="3">
        <v>100</v>
      </c>
      <c r="D8" s="3">
        <v>100</v>
      </c>
      <c r="E8" s="3">
        <v>100</v>
      </c>
      <c r="F8" s="3">
        <v>90</v>
      </c>
      <c r="G8" s="3">
        <v>80</v>
      </c>
      <c r="H8" s="3">
        <v>90</v>
      </c>
      <c r="I8" s="3">
        <v>90</v>
      </c>
      <c r="J8" s="3">
        <v>100</v>
      </c>
      <c r="K8" s="3">
        <v>90</v>
      </c>
      <c r="L8" s="3">
        <v>90</v>
      </c>
      <c r="M8" s="3">
        <v>90</v>
      </c>
      <c r="N8" s="3">
        <v>100</v>
      </c>
      <c r="O8" s="3">
        <v>100</v>
      </c>
      <c r="P8" s="3">
        <v>100</v>
      </c>
      <c r="Q8" s="3">
        <v>100</v>
      </c>
      <c r="R8" s="3">
        <v>100</v>
      </c>
      <c r="S8" s="3">
        <v>80</v>
      </c>
      <c r="T8" s="3">
        <v>100</v>
      </c>
      <c r="U8" s="3">
        <v>90</v>
      </c>
      <c r="V8" s="3">
        <v>80</v>
      </c>
      <c r="W8" s="3">
        <v>90</v>
      </c>
      <c r="X8" s="3">
        <v>70</v>
      </c>
      <c r="Y8" s="3">
        <v>80</v>
      </c>
      <c r="Z8" s="3">
        <v>90</v>
      </c>
      <c r="AA8" s="3">
        <v>100</v>
      </c>
      <c r="AB8" s="3">
        <v>100</v>
      </c>
      <c r="AC8" s="3">
        <v>100</v>
      </c>
      <c r="AD8" s="3">
        <v>70</v>
      </c>
      <c r="AE8" s="3">
        <v>100</v>
      </c>
      <c r="AF8" s="3">
        <v>80</v>
      </c>
      <c r="AG8" s="3">
        <v>90</v>
      </c>
    </row>
    <row r="9" spans="1:33" x14ac:dyDescent="0.25">
      <c r="B9" s="2">
        <v>48</v>
      </c>
      <c r="C9" s="3">
        <v>100</v>
      </c>
      <c r="D9" s="3">
        <v>100</v>
      </c>
      <c r="E9" s="3">
        <v>100</v>
      </c>
      <c r="F9" s="3">
        <v>90</v>
      </c>
      <c r="G9" s="3">
        <v>80</v>
      </c>
      <c r="H9" s="3">
        <v>90</v>
      </c>
      <c r="I9" s="3">
        <v>80</v>
      </c>
      <c r="J9" s="3">
        <v>90</v>
      </c>
      <c r="K9" s="3">
        <v>90</v>
      </c>
      <c r="L9" s="3">
        <v>90</v>
      </c>
      <c r="M9" s="3">
        <v>80</v>
      </c>
      <c r="N9" s="3">
        <v>100</v>
      </c>
      <c r="O9" s="3">
        <v>100</v>
      </c>
      <c r="P9" s="3">
        <v>100</v>
      </c>
      <c r="Q9" s="3">
        <v>100</v>
      </c>
      <c r="R9" s="3">
        <v>100</v>
      </c>
      <c r="S9" s="3">
        <v>80</v>
      </c>
      <c r="T9" s="3">
        <v>100</v>
      </c>
      <c r="U9" s="3">
        <v>80</v>
      </c>
      <c r="V9" s="3">
        <v>80</v>
      </c>
      <c r="W9" s="3">
        <v>90</v>
      </c>
      <c r="X9" s="3">
        <v>70</v>
      </c>
      <c r="Y9" s="3">
        <v>80</v>
      </c>
      <c r="Z9" s="3">
        <v>90</v>
      </c>
      <c r="AA9" s="3">
        <v>100</v>
      </c>
      <c r="AB9" s="3">
        <v>100</v>
      </c>
      <c r="AC9" s="3">
        <v>90</v>
      </c>
      <c r="AD9" s="3">
        <v>70</v>
      </c>
      <c r="AE9" s="3">
        <v>100</v>
      </c>
      <c r="AF9" s="3">
        <v>80</v>
      </c>
      <c r="AG9" s="3">
        <v>90</v>
      </c>
    </row>
    <row r="12" spans="1:33" x14ac:dyDescent="0.25">
      <c r="A12" t="s">
        <v>11</v>
      </c>
      <c r="B12" s="1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3" t="s">
        <v>7</v>
      </c>
      <c r="J12" s="3" t="s">
        <v>8</v>
      </c>
      <c r="L12" t="s">
        <v>12</v>
      </c>
      <c r="M12" s="1" t="s">
        <v>0</v>
      </c>
      <c r="N12" s="3" t="s">
        <v>1</v>
      </c>
      <c r="O12" s="3" t="s">
        <v>2</v>
      </c>
      <c r="P12" s="3" t="s">
        <v>3</v>
      </c>
      <c r="Q12" s="3" t="s">
        <v>4</v>
      </c>
      <c r="R12" s="3" t="s">
        <v>5</v>
      </c>
      <c r="S12" s="3" t="s">
        <v>6</v>
      </c>
      <c r="T12" s="3" t="s">
        <v>7</v>
      </c>
      <c r="U12" s="3" t="s">
        <v>8</v>
      </c>
    </row>
    <row r="13" spans="1:33" x14ac:dyDescent="0.25">
      <c r="B13" s="2">
        <v>-16</v>
      </c>
      <c r="C13" s="3">
        <f>AVERAGE(C4:G4)</f>
        <v>100</v>
      </c>
      <c r="D13" s="3">
        <f>AVERAGE(H4:L4)</f>
        <v>100</v>
      </c>
      <c r="E13" s="3">
        <f>AVERAGE(M4:O4)</f>
        <v>100</v>
      </c>
      <c r="F13" s="3">
        <f>AVERAGE(P4:R4)</f>
        <v>100</v>
      </c>
      <c r="G13" s="3">
        <f>AVERAGE(S4:W4)</f>
        <v>100</v>
      </c>
      <c r="H13" s="3">
        <f>AVERAGE(X4:AA4)</f>
        <v>100</v>
      </c>
      <c r="I13" s="3">
        <f>AVERAGE(AB4:AD4)</f>
        <v>100</v>
      </c>
      <c r="J13" s="3">
        <f>AVERAGE(AE4:AG4)</f>
        <v>100</v>
      </c>
      <c r="M13" s="2">
        <v>-16</v>
      </c>
      <c r="N13" s="3">
        <f>STDEV(C4:G4)</f>
        <v>0</v>
      </c>
      <c r="O13" s="3">
        <f>STDEV(H4:L4)</f>
        <v>0</v>
      </c>
      <c r="P13" s="3">
        <f>STDEV(M4:O4)</f>
        <v>0</v>
      </c>
      <c r="Q13" s="3">
        <f>STDEV(P4:R4)</f>
        <v>0</v>
      </c>
      <c r="R13" s="3">
        <f>STDEV(S4:W4)</f>
        <v>0</v>
      </c>
      <c r="S13" s="3">
        <f>STDEV(X4:AA4)</f>
        <v>0</v>
      </c>
      <c r="T13" s="3">
        <f>STDEV(AB4:AD4)</f>
        <v>0</v>
      </c>
      <c r="U13" s="3">
        <f>STDEV(AE4:AG4)</f>
        <v>0</v>
      </c>
    </row>
    <row r="14" spans="1:33" x14ac:dyDescent="0.25">
      <c r="B14" s="2">
        <v>0</v>
      </c>
      <c r="C14" s="3">
        <f t="shared" ref="C14:C18" si="0">AVERAGE(C5:G5)</f>
        <v>100</v>
      </c>
      <c r="D14" s="3">
        <f t="shared" ref="D14:D18" si="1">AVERAGE(H5:L5)</f>
        <v>98</v>
      </c>
      <c r="E14" s="3">
        <f t="shared" ref="E14:E18" si="2">AVERAGE(M5:O5)</f>
        <v>100</v>
      </c>
      <c r="F14" s="3">
        <f t="shared" ref="F14:F18" si="3">AVERAGE(P5:R5)</f>
        <v>100</v>
      </c>
      <c r="G14" s="3">
        <f t="shared" ref="G14:G18" si="4">AVERAGE(S5:W5)</f>
        <v>100</v>
      </c>
      <c r="H14" s="3">
        <f t="shared" ref="H14:H18" si="5">AVERAGE(X5:AA5)</f>
        <v>95</v>
      </c>
      <c r="I14" s="3">
        <f t="shared" ref="I14:I18" si="6">AVERAGE(AB5:AD5)</f>
        <v>96.666666666666671</v>
      </c>
      <c r="J14" s="3">
        <f t="shared" ref="J14:J18" si="7">AVERAGE(AE5:AG5)</f>
        <v>100</v>
      </c>
      <c r="M14" s="2">
        <v>0</v>
      </c>
      <c r="N14" s="3">
        <f t="shared" ref="N14:N18" si="8">STDEV(C5:G5)</f>
        <v>0</v>
      </c>
      <c r="O14" s="3">
        <f t="shared" ref="O14:O18" si="9">STDEV(H5:L5)</f>
        <v>4.4721359549995796</v>
      </c>
      <c r="P14" s="3">
        <f t="shared" ref="P14:P18" si="10">STDEV(M5:O5)</f>
        <v>0</v>
      </c>
      <c r="Q14" s="3">
        <f t="shared" ref="Q14:Q18" si="11">STDEV(P5:R5)</f>
        <v>0</v>
      </c>
      <c r="R14" s="3">
        <f t="shared" ref="R14:R18" si="12">STDEV(S5:W5)</f>
        <v>0</v>
      </c>
      <c r="S14" s="3">
        <f t="shared" ref="S14:S18" si="13">STDEV(X5:AA5)</f>
        <v>5.7735026918962582</v>
      </c>
      <c r="T14" s="3">
        <f t="shared" ref="T14:T18" si="14">STDEV(AB5:AD5)</f>
        <v>5.7735026918962573</v>
      </c>
      <c r="U14" s="3">
        <f t="shared" ref="U14:U18" si="15">STDEV(AE5:AG5)</f>
        <v>0</v>
      </c>
    </row>
    <row r="15" spans="1:33" x14ac:dyDescent="0.25">
      <c r="B15" s="2">
        <v>18</v>
      </c>
      <c r="C15" s="3">
        <f t="shared" si="0"/>
        <v>98</v>
      </c>
      <c r="D15" s="3">
        <f t="shared" si="1"/>
        <v>96</v>
      </c>
      <c r="E15" s="3">
        <f t="shared" si="2"/>
        <v>96.666666666666671</v>
      </c>
      <c r="F15" s="3">
        <f t="shared" si="3"/>
        <v>100</v>
      </c>
      <c r="G15" s="3">
        <f t="shared" si="4"/>
        <v>96</v>
      </c>
      <c r="H15" s="3">
        <f t="shared" si="5"/>
        <v>87.5</v>
      </c>
      <c r="I15" s="3">
        <f t="shared" si="6"/>
        <v>93.333333333333329</v>
      </c>
      <c r="J15" s="3">
        <f t="shared" si="7"/>
        <v>93.333333333333329</v>
      </c>
      <c r="M15" s="2">
        <v>18</v>
      </c>
      <c r="N15" s="3">
        <f t="shared" si="8"/>
        <v>4.4721359549995796</v>
      </c>
      <c r="O15" s="3">
        <f t="shared" si="9"/>
        <v>5.4772255750516612</v>
      </c>
      <c r="P15" s="3">
        <f t="shared" si="10"/>
        <v>5.7735026918962573</v>
      </c>
      <c r="Q15" s="3">
        <f t="shared" si="11"/>
        <v>0</v>
      </c>
      <c r="R15" s="3">
        <f t="shared" si="12"/>
        <v>5.4772255750516612</v>
      </c>
      <c r="S15" s="3">
        <f t="shared" si="13"/>
        <v>9.574271077563381</v>
      </c>
      <c r="T15" s="3">
        <f t="shared" si="14"/>
        <v>11.547005383792541</v>
      </c>
      <c r="U15" s="3">
        <f t="shared" si="15"/>
        <v>5.7735026918962573</v>
      </c>
    </row>
    <row r="16" spans="1:33" x14ac:dyDescent="0.25">
      <c r="B16" s="2">
        <v>24</v>
      </c>
      <c r="C16" s="3">
        <f t="shared" si="0"/>
        <v>94</v>
      </c>
      <c r="D16" s="3">
        <f t="shared" si="1"/>
        <v>94</v>
      </c>
      <c r="E16" s="3">
        <f t="shared" si="2"/>
        <v>96.666666666666671</v>
      </c>
      <c r="F16" s="3">
        <f t="shared" si="3"/>
        <v>100</v>
      </c>
      <c r="G16" s="3">
        <f t="shared" si="4"/>
        <v>90</v>
      </c>
      <c r="H16" s="3">
        <f t="shared" si="5"/>
        <v>85</v>
      </c>
      <c r="I16" s="3">
        <f t="shared" si="6"/>
        <v>93.333333333333329</v>
      </c>
      <c r="J16" s="3">
        <f t="shared" si="7"/>
        <v>90</v>
      </c>
      <c r="M16" s="2">
        <v>24</v>
      </c>
      <c r="N16" s="3">
        <f t="shared" si="8"/>
        <v>8.9442719099991592</v>
      </c>
      <c r="O16" s="3">
        <f t="shared" si="9"/>
        <v>5.4772255750516612</v>
      </c>
      <c r="P16" s="3">
        <f t="shared" si="10"/>
        <v>5.7735026918962573</v>
      </c>
      <c r="Q16" s="3">
        <f t="shared" si="11"/>
        <v>0</v>
      </c>
      <c r="R16" s="3">
        <f t="shared" si="12"/>
        <v>10</v>
      </c>
      <c r="S16" s="3">
        <f t="shared" si="13"/>
        <v>12.909944487358056</v>
      </c>
      <c r="T16" s="3">
        <f t="shared" si="14"/>
        <v>11.547005383792541</v>
      </c>
      <c r="U16" s="3">
        <f t="shared" si="15"/>
        <v>10</v>
      </c>
    </row>
    <row r="17" spans="2:21" x14ac:dyDescent="0.25">
      <c r="B17" s="2">
        <v>42</v>
      </c>
      <c r="C17" s="3">
        <f t="shared" si="0"/>
        <v>94</v>
      </c>
      <c r="D17" s="3">
        <f t="shared" si="1"/>
        <v>92</v>
      </c>
      <c r="E17" s="3">
        <f t="shared" si="2"/>
        <v>96.666666666666671</v>
      </c>
      <c r="F17" s="3">
        <f t="shared" si="3"/>
        <v>100</v>
      </c>
      <c r="G17" s="3">
        <f t="shared" si="4"/>
        <v>88</v>
      </c>
      <c r="H17" s="3">
        <f t="shared" si="5"/>
        <v>85</v>
      </c>
      <c r="I17" s="3">
        <f t="shared" si="6"/>
        <v>90</v>
      </c>
      <c r="J17" s="3">
        <f t="shared" si="7"/>
        <v>90</v>
      </c>
      <c r="M17" s="2">
        <v>42</v>
      </c>
      <c r="N17" s="3">
        <f t="shared" si="8"/>
        <v>8.9442719099991592</v>
      </c>
      <c r="O17" s="3">
        <f t="shared" si="9"/>
        <v>4.4721359549995796</v>
      </c>
      <c r="P17" s="3">
        <f t="shared" si="10"/>
        <v>5.7735026918962573</v>
      </c>
      <c r="Q17" s="3">
        <f t="shared" si="11"/>
        <v>0</v>
      </c>
      <c r="R17" s="3">
        <f t="shared" si="12"/>
        <v>8.3666002653407556</v>
      </c>
      <c r="S17" s="3">
        <f t="shared" si="13"/>
        <v>12.909944487358056</v>
      </c>
      <c r="T17" s="3">
        <f t="shared" si="14"/>
        <v>17.320508075688775</v>
      </c>
      <c r="U17" s="3">
        <f t="shared" si="15"/>
        <v>10</v>
      </c>
    </row>
    <row r="18" spans="2:21" x14ac:dyDescent="0.25">
      <c r="B18" s="2">
        <v>48</v>
      </c>
      <c r="C18" s="3">
        <f t="shared" si="0"/>
        <v>94</v>
      </c>
      <c r="D18" s="3">
        <f t="shared" si="1"/>
        <v>88</v>
      </c>
      <c r="E18" s="3">
        <f t="shared" si="2"/>
        <v>93.333333333333329</v>
      </c>
      <c r="F18" s="3">
        <f t="shared" si="3"/>
        <v>100</v>
      </c>
      <c r="G18" s="3">
        <f t="shared" si="4"/>
        <v>86</v>
      </c>
      <c r="H18" s="3">
        <f t="shared" si="5"/>
        <v>85</v>
      </c>
      <c r="I18" s="3">
        <f t="shared" si="6"/>
        <v>86.666666666666671</v>
      </c>
      <c r="J18" s="3">
        <f t="shared" si="7"/>
        <v>90</v>
      </c>
      <c r="M18" s="2">
        <v>48</v>
      </c>
      <c r="N18" s="3">
        <f t="shared" si="8"/>
        <v>8.9442719099991592</v>
      </c>
      <c r="O18" s="3">
        <f t="shared" si="9"/>
        <v>4.4721359549995796</v>
      </c>
      <c r="P18" s="3">
        <f t="shared" si="10"/>
        <v>11.547005383792541</v>
      </c>
      <c r="Q18" s="3">
        <f t="shared" si="11"/>
        <v>0</v>
      </c>
      <c r="R18" s="3">
        <f t="shared" si="12"/>
        <v>8.9442719099991592</v>
      </c>
      <c r="S18" s="3">
        <f t="shared" si="13"/>
        <v>12.909944487358056</v>
      </c>
      <c r="T18" s="3">
        <f t="shared" si="14"/>
        <v>15.275252316519486</v>
      </c>
      <c r="U18" s="3">
        <f t="shared" si="15"/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8"/>
  <sheetViews>
    <sheetView tabSelected="1" topLeftCell="J11" zoomScale="106" zoomScaleNormal="106" workbookViewId="0">
      <selection activeCell="U39" sqref="U39"/>
    </sheetView>
  </sheetViews>
  <sheetFormatPr defaultRowHeight="15" x14ac:dyDescent="0.25"/>
  <cols>
    <col min="1" max="1" width="17.7109375" bestFit="1" customWidth="1"/>
    <col min="2" max="2" width="22.140625" bestFit="1" customWidth="1"/>
    <col min="11" max="11" width="12.140625" bestFit="1" customWidth="1"/>
    <col min="13" max="13" width="22.140625" bestFit="1" customWidth="1"/>
  </cols>
  <sheetData>
    <row r="1" spans="1:36" x14ac:dyDescent="0.25">
      <c r="A1" s="6" t="s">
        <v>24</v>
      </c>
    </row>
    <row r="3" spans="1:36" x14ac:dyDescent="0.25">
      <c r="A3" t="s">
        <v>10</v>
      </c>
      <c r="B3" s="3" t="s">
        <v>0</v>
      </c>
      <c r="C3" s="3" t="s">
        <v>13</v>
      </c>
      <c r="D3" s="3"/>
      <c r="E3" s="3"/>
      <c r="F3" s="3"/>
      <c r="G3" s="3"/>
      <c r="H3" s="3"/>
      <c r="I3" s="3" t="s">
        <v>14</v>
      </c>
      <c r="J3" s="3"/>
      <c r="K3" s="3"/>
      <c r="L3" s="3"/>
      <c r="M3" s="3" t="s">
        <v>15</v>
      </c>
      <c r="N3" s="3"/>
      <c r="O3" s="3"/>
      <c r="P3" s="3"/>
      <c r="Q3" s="3" t="s">
        <v>16</v>
      </c>
      <c r="R3" s="3"/>
      <c r="S3" s="3"/>
      <c r="T3" s="3" t="s">
        <v>17</v>
      </c>
      <c r="U3" s="3"/>
      <c r="V3" s="3"/>
      <c r="W3" s="3" t="s">
        <v>18</v>
      </c>
      <c r="X3" s="3"/>
      <c r="Y3" s="3"/>
      <c r="Z3" s="3"/>
      <c r="AA3" s="3" t="s">
        <v>19</v>
      </c>
      <c r="AB3" s="3"/>
      <c r="AC3" s="3"/>
      <c r="AD3" s="3"/>
      <c r="AE3" s="3" t="s">
        <v>20</v>
      </c>
      <c r="AF3" s="3"/>
      <c r="AG3" s="3"/>
      <c r="AH3" s="3" t="s">
        <v>21</v>
      </c>
      <c r="AI3" s="3"/>
      <c r="AJ3" s="3"/>
    </row>
    <row r="4" spans="1:36" x14ac:dyDescent="0.25">
      <c r="B4" s="3">
        <v>-16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100</v>
      </c>
      <c r="N4" s="3">
        <v>100</v>
      </c>
      <c r="O4" s="3">
        <v>100</v>
      </c>
      <c r="P4" s="3">
        <v>100</v>
      </c>
      <c r="Q4" s="3">
        <v>100</v>
      </c>
      <c r="R4" s="3">
        <v>100</v>
      </c>
      <c r="S4" s="3">
        <v>100</v>
      </c>
      <c r="T4" s="3">
        <v>100</v>
      </c>
      <c r="U4" s="3">
        <v>100</v>
      </c>
      <c r="V4" s="3">
        <v>100</v>
      </c>
      <c r="W4" s="3">
        <v>100</v>
      </c>
      <c r="X4" s="3">
        <v>100</v>
      </c>
      <c r="Y4" s="3">
        <v>100</v>
      </c>
      <c r="Z4" s="3">
        <v>100</v>
      </c>
      <c r="AA4" s="3">
        <v>100</v>
      </c>
      <c r="AB4" s="3">
        <v>100</v>
      </c>
      <c r="AC4" s="3">
        <v>100</v>
      </c>
      <c r="AD4" s="3">
        <v>100</v>
      </c>
      <c r="AE4" s="3">
        <v>100</v>
      </c>
      <c r="AF4" s="3">
        <v>100</v>
      </c>
      <c r="AG4" s="3">
        <v>100</v>
      </c>
      <c r="AH4" s="3">
        <v>100</v>
      </c>
      <c r="AI4" s="3">
        <v>100</v>
      </c>
      <c r="AJ4" s="3">
        <v>100</v>
      </c>
    </row>
    <row r="5" spans="1:36" x14ac:dyDescent="0.25">
      <c r="B5" s="3">
        <v>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100</v>
      </c>
      <c r="M5" s="3">
        <v>100</v>
      </c>
      <c r="N5" s="3">
        <v>100</v>
      </c>
      <c r="O5" s="3">
        <v>100</v>
      </c>
      <c r="P5" s="3">
        <v>100</v>
      </c>
      <c r="Q5" s="3">
        <v>90</v>
      </c>
      <c r="R5" s="3">
        <v>100</v>
      </c>
      <c r="S5" s="3">
        <v>100</v>
      </c>
      <c r="T5" s="3">
        <v>100</v>
      </c>
      <c r="U5" s="3">
        <v>100</v>
      </c>
      <c r="V5" s="3">
        <v>100</v>
      </c>
      <c r="W5" s="3">
        <v>100</v>
      </c>
      <c r="X5" s="3">
        <v>100</v>
      </c>
      <c r="Y5" s="3">
        <v>100</v>
      </c>
      <c r="Z5" s="3">
        <v>100</v>
      </c>
      <c r="AA5" s="3">
        <v>100</v>
      </c>
      <c r="AB5" s="3">
        <v>100</v>
      </c>
      <c r="AC5" s="3">
        <v>100</v>
      </c>
      <c r="AD5" s="3">
        <v>100</v>
      </c>
      <c r="AE5" s="3">
        <v>90</v>
      </c>
      <c r="AF5" s="3">
        <v>90</v>
      </c>
      <c r="AG5" s="3">
        <v>100</v>
      </c>
      <c r="AH5" s="3">
        <v>100</v>
      </c>
      <c r="AI5" s="3">
        <v>80</v>
      </c>
      <c r="AJ5" s="3">
        <v>100</v>
      </c>
    </row>
    <row r="6" spans="1:36" x14ac:dyDescent="0.25">
      <c r="B6" s="3">
        <v>18</v>
      </c>
      <c r="C6" s="3">
        <v>100</v>
      </c>
      <c r="D6" s="3">
        <v>70</v>
      </c>
      <c r="E6" s="3">
        <v>100</v>
      </c>
      <c r="F6" s="3">
        <v>80</v>
      </c>
      <c r="G6" s="3">
        <v>100</v>
      </c>
      <c r="H6" s="3">
        <v>70</v>
      </c>
      <c r="I6" s="3">
        <v>100</v>
      </c>
      <c r="J6" s="3">
        <v>50</v>
      </c>
      <c r="K6" s="3">
        <v>90</v>
      </c>
      <c r="L6" s="3">
        <v>80</v>
      </c>
      <c r="M6" s="3">
        <v>70</v>
      </c>
      <c r="N6" s="3">
        <v>20</v>
      </c>
      <c r="O6" s="3">
        <v>50</v>
      </c>
      <c r="P6" s="3">
        <v>100</v>
      </c>
      <c r="Q6" s="3">
        <v>90</v>
      </c>
      <c r="R6" s="3">
        <v>100</v>
      </c>
      <c r="S6" s="3">
        <v>50</v>
      </c>
      <c r="T6" s="3">
        <v>90</v>
      </c>
      <c r="U6" s="3">
        <v>40</v>
      </c>
      <c r="V6" s="3">
        <v>30</v>
      </c>
      <c r="W6" s="3">
        <v>60</v>
      </c>
      <c r="X6" s="3">
        <v>30</v>
      </c>
      <c r="Y6" s="3">
        <v>50</v>
      </c>
      <c r="Z6" s="3">
        <v>60</v>
      </c>
      <c r="AA6" s="3">
        <v>100</v>
      </c>
      <c r="AB6" s="3">
        <v>100</v>
      </c>
      <c r="AC6" s="3">
        <v>60</v>
      </c>
      <c r="AD6" s="3">
        <v>70</v>
      </c>
      <c r="AE6" s="3">
        <v>90</v>
      </c>
      <c r="AF6" s="3">
        <v>40</v>
      </c>
      <c r="AG6" s="3">
        <v>20</v>
      </c>
      <c r="AH6" s="3">
        <v>100</v>
      </c>
      <c r="AI6" s="3">
        <v>50</v>
      </c>
      <c r="AJ6" s="3">
        <v>40</v>
      </c>
    </row>
    <row r="7" spans="1:36" x14ac:dyDescent="0.25">
      <c r="B7" s="3">
        <v>24</v>
      </c>
      <c r="C7" s="3">
        <v>10</v>
      </c>
      <c r="D7" s="3">
        <v>10</v>
      </c>
      <c r="E7" s="3">
        <v>60</v>
      </c>
      <c r="F7" s="3">
        <v>70</v>
      </c>
      <c r="G7" s="3">
        <v>60</v>
      </c>
      <c r="H7" s="3">
        <v>60</v>
      </c>
      <c r="I7" s="3">
        <v>70</v>
      </c>
      <c r="J7" s="3">
        <v>50</v>
      </c>
      <c r="K7" s="3">
        <v>40</v>
      </c>
      <c r="L7" s="3">
        <v>60</v>
      </c>
      <c r="M7" s="3">
        <v>30</v>
      </c>
      <c r="N7" s="3">
        <v>20</v>
      </c>
      <c r="O7" s="3">
        <v>40</v>
      </c>
      <c r="P7" s="3">
        <v>50</v>
      </c>
      <c r="Q7" s="3">
        <v>70</v>
      </c>
      <c r="R7" s="3">
        <v>70</v>
      </c>
      <c r="S7" s="3">
        <v>50</v>
      </c>
      <c r="T7" s="3">
        <v>50</v>
      </c>
      <c r="U7" s="3">
        <v>40</v>
      </c>
      <c r="V7" s="3">
        <v>30</v>
      </c>
      <c r="W7" s="3">
        <v>20</v>
      </c>
      <c r="X7" s="3">
        <v>30</v>
      </c>
      <c r="Y7" s="3">
        <v>0</v>
      </c>
      <c r="Z7" s="3">
        <v>30</v>
      </c>
      <c r="AA7" s="3">
        <v>10</v>
      </c>
      <c r="AB7" s="3">
        <v>30</v>
      </c>
      <c r="AC7" s="3">
        <v>0</v>
      </c>
      <c r="AD7" s="3">
        <v>10</v>
      </c>
      <c r="AE7" s="3">
        <v>30</v>
      </c>
      <c r="AF7" s="3">
        <v>40</v>
      </c>
      <c r="AG7" s="3">
        <v>20</v>
      </c>
      <c r="AH7" s="3">
        <v>60</v>
      </c>
      <c r="AI7" s="3">
        <v>50</v>
      </c>
      <c r="AJ7" s="3">
        <v>40</v>
      </c>
    </row>
    <row r="8" spans="1:36" x14ac:dyDescent="0.25">
      <c r="B8" s="3">
        <v>42</v>
      </c>
      <c r="C8" s="3">
        <v>10</v>
      </c>
      <c r="D8" s="3">
        <v>10</v>
      </c>
      <c r="E8" s="3">
        <v>60</v>
      </c>
      <c r="F8" s="3">
        <v>50</v>
      </c>
      <c r="G8" s="3">
        <v>60</v>
      </c>
      <c r="H8" s="3">
        <v>40</v>
      </c>
      <c r="I8" s="3">
        <v>60</v>
      </c>
      <c r="J8" s="3">
        <v>50</v>
      </c>
      <c r="K8" s="3">
        <v>30</v>
      </c>
      <c r="L8" s="3">
        <v>60</v>
      </c>
      <c r="M8" s="3">
        <v>30</v>
      </c>
      <c r="N8" s="3">
        <v>20</v>
      </c>
      <c r="O8" s="3">
        <v>40</v>
      </c>
      <c r="P8" s="3">
        <v>50</v>
      </c>
      <c r="Q8" s="3">
        <v>60</v>
      </c>
      <c r="R8" s="3">
        <v>60</v>
      </c>
      <c r="S8" s="3">
        <v>50</v>
      </c>
      <c r="T8" s="3">
        <v>50</v>
      </c>
      <c r="U8" s="3">
        <v>40</v>
      </c>
      <c r="V8" s="3">
        <v>20</v>
      </c>
      <c r="W8" s="3">
        <v>20</v>
      </c>
      <c r="X8" s="3">
        <v>30</v>
      </c>
      <c r="Y8" s="3">
        <v>0</v>
      </c>
      <c r="Z8" s="3">
        <v>30</v>
      </c>
      <c r="AA8" s="3">
        <v>10</v>
      </c>
      <c r="AB8" s="3">
        <v>30</v>
      </c>
      <c r="AC8" s="3">
        <v>0</v>
      </c>
      <c r="AD8" s="3">
        <v>10</v>
      </c>
      <c r="AE8" s="3">
        <v>20</v>
      </c>
      <c r="AF8" s="3">
        <v>40</v>
      </c>
      <c r="AG8" s="3">
        <v>10</v>
      </c>
      <c r="AH8" s="3">
        <v>60</v>
      </c>
      <c r="AI8" s="3">
        <v>50</v>
      </c>
      <c r="AJ8" s="3">
        <v>10</v>
      </c>
    </row>
    <row r="9" spans="1:36" x14ac:dyDescent="0.25">
      <c r="B9" s="3">
        <v>48</v>
      </c>
      <c r="C9" s="3">
        <v>0</v>
      </c>
      <c r="D9" s="3">
        <v>10</v>
      </c>
      <c r="E9" s="3">
        <v>50</v>
      </c>
      <c r="F9" s="3">
        <v>50</v>
      </c>
      <c r="G9" s="3">
        <v>20</v>
      </c>
      <c r="H9" s="3">
        <v>40</v>
      </c>
      <c r="I9" s="3">
        <v>40</v>
      </c>
      <c r="J9" s="3">
        <v>40</v>
      </c>
      <c r="K9" s="3">
        <v>30</v>
      </c>
      <c r="L9" s="3">
        <v>50</v>
      </c>
      <c r="M9" s="3">
        <v>30</v>
      </c>
      <c r="N9" s="3">
        <v>20</v>
      </c>
      <c r="O9" s="3">
        <v>30</v>
      </c>
      <c r="P9" s="3">
        <v>50</v>
      </c>
      <c r="Q9" s="3">
        <v>30</v>
      </c>
      <c r="R9" s="3">
        <v>60</v>
      </c>
      <c r="S9" s="3">
        <v>50</v>
      </c>
      <c r="T9" s="3">
        <v>40</v>
      </c>
      <c r="U9" s="3">
        <v>40</v>
      </c>
      <c r="V9" s="3">
        <v>20</v>
      </c>
      <c r="W9" s="3">
        <v>20</v>
      </c>
      <c r="X9" s="3">
        <v>20</v>
      </c>
      <c r="Y9" s="3">
        <v>0</v>
      </c>
      <c r="Z9" s="3">
        <v>0</v>
      </c>
      <c r="AA9" s="3">
        <v>0</v>
      </c>
      <c r="AB9" s="3">
        <v>20</v>
      </c>
      <c r="AC9" s="3">
        <v>0</v>
      </c>
      <c r="AD9" s="3">
        <v>0</v>
      </c>
      <c r="AE9" s="3">
        <v>0</v>
      </c>
      <c r="AF9" s="3">
        <v>30</v>
      </c>
      <c r="AG9" s="3">
        <v>10</v>
      </c>
      <c r="AH9" s="3">
        <v>60</v>
      </c>
      <c r="AI9" s="3">
        <v>50</v>
      </c>
      <c r="AJ9" s="3">
        <v>0</v>
      </c>
    </row>
    <row r="12" spans="1:36" x14ac:dyDescent="0.25">
      <c r="A12" t="s">
        <v>11</v>
      </c>
      <c r="B12" s="3" t="s">
        <v>0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  <c r="K12" s="3" t="s">
        <v>21</v>
      </c>
      <c r="L12" s="4" t="s">
        <v>12</v>
      </c>
      <c r="M12" s="3" t="s">
        <v>0</v>
      </c>
      <c r="N12" s="3" t="s">
        <v>13</v>
      </c>
      <c r="O12" s="3" t="s">
        <v>14</v>
      </c>
      <c r="P12" s="3" t="s">
        <v>15</v>
      </c>
      <c r="Q12" s="3" t="s">
        <v>16</v>
      </c>
      <c r="R12" s="3" t="s">
        <v>17</v>
      </c>
      <c r="S12" s="3" t="s">
        <v>18</v>
      </c>
      <c r="T12" s="3" t="s">
        <v>19</v>
      </c>
      <c r="U12" s="3" t="s">
        <v>20</v>
      </c>
      <c r="V12" s="3" t="s">
        <v>21</v>
      </c>
      <c r="W12" t="s">
        <v>11</v>
      </c>
      <c r="X12" s="3" t="s">
        <v>0</v>
      </c>
      <c r="Y12" s="3" t="s">
        <v>1</v>
      </c>
      <c r="Z12" s="3" t="s">
        <v>2</v>
      </c>
      <c r="AA12" s="3" t="s">
        <v>5</v>
      </c>
      <c r="AB12" s="3" t="s">
        <v>6</v>
      </c>
      <c r="AC12" t="s">
        <v>12</v>
      </c>
      <c r="AD12" s="3" t="s">
        <v>0</v>
      </c>
      <c r="AE12" s="3" t="s">
        <v>1</v>
      </c>
      <c r="AF12" s="3" t="s">
        <v>2</v>
      </c>
      <c r="AG12" s="3" t="s">
        <v>5</v>
      </c>
      <c r="AH12" s="3" t="s">
        <v>6</v>
      </c>
    </row>
    <row r="13" spans="1:36" x14ac:dyDescent="0.25">
      <c r="B13" s="3">
        <v>-16</v>
      </c>
      <c r="C13" s="3">
        <f>AVERAGE(C4:H4)</f>
        <v>100</v>
      </c>
      <c r="D13" s="3">
        <f>AVERAGE(I4:L4)</f>
        <v>100</v>
      </c>
      <c r="E13" s="3">
        <f>AVERAGE(M4:P4)</f>
        <v>100</v>
      </c>
      <c r="F13" s="3">
        <f>AVERAGE(Q4:S4)</f>
        <v>100</v>
      </c>
      <c r="G13" s="3">
        <f>AVERAGE(T4:V4)</f>
        <v>100</v>
      </c>
      <c r="H13" s="3">
        <f>AVERAGE(W4:Z4)</f>
        <v>100</v>
      </c>
      <c r="I13" s="3">
        <f>AVERAGE(AA4:AD4)</f>
        <v>100</v>
      </c>
      <c r="J13" s="3">
        <f>AVERAGE(AE4:AG4)</f>
        <v>100</v>
      </c>
      <c r="K13" s="3">
        <f>AVERAGE(AH4:AJ4)</f>
        <v>100</v>
      </c>
      <c r="M13" s="3">
        <v>-16</v>
      </c>
      <c r="N13" s="3">
        <f>STDEV(C4:H4)</f>
        <v>0</v>
      </c>
      <c r="O13" s="3">
        <f>STDEV(I4:L4)</f>
        <v>0</v>
      </c>
      <c r="P13" s="3">
        <f>STDEV(M4:P4)</f>
        <v>0</v>
      </c>
      <c r="Q13" s="3">
        <f>STDEV(Q4:S4)</f>
        <v>0</v>
      </c>
      <c r="R13" s="3">
        <f>STDEV(T4:V4)</f>
        <v>0</v>
      </c>
      <c r="S13" s="3">
        <f>STDEV(W4:Z4)</f>
        <v>0</v>
      </c>
      <c r="T13" s="3">
        <f>STDEV(AA4:AD4)</f>
        <v>0</v>
      </c>
      <c r="U13" s="3">
        <f>STDEV(AE4:AG4)</f>
        <v>0</v>
      </c>
      <c r="V13" s="3">
        <f>STDEV(AH4:AJ4)</f>
        <v>0</v>
      </c>
      <c r="X13" s="3">
        <v>-16</v>
      </c>
      <c r="Y13" s="3">
        <v>100</v>
      </c>
      <c r="Z13" s="3">
        <v>100</v>
      </c>
      <c r="AA13" s="3">
        <v>100</v>
      </c>
      <c r="AB13" s="3">
        <v>100</v>
      </c>
      <c r="AD13" s="3">
        <v>-16</v>
      </c>
      <c r="AE13" s="3">
        <v>0</v>
      </c>
      <c r="AF13" s="3">
        <v>0</v>
      </c>
      <c r="AG13" s="3">
        <v>0</v>
      </c>
      <c r="AH13" s="3">
        <v>0</v>
      </c>
    </row>
    <row r="14" spans="1:36" x14ac:dyDescent="0.25">
      <c r="B14" s="3">
        <v>0</v>
      </c>
      <c r="C14" s="3">
        <f t="shared" ref="C14:C18" si="0">AVERAGE(C5:H5)</f>
        <v>100</v>
      </c>
      <c r="D14" s="3">
        <f t="shared" ref="D14:D18" si="1">AVERAGE(I5:L5)</f>
        <v>100</v>
      </c>
      <c r="E14" s="3">
        <f t="shared" ref="E14:E18" si="2">AVERAGE(M5:P5)</f>
        <v>100</v>
      </c>
      <c r="F14" s="3">
        <f t="shared" ref="F14:F18" si="3">AVERAGE(Q5:S5)</f>
        <v>96.666666666666671</v>
      </c>
      <c r="G14" s="3">
        <f t="shared" ref="G14:G18" si="4">AVERAGE(T5:V5)</f>
        <v>100</v>
      </c>
      <c r="H14" s="3">
        <f t="shared" ref="H14:H18" si="5">AVERAGE(W5:Z5)</f>
        <v>100</v>
      </c>
      <c r="I14" s="3">
        <f t="shared" ref="I14:I18" si="6">AVERAGE(AA5:AD5)</f>
        <v>100</v>
      </c>
      <c r="J14" s="3">
        <f t="shared" ref="J14:J18" si="7">AVERAGE(AE5:AG5)</f>
        <v>93.333333333333329</v>
      </c>
      <c r="K14" s="3">
        <f t="shared" ref="K14:K18" si="8">AVERAGE(AH5:AJ5)</f>
        <v>93.333333333333329</v>
      </c>
      <c r="M14" s="3">
        <v>0</v>
      </c>
      <c r="N14" s="3">
        <f t="shared" ref="N14:N18" si="9">STDEV(C5:H5)</f>
        <v>0</v>
      </c>
      <c r="O14" s="3">
        <f t="shared" ref="O14:O18" si="10">STDEV(I5:L5)</f>
        <v>0</v>
      </c>
      <c r="P14" s="3">
        <f t="shared" ref="P14:P18" si="11">STDEV(M5:P5)</f>
        <v>0</v>
      </c>
      <c r="Q14" s="3">
        <f t="shared" ref="Q14:Q18" si="12">STDEV(Q5:S5)</f>
        <v>5.7735026918962573</v>
      </c>
      <c r="R14" s="3">
        <f t="shared" ref="R14:R18" si="13">STDEV(T5:V5)</f>
        <v>0</v>
      </c>
      <c r="S14" s="3">
        <f t="shared" ref="S14:S18" si="14">STDEV(W5:Z5)</f>
        <v>0</v>
      </c>
      <c r="T14" s="3">
        <f t="shared" ref="T14:T18" si="15">STDEV(AA5:AD5)</f>
        <v>0</v>
      </c>
      <c r="U14" s="3">
        <f t="shared" ref="U14:U18" si="16">STDEV(AE5:AG5)</f>
        <v>5.7735026918962573</v>
      </c>
      <c r="V14" s="3">
        <f t="shared" ref="V14:V18" si="17">STDEV(AH5:AJ5)</f>
        <v>11.547005383792541</v>
      </c>
      <c r="X14" s="3">
        <v>0</v>
      </c>
      <c r="Y14" s="3">
        <v>100</v>
      </c>
      <c r="Z14" s="3">
        <v>98</v>
      </c>
      <c r="AA14" s="3">
        <v>100</v>
      </c>
      <c r="AB14" s="3">
        <v>95</v>
      </c>
      <c r="AD14" s="3">
        <v>0</v>
      </c>
      <c r="AE14" s="3">
        <v>0</v>
      </c>
      <c r="AF14" s="3">
        <v>4.4721359549995796</v>
      </c>
      <c r="AG14" s="3">
        <v>0</v>
      </c>
      <c r="AH14" s="3">
        <v>5.7735026918962582</v>
      </c>
    </row>
    <row r="15" spans="1:36" x14ac:dyDescent="0.25">
      <c r="B15" s="3">
        <v>18</v>
      </c>
      <c r="C15" s="3">
        <f t="shared" si="0"/>
        <v>86.666666666666671</v>
      </c>
      <c r="D15" s="3">
        <f t="shared" si="1"/>
        <v>80</v>
      </c>
      <c r="E15" s="3">
        <f t="shared" si="2"/>
        <v>60</v>
      </c>
      <c r="F15" s="3">
        <f t="shared" si="3"/>
        <v>80</v>
      </c>
      <c r="G15" s="3">
        <f t="shared" si="4"/>
        <v>53.333333333333336</v>
      </c>
      <c r="H15" s="3">
        <f t="shared" si="5"/>
        <v>50</v>
      </c>
      <c r="I15" s="3">
        <f t="shared" si="6"/>
        <v>82.5</v>
      </c>
      <c r="J15" s="3">
        <f t="shared" si="7"/>
        <v>50</v>
      </c>
      <c r="K15" s="3">
        <f t="shared" si="8"/>
        <v>63.333333333333336</v>
      </c>
      <c r="M15" s="3">
        <v>18</v>
      </c>
      <c r="N15" s="3">
        <f t="shared" si="9"/>
        <v>15.055453054181635</v>
      </c>
      <c r="O15" s="3">
        <f t="shared" si="10"/>
        <v>21.602468994692867</v>
      </c>
      <c r="P15" s="3">
        <f t="shared" si="11"/>
        <v>33.665016461206925</v>
      </c>
      <c r="Q15" s="3">
        <f t="shared" si="12"/>
        <v>26.457513110645905</v>
      </c>
      <c r="R15" s="3">
        <f t="shared" si="13"/>
        <v>32.145502536643178</v>
      </c>
      <c r="S15" s="3">
        <f t="shared" si="14"/>
        <v>14.142135623730951</v>
      </c>
      <c r="T15" s="3">
        <f t="shared" si="15"/>
        <v>20.615528128088304</v>
      </c>
      <c r="U15" s="3">
        <f t="shared" si="16"/>
        <v>36.055512754639892</v>
      </c>
      <c r="V15" s="3">
        <f t="shared" si="17"/>
        <v>32.145502536643178</v>
      </c>
      <c r="X15" s="3">
        <v>18</v>
      </c>
      <c r="Y15" s="3">
        <v>98</v>
      </c>
      <c r="Z15" s="3">
        <v>96</v>
      </c>
      <c r="AA15" s="3">
        <v>96</v>
      </c>
      <c r="AB15" s="3">
        <v>87.5</v>
      </c>
      <c r="AD15" s="3">
        <v>18</v>
      </c>
      <c r="AE15" s="3">
        <v>4.4721359549995796</v>
      </c>
      <c r="AF15" s="3">
        <v>5.4772255750516612</v>
      </c>
      <c r="AG15" s="3">
        <v>5.4772255750516612</v>
      </c>
      <c r="AH15" s="3">
        <v>9.574271077563381</v>
      </c>
    </row>
    <row r="16" spans="1:36" x14ac:dyDescent="0.25">
      <c r="B16" s="3">
        <v>24</v>
      </c>
      <c r="C16" s="3">
        <f t="shared" si="0"/>
        <v>45</v>
      </c>
      <c r="D16" s="3">
        <f t="shared" si="1"/>
        <v>55</v>
      </c>
      <c r="E16" s="3">
        <f t="shared" si="2"/>
        <v>35</v>
      </c>
      <c r="F16" s="3">
        <f t="shared" si="3"/>
        <v>63.333333333333336</v>
      </c>
      <c r="G16" s="3">
        <f t="shared" si="4"/>
        <v>40</v>
      </c>
      <c r="H16" s="3">
        <f t="shared" si="5"/>
        <v>20</v>
      </c>
      <c r="I16" s="3">
        <f t="shared" si="6"/>
        <v>12.5</v>
      </c>
      <c r="J16" s="3">
        <f t="shared" si="7"/>
        <v>30</v>
      </c>
      <c r="K16" s="3">
        <f t="shared" si="8"/>
        <v>50</v>
      </c>
      <c r="M16" s="3">
        <v>24</v>
      </c>
      <c r="N16" s="3">
        <f t="shared" si="9"/>
        <v>27.386127875258307</v>
      </c>
      <c r="O16" s="3">
        <f t="shared" si="10"/>
        <v>12.909944487358056</v>
      </c>
      <c r="P16" s="3">
        <f t="shared" si="11"/>
        <v>12.909944487358056</v>
      </c>
      <c r="Q16" s="3">
        <f t="shared" si="12"/>
        <v>11.547005383792502</v>
      </c>
      <c r="R16" s="3">
        <f t="shared" si="13"/>
        <v>10</v>
      </c>
      <c r="S16" s="3">
        <f t="shared" si="14"/>
        <v>14.142135623730951</v>
      </c>
      <c r="T16" s="3">
        <f t="shared" si="15"/>
        <v>12.583057392117917</v>
      </c>
      <c r="U16" s="3">
        <f t="shared" si="16"/>
        <v>10</v>
      </c>
      <c r="V16" s="3">
        <f t="shared" si="17"/>
        <v>10</v>
      </c>
      <c r="X16" s="3">
        <v>24</v>
      </c>
      <c r="Y16" s="3">
        <v>94</v>
      </c>
      <c r="Z16" s="3">
        <v>94</v>
      </c>
      <c r="AA16" s="3">
        <v>90</v>
      </c>
      <c r="AB16" s="3">
        <v>85</v>
      </c>
      <c r="AD16" s="3">
        <v>24</v>
      </c>
      <c r="AE16" s="3">
        <v>8.9442719099991592</v>
      </c>
      <c r="AF16" s="3">
        <v>5.4772255750516612</v>
      </c>
      <c r="AG16" s="3">
        <v>10</v>
      </c>
      <c r="AH16" s="3">
        <v>12.909944487358056</v>
      </c>
    </row>
    <row r="17" spans="2:34" x14ac:dyDescent="0.25">
      <c r="B17" s="3">
        <v>42</v>
      </c>
      <c r="C17" s="3">
        <f t="shared" si="0"/>
        <v>38.333333333333336</v>
      </c>
      <c r="D17" s="3">
        <f t="shared" si="1"/>
        <v>50</v>
      </c>
      <c r="E17" s="3">
        <f t="shared" si="2"/>
        <v>35</v>
      </c>
      <c r="F17" s="3">
        <f t="shared" si="3"/>
        <v>56.666666666666664</v>
      </c>
      <c r="G17" s="3">
        <f t="shared" si="4"/>
        <v>36.666666666666664</v>
      </c>
      <c r="H17" s="3">
        <f t="shared" si="5"/>
        <v>20</v>
      </c>
      <c r="I17" s="3">
        <f t="shared" si="6"/>
        <v>12.5</v>
      </c>
      <c r="J17" s="3">
        <f t="shared" si="7"/>
        <v>23.333333333333332</v>
      </c>
      <c r="K17" s="3">
        <f t="shared" si="8"/>
        <v>40</v>
      </c>
      <c r="M17" s="3">
        <v>42</v>
      </c>
      <c r="N17" s="3">
        <f t="shared" si="9"/>
        <v>23.166067138525406</v>
      </c>
      <c r="O17" s="3">
        <f t="shared" si="10"/>
        <v>14.142135623730951</v>
      </c>
      <c r="P17" s="3">
        <f t="shared" si="11"/>
        <v>12.909944487358056</v>
      </c>
      <c r="Q17" s="3">
        <f t="shared" si="12"/>
        <v>5.7735026918962582</v>
      </c>
      <c r="R17" s="3">
        <f t="shared" si="13"/>
        <v>15.275252316519465</v>
      </c>
      <c r="S17" s="3">
        <f t="shared" si="14"/>
        <v>14.142135623730951</v>
      </c>
      <c r="T17" s="3">
        <f t="shared" si="15"/>
        <v>12.583057392117917</v>
      </c>
      <c r="U17" s="3">
        <f t="shared" si="16"/>
        <v>15.275252316519468</v>
      </c>
      <c r="V17" s="3">
        <f t="shared" si="17"/>
        <v>26.457513110645905</v>
      </c>
      <c r="X17" s="3">
        <v>42</v>
      </c>
      <c r="Y17" s="3">
        <v>94</v>
      </c>
      <c r="Z17" s="3">
        <v>92</v>
      </c>
      <c r="AA17" s="3">
        <v>88</v>
      </c>
      <c r="AB17" s="3">
        <v>85</v>
      </c>
      <c r="AD17" s="3">
        <v>42</v>
      </c>
      <c r="AE17" s="3">
        <v>8.9442719099991592</v>
      </c>
      <c r="AF17" s="3">
        <v>4.4721359549995796</v>
      </c>
      <c r="AG17" s="3">
        <v>8.3666002653407556</v>
      </c>
      <c r="AH17" s="3">
        <v>12.909944487358056</v>
      </c>
    </row>
    <row r="18" spans="2:34" x14ac:dyDescent="0.25">
      <c r="B18" s="3">
        <v>48</v>
      </c>
      <c r="C18" s="3">
        <f t="shared" si="0"/>
        <v>28.333333333333332</v>
      </c>
      <c r="D18" s="3">
        <f t="shared" si="1"/>
        <v>40</v>
      </c>
      <c r="E18" s="3">
        <f t="shared" si="2"/>
        <v>32.5</v>
      </c>
      <c r="F18" s="3">
        <f t="shared" si="3"/>
        <v>46.666666666666664</v>
      </c>
      <c r="G18" s="3">
        <f t="shared" si="4"/>
        <v>33.333333333333336</v>
      </c>
      <c r="H18" s="3">
        <f t="shared" si="5"/>
        <v>10</v>
      </c>
      <c r="I18" s="3">
        <f t="shared" si="6"/>
        <v>5</v>
      </c>
      <c r="J18" s="3">
        <f t="shared" si="7"/>
        <v>13.333333333333334</v>
      </c>
      <c r="K18" s="3">
        <f t="shared" si="8"/>
        <v>36.666666666666664</v>
      </c>
      <c r="M18" s="3">
        <v>48</v>
      </c>
      <c r="N18" s="3">
        <f t="shared" si="9"/>
        <v>21.369760566432806</v>
      </c>
      <c r="O18" s="3">
        <f t="shared" si="10"/>
        <v>8.1649658092772608</v>
      </c>
      <c r="P18" s="3">
        <f t="shared" si="11"/>
        <v>12.583057392117917</v>
      </c>
      <c r="Q18" s="3">
        <f t="shared" si="12"/>
        <v>15.275252316519472</v>
      </c>
      <c r="R18" s="3">
        <f t="shared" si="13"/>
        <v>11.547005383792513</v>
      </c>
      <c r="S18" s="3">
        <f t="shared" si="14"/>
        <v>11.547005383792516</v>
      </c>
      <c r="T18" s="3">
        <f t="shared" si="15"/>
        <v>10</v>
      </c>
      <c r="U18" s="3">
        <f t="shared" si="16"/>
        <v>15.275252316519467</v>
      </c>
      <c r="V18" s="3">
        <f t="shared" si="17"/>
        <v>32.145502536643185</v>
      </c>
      <c r="X18" s="3">
        <v>48</v>
      </c>
      <c r="Y18" s="3">
        <v>94</v>
      </c>
      <c r="Z18" s="3">
        <v>88</v>
      </c>
      <c r="AA18" s="3">
        <v>86</v>
      </c>
      <c r="AB18" s="3">
        <v>85</v>
      </c>
      <c r="AD18" s="3">
        <v>48</v>
      </c>
      <c r="AE18" s="3">
        <v>8.9442719099991592</v>
      </c>
      <c r="AF18" s="3">
        <v>4.4721359549995796</v>
      </c>
      <c r="AG18" s="3">
        <v>8.9442719099991592</v>
      </c>
      <c r="AH18" s="3">
        <v>12.909944487358056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8.Document" shapeId="2050" r:id="rId4">
          <objectPr defaultSize="0" r:id="rId5">
            <anchor moveWithCells="1">
              <from>
                <xdr:col>26</xdr:col>
                <xdr:colOff>0</xdr:colOff>
                <xdr:row>27</xdr:row>
                <xdr:rowOff>0</xdr:rowOff>
              </from>
              <to>
                <xdr:col>41</xdr:col>
                <xdr:colOff>561975</xdr:colOff>
                <xdr:row>65</xdr:row>
                <xdr:rowOff>9525</xdr:rowOff>
              </to>
            </anchor>
          </objectPr>
        </oleObject>
      </mc:Choice>
      <mc:Fallback>
        <oleObject progId="Prism8.Document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1"/>
  <sheetViews>
    <sheetView topLeftCell="A13" zoomScale="150" zoomScaleNormal="150" workbookViewId="0">
      <selection activeCell="H31" sqref="H31"/>
    </sheetView>
  </sheetViews>
  <sheetFormatPr defaultRowHeight="15" x14ac:dyDescent="0.25"/>
  <cols>
    <col min="1" max="1" width="17.7109375" bestFit="1" customWidth="1"/>
    <col min="2" max="2" width="22.140625" bestFit="1" customWidth="1"/>
    <col min="5" max="5" width="11.140625" bestFit="1" customWidth="1"/>
  </cols>
  <sheetData>
    <row r="1" spans="1:32" x14ac:dyDescent="0.25">
      <c r="A1" t="s">
        <v>25</v>
      </c>
    </row>
    <row r="3" spans="1:32" x14ac:dyDescent="0.25">
      <c r="A3" t="s">
        <v>10</v>
      </c>
      <c r="B3" s="3" t="s">
        <v>0</v>
      </c>
      <c r="C3" s="3" t="s">
        <v>13</v>
      </c>
      <c r="D3" s="3"/>
      <c r="E3" s="3"/>
      <c r="F3" s="3"/>
      <c r="G3" s="3" t="s">
        <v>22</v>
      </c>
      <c r="H3" s="3"/>
      <c r="I3" s="3"/>
      <c r="J3" s="3"/>
      <c r="K3" s="3" t="s">
        <v>23</v>
      </c>
      <c r="L3" s="3"/>
      <c r="M3" s="3"/>
      <c r="N3" s="9"/>
      <c r="O3" s="9" t="s">
        <v>26</v>
      </c>
      <c r="P3" s="9"/>
      <c r="Q3" s="9"/>
      <c r="R3" s="9" t="s">
        <v>27</v>
      </c>
      <c r="S3" s="9"/>
      <c r="T3" s="9"/>
    </row>
    <row r="4" spans="1:32" x14ac:dyDescent="0.25">
      <c r="B4" s="3">
        <v>-16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100</v>
      </c>
      <c r="N4" s="9">
        <v>100</v>
      </c>
      <c r="O4" s="9">
        <v>100</v>
      </c>
      <c r="P4" s="9">
        <v>100</v>
      </c>
      <c r="Q4" s="9">
        <v>100</v>
      </c>
      <c r="R4" s="9">
        <v>100</v>
      </c>
      <c r="S4" s="9">
        <v>100</v>
      </c>
      <c r="T4" s="9">
        <v>100</v>
      </c>
    </row>
    <row r="5" spans="1:32" x14ac:dyDescent="0.25">
      <c r="B5" s="3">
        <v>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100</v>
      </c>
      <c r="M5" s="3">
        <v>100</v>
      </c>
      <c r="N5" s="9">
        <v>100</v>
      </c>
      <c r="O5" s="9">
        <v>100</v>
      </c>
      <c r="P5" s="9">
        <v>100</v>
      </c>
      <c r="Q5" s="9">
        <v>100</v>
      </c>
      <c r="R5" s="9">
        <v>100</v>
      </c>
      <c r="S5" s="9">
        <v>100</v>
      </c>
      <c r="T5" s="9">
        <v>100</v>
      </c>
    </row>
    <row r="6" spans="1:32" x14ac:dyDescent="0.25">
      <c r="B6" s="3">
        <v>2</v>
      </c>
      <c r="C6" s="3">
        <v>100</v>
      </c>
      <c r="D6" s="3">
        <v>100</v>
      </c>
      <c r="E6" s="3">
        <v>100</v>
      </c>
      <c r="F6" s="3">
        <v>100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80</v>
      </c>
      <c r="M6" s="3">
        <v>90</v>
      </c>
      <c r="N6" s="9">
        <v>70</v>
      </c>
      <c r="O6" s="9">
        <v>100</v>
      </c>
      <c r="P6" s="9">
        <v>100</v>
      </c>
      <c r="Q6" s="9">
        <v>100</v>
      </c>
      <c r="R6" s="9">
        <v>100</v>
      </c>
      <c r="S6" s="9">
        <v>100</v>
      </c>
      <c r="T6" s="9">
        <v>90</v>
      </c>
    </row>
    <row r="7" spans="1:32" x14ac:dyDescent="0.25">
      <c r="B7" s="3">
        <v>4</v>
      </c>
      <c r="C7" s="3">
        <v>100</v>
      </c>
      <c r="D7" s="3">
        <v>100</v>
      </c>
      <c r="E7" s="3">
        <v>100</v>
      </c>
      <c r="F7" s="3">
        <v>100</v>
      </c>
      <c r="G7" s="3">
        <v>100</v>
      </c>
      <c r="H7" s="3">
        <v>100</v>
      </c>
      <c r="I7" s="3">
        <v>100</v>
      </c>
      <c r="J7" s="3">
        <v>100</v>
      </c>
      <c r="K7" s="3">
        <v>50</v>
      </c>
      <c r="L7" s="3">
        <v>80</v>
      </c>
      <c r="M7" s="3">
        <v>70</v>
      </c>
      <c r="N7" s="9">
        <v>60</v>
      </c>
      <c r="O7" s="9">
        <v>90</v>
      </c>
      <c r="P7" s="9">
        <v>100</v>
      </c>
      <c r="Q7" s="9">
        <v>100</v>
      </c>
      <c r="R7" s="9">
        <v>100</v>
      </c>
      <c r="S7" s="9">
        <v>100</v>
      </c>
      <c r="T7" s="9">
        <v>90</v>
      </c>
    </row>
    <row r="8" spans="1:32" x14ac:dyDescent="0.25">
      <c r="B8" s="3">
        <v>20</v>
      </c>
      <c r="C8" s="3">
        <v>100</v>
      </c>
      <c r="D8" s="3">
        <v>90</v>
      </c>
      <c r="E8" s="3">
        <v>100</v>
      </c>
      <c r="F8" s="3">
        <v>100</v>
      </c>
      <c r="G8" s="3">
        <v>100</v>
      </c>
      <c r="H8" s="3">
        <v>100</v>
      </c>
      <c r="I8" s="3">
        <v>100</v>
      </c>
      <c r="J8" s="3">
        <v>100</v>
      </c>
      <c r="K8" s="3">
        <v>10</v>
      </c>
      <c r="L8" s="3">
        <v>50</v>
      </c>
      <c r="M8" s="3">
        <v>70</v>
      </c>
      <c r="N8" s="9">
        <v>60</v>
      </c>
      <c r="O8" s="9">
        <v>90</v>
      </c>
      <c r="P8" s="9">
        <v>100</v>
      </c>
      <c r="Q8" s="9">
        <v>100</v>
      </c>
      <c r="R8" s="9"/>
      <c r="S8" s="9"/>
      <c r="T8" s="9"/>
    </row>
    <row r="9" spans="1:32" x14ac:dyDescent="0.25">
      <c r="B9" s="3">
        <v>24</v>
      </c>
      <c r="C9" s="3">
        <v>100</v>
      </c>
      <c r="D9" s="3">
        <v>90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</v>
      </c>
      <c r="L9" s="3">
        <v>50</v>
      </c>
      <c r="M9" s="3">
        <v>70</v>
      </c>
      <c r="N9" s="9">
        <v>60</v>
      </c>
      <c r="O9" s="9">
        <v>90</v>
      </c>
      <c r="P9" s="9">
        <v>100</v>
      </c>
      <c r="Q9" s="9">
        <v>100</v>
      </c>
      <c r="R9" s="9">
        <v>70</v>
      </c>
      <c r="S9" s="9">
        <v>90</v>
      </c>
      <c r="T9" s="9">
        <v>70</v>
      </c>
    </row>
    <row r="10" spans="1:32" x14ac:dyDescent="0.25">
      <c r="B10" s="3">
        <v>28</v>
      </c>
      <c r="C10" s="3">
        <v>100</v>
      </c>
      <c r="D10" s="3">
        <v>90</v>
      </c>
      <c r="E10" s="3">
        <v>100</v>
      </c>
      <c r="F10" s="3">
        <v>90</v>
      </c>
      <c r="G10" s="3">
        <v>100</v>
      </c>
      <c r="H10" s="3">
        <v>90</v>
      </c>
      <c r="I10" s="3">
        <v>100</v>
      </c>
      <c r="J10" s="3">
        <v>100</v>
      </c>
      <c r="K10" s="3">
        <v>10</v>
      </c>
      <c r="L10" s="3">
        <v>50</v>
      </c>
      <c r="M10" s="3">
        <v>70</v>
      </c>
      <c r="N10" s="9">
        <v>60</v>
      </c>
      <c r="O10" s="9">
        <v>90</v>
      </c>
      <c r="P10" s="9">
        <v>100</v>
      </c>
      <c r="Q10" s="9">
        <v>100</v>
      </c>
      <c r="R10" s="9">
        <v>70</v>
      </c>
      <c r="S10" s="9">
        <v>90</v>
      </c>
      <c r="T10" s="9">
        <v>70</v>
      </c>
    </row>
    <row r="11" spans="1:32" x14ac:dyDescent="0.25">
      <c r="B11" s="3">
        <v>48</v>
      </c>
      <c r="C11" s="3">
        <v>90</v>
      </c>
      <c r="D11" s="3">
        <v>90</v>
      </c>
      <c r="E11" s="3">
        <v>100</v>
      </c>
      <c r="F11" s="3">
        <v>80</v>
      </c>
      <c r="G11" s="3">
        <v>90</v>
      </c>
      <c r="H11" s="3">
        <v>80</v>
      </c>
      <c r="I11" s="3">
        <v>90</v>
      </c>
      <c r="J11" s="3">
        <v>100</v>
      </c>
      <c r="K11" s="3">
        <v>10</v>
      </c>
      <c r="L11" s="3">
        <v>50</v>
      </c>
      <c r="M11" s="3">
        <v>70</v>
      </c>
      <c r="N11" s="9">
        <v>60</v>
      </c>
      <c r="O11" s="9">
        <v>90</v>
      </c>
      <c r="P11" s="9">
        <v>100</v>
      </c>
      <c r="Q11" s="9">
        <v>90</v>
      </c>
      <c r="R11" s="9">
        <v>70</v>
      </c>
      <c r="S11" s="9">
        <v>90</v>
      </c>
      <c r="T11" s="9">
        <v>70</v>
      </c>
    </row>
    <row r="14" spans="1:32" x14ac:dyDescent="0.25">
      <c r="A14" t="s">
        <v>11</v>
      </c>
      <c r="B14" s="3" t="s">
        <v>0</v>
      </c>
      <c r="C14" s="3" t="s">
        <v>13</v>
      </c>
      <c r="D14" s="3" t="s">
        <v>28</v>
      </c>
      <c r="E14" s="3" t="s">
        <v>23</v>
      </c>
      <c r="F14" s="5" t="s">
        <v>12</v>
      </c>
      <c r="G14" s="3" t="s">
        <v>0</v>
      </c>
      <c r="H14" s="3" t="s">
        <v>13</v>
      </c>
      <c r="I14" s="3" t="s">
        <v>28</v>
      </c>
      <c r="J14" s="3" t="s">
        <v>23</v>
      </c>
      <c r="K14" t="s">
        <v>11</v>
      </c>
      <c r="L14" s="3" t="s">
        <v>0</v>
      </c>
      <c r="M14" s="3" t="s">
        <v>13</v>
      </c>
      <c r="N14" s="3" t="s">
        <v>26</v>
      </c>
      <c r="O14" s="3" t="s">
        <v>27</v>
      </c>
      <c r="P14" s="5" t="s">
        <v>12</v>
      </c>
      <c r="Q14" s="3" t="s">
        <v>0</v>
      </c>
      <c r="R14" s="3" t="s">
        <v>13</v>
      </c>
      <c r="S14" s="3" t="s">
        <v>26</v>
      </c>
      <c r="T14" s="3" t="s">
        <v>27</v>
      </c>
      <c r="U14" t="s">
        <v>11</v>
      </c>
      <c r="V14" s="3" t="s">
        <v>0</v>
      </c>
      <c r="W14" s="3" t="s">
        <v>1</v>
      </c>
      <c r="X14" s="3" t="s">
        <v>2</v>
      </c>
      <c r="Y14" s="3" t="s">
        <v>5</v>
      </c>
      <c r="Z14" s="3" t="s">
        <v>6</v>
      </c>
      <c r="AA14" t="s">
        <v>12</v>
      </c>
      <c r="AB14" s="3" t="s">
        <v>0</v>
      </c>
      <c r="AC14" s="3" t="s">
        <v>1</v>
      </c>
      <c r="AD14" s="3" t="s">
        <v>2</v>
      </c>
      <c r="AE14" s="3" t="s">
        <v>5</v>
      </c>
      <c r="AF14" s="3" t="s">
        <v>6</v>
      </c>
    </row>
    <row r="15" spans="1:32" x14ac:dyDescent="0.25">
      <c r="B15" s="3">
        <v>-16</v>
      </c>
      <c r="C15" s="3">
        <f>AVERAGE(C4:F4)</f>
        <v>100</v>
      </c>
      <c r="D15" s="3">
        <f>AVERAGE(G4:J4)</f>
        <v>100</v>
      </c>
      <c r="E15" s="3">
        <f>AVERAGE(K4:N4)</f>
        <v>100</v>
      </c>
      <c r="G15" s="3">
        <v>-16</v>
      </c>
      <c r="H15" s="3">
        <f>STDEV(C4:F4)</f>
        <v>0</v>
      </c>
      <c r="I15" s="3">
        <f>STDEV(G4:J4)</f>
        <v>0</v>
      </c>
      <c r="J15" s="3">
        <f>STDEV(K4:N4)</f>
        <v>0</v>
      </c>
      <c r="L15" s="3">
        <v>-16</v>
      </c>
      <c r="M15" s="3">
        <f>AVERAGE(C4:F4)</f>
        <v>100</v>
      </c>
      <c r="N15" s="3">
        <f>AVERAGE(O4:Q4)</f>
        <v>100</v>
      </c>
      <c r="O15" s="3">
        <f>AVERAGE(R4:T4)</f>
        <v>100</v>
      </c>
      <c r="Q15" s="3">
        <v>-16</v>
      </c>
      <c r="R15" s="3">
        <f>STDEV(C4:F4)</f>
        <v>0</v>
      </c>
      <c r="S15" s="3">
        <f>STDEV(O4:Q4)</f>
        <v>0</v>
      </c>
      <c r="T15" s="3">
        <f>STDEV(R4:T4)</f>
        <v>0</v>
      </c>
      <c r="V15" s="3">
        <v>-16</v>
      </c>
      <c r="W15" s="3">
        <v>100</v>
      </c>
      <c r="X15" s="3">
        <v>100</v>
      </c>
      <c r="Y15" s="3">
        <v>100</v>
      </c>
      <c r="Z15" s="3">
        <v>100</v>
      </c>
      <c r="AB15" s="3">
        <v>-16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B16" s="3">
        <v>0</v>
      </c>
      <c r="C16" s="3">
        <f t="shared" ref="C16:C22" si="0">AVERAGE(C5:F5)</f>
        <v>100</v>
      </c>
      <c r="D16" s="3">
        <f t="shared" ref="D16:D22" si="1">AVERAGE(G5:J5)</f>
        <v>100</v>
      </c>
      <c r="E16" s="3">
        <f t="shared" ref="E16:E22" si="2">AVERAGE(K5:N5)</f>
        <v>100</v>
      </c>
      <c r="G16" s="3">
        <v>0</v>
      </c>
      <c r="H16" s="3">
        <f t="shared" ref="H16:H22" si="3">STDEV(C5:F5)</f>
        <v>0</v>
      </c>
      <c r="I16" s="3">
        <f t="shared" ref="I16:I22" si="4">STDEV(G5:J5)</f>
        <v>0</v>
      </c>
      <c r="J16" s="3">
        <f t="shared" ref="J16:J22" si="5">STDEV(K5:N5)</f>
        <v>0</v>
      </c>
      <c r="L16" s="3">
        <v>0</v>
      </c>
      <c r="M16" s="3">
        <f t="shared" ref="M16:M22" si="6">AVERAGE(C5:F5)</f>
        <v>100</v>
      </c>
      <c r="N16" s="3">
        <f t="shared" ref="N16:N22" si="7">AVERAGE(O5:Q5)</f>
        <v>100</v>
      </c>
      <c r="O16" s="3">
        <f t="shared" ref="O16:O22" si="8">AVERAGE(R5:T5)</f>
        <v>100</v>
      </c>
      <c r="Q16" s="3">
        <v>0</v>
      </c>
      <c r="R16" s="3">
        <f t="shared" ref="R16:R22" si="9">STDEV(C5:F5)</f>
        <v>0</v>
      </c>
      <c r="S16" s="3">
        <f t="shared" ref="S16:S22" si="10">STDEV(O5:Q5)</f>
        <v>0</v>
      </c>
      <c r="T16" s="3">
        <f t="shared" ref="T16:T22" si="11">STDEV(R5:T5)</f>
        <v>0</v>
      </c>
      <c r="V16" s="3">
        <v>0</v>
      </c>
      <c r="W16" s="3">
        <v>100</v>
      </c>
      <c r="X16" s="3">
        <v>98</v>
      </c>
      <c r="Y16" s="3">
        <v>100</v>
      </c>
      <c r="Z16" s="3">
        <v>95</v>
      </c>
      <c r="AB16" s="3">
        <v>0</v>
      </c>
      <c r="AC16" s="3">
        <v>0</v>
      </c>
      <c r="AD16" s="3">
        <v>4.4721359549995796</v>
      </c>
      <c r="AE16" s="3">
        <v>0</v>
      </c>
      <c r="AF16" s="3">
        <v>5.7735026918962582</v>
      </c>
    </row>
    <row r="17" spans="2:32" x14ac:dyDescent="0.25">
      <c r="B17" s="3">
        <v>2</v>
      </c>
      <c r="C17" s="3">
        <f t="shared" si="0"/>
        <v>100</v>
      </c>
      <c r="D17" s="3">
        <f t="shared" si="1"/>
        <v>100</v>
      </c>
      <c r="E17" s="3">
        <f t="shared" si="2"/>
        <v>85</v>
      </c>
      <c r="G17" s="3">
        <v>2</v>
      </c>
      <c r="H17" s="3">
        <f t="shared" si="3"/>
        <v>0</v>
      </c>
      <c r="I17" s="3">
        <f t="shared" si="4"/>
        <v>0</v>
      </c>
      <c r="J17" s="3">
        <f t="shared" si="5"/>
        <v>12.909944487358056</v>
      </c>
      <c r="L17" s="3">
        <v>2</v>
      </c>
      <c r="M17" s="3">
        <f t="shared" si="6"/>
        <v>100</v>
      </c>
      <c r="N17" s="3">
        <f t="shared" si="7"/>
        <v>100</v>
      </c>
      <c r="O17" s="3">
        <f t="shared" si="8"/>
        <v>96.666666666666671</v>
      </c>
      <c r="Q17" s="3">
        <v>2</v>
      </c>
      <c r="R17" s="3">
        <f t="shared" si="9"/>
        <v>0</v>
      </c>
      <c r="S17" s="3">
        <f t="shared" si="10"/>
        <v>0</v>
      </c>
      <c r="T17" s="3">
        <f t="shared" si="11"/>
        <v>5.7735026918962573</v>
      </c>
      <c r="V17" s="3">
        <v>18</v>
      </c>
      <c r="W17" s="3">
        <v>98</v>
      </c>
      <c r="X17" s="3">
        <v>96</v>
      </c>
      <c r="Y17" s="3">
        <v>96</v>
      </c>
      <c r="Z17" s="3">
        <v>87.5</v>
      </c>
      <c r="AB17" s="3">
        <v>18</v>
      </c>
      <c r="AC17" s="3">
        <v>4.4721359549995796</v>
      </c>
      <c r="AD17" s="3">
        <v>5.4772255750516612</v>
      </c>
      <c r="AE17" s="3">
        <v>5.4772255750516612</v>
      </c>
      <c r="AF17" s="3">
        <v>9.574271077563381</v>
      </c>
    </row>
    <row r="18" spans="2:32" x14ac:dyDescent="0.25">
      <c r="B18" s="3">
        <v>4</v>
      </c>
      <c r="C18" s="3">
        <f t="shared" si="0"/>
        <v>100</v>
      </c>
      <c r="D18" s="3">
        <f t="shared" si="1"/>
        <v>100</v>
      </c>
      <c r="E18" s="3">
        <f t="shared" si="2"/>
        <v>65</v>
      </c>
      <c r="G18" s="3">
        <v>4</v>
      </c>
      <c r="H18" s="3">
        <f t="shared" si="3"/>
        <v>0</v>
      </c>
      <c r="I18" s="3">
        <f t="shared" si="4"/>
        <v>0</v>
      </c>
      <c r="J18" s="3">
        <f t="shared" si="5"/>
        <v>12.909944487358056</v>
      </c>
      <c r="L18" s="3">
        <v>4</v>
      </c>
      <c r="M18" s="3">
        <f t="shared" si="6"/>
        <v>100</v>
      </c>
      <c r="N18" s="3">
        <f t="shared" si="7"/>
        <v>96.666666666666671</v>
      </c>
      <c r="O18" s="3">
        <f t="shared" si="8"/>
        <v>96.666666666666671</v>
      </c>
      <c r="Q18" s="3">
        <v>4</v>
      </c>
      <c r="R18" s="3">
        <f t="shared" si="9"/>
        <v>0</v>
      </c>
      <c r="S18" s="3">
        <f t="shared" si="10"/>
        <v>5.7735026918962573</v>
      </c>
      <c r="T18" s="3">
        <f t="shared" si="11"/>
        <v>5.7735026918962573</v>
      </c>
      <c r="V18" s="3">
        <v>24</v>
      </c>
      <c r="W18" s="3">
        <v>94</v>
      </c>
      <c r="X18" s="3">
        <v>94</v>
      </c>
      <c r="Y18" s="3">
        <v>90</v>
      </c>
      <c r="Z18" s="3">
        <v>85</v>
      </c>
      <c r="AB18" s="3">
        <v>24</v>
      </c>
      <c r="AC18" s="3">
        <v>8.9442719099991592</v>
      </c>
      <c r="AD18" s="3">
        <v>5.4772255750516612</v>
      </c>
      <c r="AE18" s="3">
        <v>10</v>
      </c>
      <c r="AF18" s="3">
        <v>12.909944487358056</v>
      </c>
    </row>
    <row r="19" spans="2:32" x14ac:dyDescent="0.25">
      <c r="B19" s="3">
        <v>20</v>
      </c>
      <c r="C19" s="3">
        <f t="shared" si="0"/>
        <v>97.5</v>
      </c>
      <c r="D19" s="3">
        <f t="shared" si="1"/>
        <v>100</v>
      </c>
      <c r="E19" s="3">
        <f t="shared" si="2"/>
        <v>47.5</v>
      </c>
      <c r="G19" s="3">
        <v>20</v>
      </c>
      <c r="H19" s="3">
        <f t="shared" si="3"/>
        <v>5</v>
      </c>
      <c r="I19" s="3">
        <f t="shared" si="4"/>
        <v>0</v>
      </c>
      <c r="J19" s="3">
        <f t="shared" si="5"/>
        <v>26.299556396765833</v>
      </c>
      <c r="L19" s="3">
        <v>20</v>
      </c>
      <c r="M19" s="3">
        <f t="shared" si="6"/>
        <v>97.5</v>
      </c>
      <c r="N19" s="3">
        <f t="shared" si="7"/>
        <v>96.666666666666671</v>
      </c>
      <c r="O19" s="3"/>
      <c r="Q19" s="3">
        <v>20</v>
      </c>
      <c r="R19" s="3">
        <f t="shared" si="9"/>
        <v>5</v>
      </c>
      <c r="S19" s="3">
        <f t="shared" si="10"/>
        <v>5.7735026918962573</v>
      </c>
      <c r="T19" s="3" t="e">
        <f t="shared" si="11"/>
        <v>#DIV/0!</v>
      </c>
      <c r="V19" s="3">
        <v>42</v>
      </c>
      <c r="W19" s="3">
        <v>94</v>
      </c>
      <c r="X19" s="3">
        <v>92</v>
      </c>
      <c r="Y19" s="3">
        <v>88</v>
      </c>
      <c r="Z19" s="3">
        <v>85</v>
      </c>
      <c r="AB19" s="3">
        <v>42</v>
      </c>
      <c r="AC19" s="3">
        <v>8.9442719099991592</v>
      </c>
      <c r="AD19" s="3">
        <v>4.4721359549995796</v>
      </c>
      <c r="AE19" s="3">
        <v>8.3666002653407556</v>
      </c>
      <c r="AF19" s="3">
        <v>12.909944487358056</v>
      </c>
    </row>
    <row r="20" spans="2:32" x14ac:dyDescent="0.25">
      <c r="B20" s="3">
        <v>24</v>
      </c>
      <c r="C20" s="3">
        <f t="shared" si="0"/>
        <v>97.5</v>
      </c>
      <c r="D20" s="3">
        <f t="shared" si="1"/>
        <v>100</v>
      </c>
      <c r="E20" s="3">
        <f t="shared" si="2"/>
        <v>47.5</v>
      </c>
      <c r="G20" s="3">
        <v>24</v>
      </c>
      <c r="H20" s="3">
        <f t="shared" si="3"/>
        <v>5</v>
      </c>
      <c r="I20" s="3">
        <f t="shared" si="4"/>
        <v>0</v>
      </c>
      <c r="J20" s="3">
        <f t="shared" si="5"/>
        <v>26.299556396765833</v>
      </c>
      <c r="L20" s="3">
        <v>24</v>
      </c>
      <c r="M20" s="3">
        <f t="shared" si="6"/>
        <v>97.5</v>
      </c>
      <c r="N20" s="3">
        <f t="shared" si="7"/>
        <v>96.666666666666671</v>
      </c>
      <c r="O20" s="3">
        <f t="shared" si="8"/>
        <v>76.666666666666671</v>
      </c>
      <c r="Q20" s="3">
        <v>24</v>
      </c>
      <c r="R20" s="3">
        <f t="shared" si="9"/>
        <v>5</v>
      </c>
      <c r="S20" s="3">
        <f t="shared" si="10"/>
        <v>5.7735026918962573</v>
      </c>
      <c r="T20" s="3">
        <f t="shared" si="11"/>
        <v>11.547005383792541</v>
      </c>
      <c r="V20" s="3">
        <v>48</v>
      </c>
      <c r="W20" s="3">
        <v>94</v>
      </c>
      <c r="X20" s="3">
        <v>88</v>
      </c>
      <c r="Y20" s="3">
        <v>86</v>
      </c>
      <c r="Z20" s="3">
        <v>85</v>
      </c>
      <c r="AB20" s="3">
        <v>48</v>
      </c>
      <c r="AC20" s="3">
        <v>8.9442719099991592</v>
      </c>
      <c r="AD20" s="3">
        <v>4.4721359549995796</v>
      </c>
      <c r="AE20" s="3">
        <v>8.9442719099991592</v>
      </c>
      <c r="AF20" s="3">
        <v>12.909944487358056</v>
      </c>
    </row>
    <row r="21" spans="2:32" x14ac:dyDescent="0.25">
      <c r="B21" s="3">
        <v>28</v>
      </c>
      <c r="C21" s="3">
        <f t="shared" si="0"/>
        <v>95</v>
      </c>
      <c r="D21" s="3">
        <f t="shared" si="1"/>
        <v>97.5</v>
      </c>
      <c r="E21" s="3">
        <f t="shared" si="2"/>
        <v>47.5</v>
      </c>
      <c r="G21" s="3">
        <v>28</v>
      </c>
      <c r="H21" s="3">
        <f t="shared" si="3"/>
        <v>5.7735026918962582</v>
      </c>
      <c r="I21" s="3">
        <f t="shared" si="4"/>
        <v>5</v>
      </c>
      <c r="J21" s="3">
        <f t="shared" si="5"/>
        <v>26.299556396765833</v>
      </c>
      <c r="L21" s="3">
        <v>28</v>
      </c>
      <c r="M21" s="3">
        <f t="shared" si="6"/>
        <v>95</v>
      </c>
      <c r="N21" s="3">
        <f t="shared" si="7"/>
        <v>96.666666666666671</v>
      </c>
      <c r="O21" s="3">
        <f t="shared" si="8"/>
        <v>76.666666666666671</v>
      </c>
      <c r="Q21" s="3">
        <v>28</v>
      </c>
      <c r="R21" s="3">
        <f t="shared" si="9"/>
        <v>5.7735026918962582</v>
      </c>
      <c r="S21" s="3">
        <f t="shared" si="10"/>
        <v>5.7735026918962573</v>
      </c>
      <c r="T21" s="3">
        <f t="shared" si="11"/>
        <v>11.547005383792541</v>
      </c>
    </row>
    <row r="22" spans="2:32" x14ac:dyDescent="0.25">
      <c r="B22" s="3">
        <v>48</v>
      </c>
      <c r="C22" s="3">
        <f t="shared" si="0"/>
        <v>90</v>
      </c>
      <c r="D22" s="3">
        <f t="shared" si="1"/>
        <v>90</v>
      </c>
      <c r="E22" s="3">
        <f t="shared" si="2"/>
        <v>47.5</v>
      </c>
      <c r="G22" s="3">
        <v>48</v>
      </c>
      <c r="H22" s="3">
        <f t="shared" si="3"/>
        <v>8.1649658092772608</v>
      </c>
      <c r="I22" s="3">
        <f t="shared" si="4"/>
        <v>8.1649658092772608</v>
      </c>
      <c r="J22" s="3">
        <f t="shared" si="5"/>
        <v>26.299556396765833</v>
      </c>
      <c r="L22" s="3">
        <v>48</v>
      </c>
      <c r="M22" s="3">
        <f t="shared" si="6"/>
        <v>90</v>
      </c>
      <c r="N22" s="3">
        <f t="shared" si="7"/>
        <v>93.333333333333329</v>
      </c>
      <c r="O22" s="3">
        <f t="shared" si="8"/>
        <v>76.666666666666671</v>
      </c>
      <c r="Q22" s="3">
        <v>48</v>
      </c>
      <c r="R22" s="3">
        <f t="shared" si="9"/>
        <v>8.1649658092772608</v>
      </c>
      <c r="S22" s="3">
        <f t="shared" si="10"/>
        <v>5.7735026918962573</v>
      </c>
      <c r="T22" s="3">
        <f t="shared" si="11"/>
        <v>11.547005383792541</v>
      </c>
    </row>
    <row r="25" spans="2:32" x14ac:dyDescent="0.25">
      <c r="I25" s="10"/>
      <c r="J25" s="10"/>
      <c r="K25" s="10"/>
      <c r="L25" s="10"/>
      <c r="M25" s="7"/>
      <c r="N25" s="10"/>
      <c r="O25" s="10"/>
      <c r="P25" s="10"/>
      <c r="Q25" s="10"/>
      <c r="R25" s="10"/>
    </row>
    <row r="26" spans="2:32" x14ac:dyDescent="0.25"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2:32" x14ac:dyDescent="0.25"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2:32" x14ac:dyDescent="0.25"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2:32" x14ac:dyDescent="0.25"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2:32" x14ac:dyDescent="0.25"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32" x14ac:dyDescent="0.25">
      <c r="I31" s="10"/>
      <c r="J31" s="10"/>
      <c r="K31" s="10"/>
      <c r="L31" s="10"/>
      <c r="M31" s="10"/>
      <c r="N31" s="10"/>
      <c r="O31" s="10"/>
      <c r="P31" s="10"/>
      <c r="Q31" s="10"/>
      <c r="R31" s="10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8.Document" shapeId="3073" r:id="rId4">
          <objectPr defaultSize="0" r:id="rId5">
            <anchor moveWithCells="1">
              <from>
                <xdr:col>15</xdr:col>
                <xdr:colOff>514350</xdr:colOff>
                <xdr:row>23</xdr:row>
                <xdr:rowOff>28575</xdr:rowOff>
              </from>
              <to>
                <xdr:col>31</xdr:col>
                <xdr:colOff>523875</xdr:colOff>
                <xdr:row>57</xdr:row>
                <xdr:rowOff>66675</xdr:rowOff>
              </to>
            </anchor>
          </objectPr>
        </oleObject>
      </mc:Choice>
      <mc:Fallback>
        <oleObject progId="Prism8.Document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19"/>
  <sheetViews>
    <sheetView topLeftCell="A17" zoomScale="98" zoomScaleNormal="98" workbookViewId="0">
      <selection activeCell="B23" sqref="B23"/>
    </sheetView>
  </sheetViews>
  <sheetFormatPr defaultRowHeight="15" x14ac:dyDescent="0.25"/>
  <cols>
    <col min="1" max="1" width="18.42578125" bestFit="1" customWidth="1"/>
    <col min="2" max="2" width="22.42578125" bestFit="1" customWidth="1"/>
    <col min="3" max="3" width="11.85546875" bestFit="1" customWidth="1"/>
  </cols>
  <sheetData>
    <row r="2" spans="1:37" x14ac:dyDescent="0.25">
      <c r="A2" t="s">
        <v>29</v>
      </c>
      <c r="B2" s="3"/>
    </row>
    <row r="3" spans="1:37" x14ac:dyDescent="0.25">
      <c r="B3" s="3" t="s">
        <v>0</v>
      </c>
      <c r="C3" s="3" t="s">
        <v>30</v>
      </c>
      <c r="D3" s="3"/>
      <c r="E3" s="3"/>
      <c r="F3" s="3"/>
      <c r="G3" s="3"/>
      <c r="H3" s="3" t="s">
        <v>1</v>
      </c>
      <c r="I3" s="3"/>
      <c r="J3" s="3"/>
      <c r="K3" s="3"/>
      <c r="L3" s="3"/>
      <c r="M3" s="3" t="s">
        <v>31</v>
      </c>
      <c r="N3" s="3"/>
      <c r="O3" s="3"/>
      <c r="P3" s="3"/>
      <c r="Q3" s="3"/>
      <c r="R3" s="3" t="s">
        <v>26</v>
      </c>
      <c r="S3" s="3"/>
      <c r="T3" s="3"/>
      <c r="U3" s="3"/>
      <c r="V3" s="3"/>
      <c r="W3" s="3" t="s">
        <v>27</v>
      </c>
      <c r="X3" s="3"/>
      <c r="Y3" s="3"/>
      <c r="Z3" s="3"/>
      <c r="AA3" s="3"/>
      <c r="AB3" s="3" t="s">
        <v>28</v>
      </c>
      <c r="AC3" s="3"/>
      <c r="AD3" s="3"/>
      <c r="AE3" s="3"/>
      <c r="AF3" s="3"/>
      <c r="AG3" s="9" t="s">
        <v>23</v>
      </c>
      <c r="AH3" s="3"/>
      <c r="AI3" s="3"/>
      <c r="AJ3" s="3"/>
      <c r="AK3" s="3"/>
    </row>
    <row r="4" spans="1:37" x14ac:dyDescent="0.25">
      <c r="B4" s="3">
        <v>-16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/>
      <c r="L4" s="3"/>
      <c r="M4" s="3">
        <v>100</v>
      </c>
      <c r="N4" s="3">
        <v>100</v>
      </c>
      <c r="O4" s="3">
        <v>100</v>
      </c>
      <c r="P4" s="3"/>
      <c r="Q4" s="3"/>
      <c r="R4" s="3">
        <v>100</v>
      </c>
      <c r="S4" s="3">
        <v>100</v>
      </c>
      <c r="T4" s="3">
        <v>100</v>
      </c>
      <c r="U4" s="3">
        <v>100</v>
      </c>
      <c r="V4" s="3">
        <v>100</v>
      </c>
      <c r="W4" s="3">
        <v>100</v>
      </c>
      <c r="X4" s="3">
        <v>100</v>
      </c>
      <c r="Y4" s="3">
        <v>100</v>
      </c>
      <c r="Z4" s="3">
        <v>100</v>
      </c>
      <c r="AA4" s="3">
        <v>100</v>
      </c>
      <c r="AB4" s="3">
        <v>100</v>
      </c>
      <c r="AC4" s="3">
        <v>100</v>
      </c>
      <c r="AD4" s="3">
        <v>100</v>
      </c>
      <c r="AE4" s="3">
        <v>100</v>
      </c>
      <c r="AF4" s="3"/>
      <c r="AG4" s="8">
        <v>100</v>
      </c>
      <c r="AH4" s="3">
        <v>100</v>
      </c>
      <c r="AI4" s="3">
        <v>100</v>
      </c>
      <c r="AJ4" s="3">
        <v>100</v>
      </c>
      <c r="AK4" s="3">
        <v>100</v>
      </c>
    </row>
    <row r="5" spans="1:37" x14ac:dyDescent="0.25">
      <c r="B5" s="3">
        <v>0</v>
      </c>
      <c r="C5" s="3">
        <v>100</v>
      </c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/>
      <c r="L5" s="3"/>
      <c r="M5" s="3">
        <v>100</v>
      </c>
      <c r="N5" s="3">
        <v>100</v>
      </c>
      <c r="O5" s="3">
        <v>100</v>
      </c>
      <c r="P5" s="3"/>
      <c r="Q5" s="3"/>
      <c r="R5" s="3">
        <v>100</v>
      </c>
      <c r="S5" s="3">
        <v>100</v>
      </c>
      <c r="T5" s="3">
        <v>100</v>
      </c>
      <c r="U5" s="3">
        <v>100</v>
      </c>
      <c r="V5" s="3">
        <v>100</v>
      </c>
      <c r="W5" s="3">
        <v>100</v>
      </c>
      <c r="X5" s="3">
        <v>100</v>
      </c>
      <c r="Y5" s="3">
        <v>100</v>
      </c>
      <c r="Z5" s="3">
        <v>100</v>
      </c>
      <c r="AA5" s="3">
        <v>100</v>
      </c>
      <c r="AB5" s="3">
        <v>100</v>
      </c>
      <c r="AC5" s="3">
        <v>100</v>
      </c>
      <c r="AD5" s="3">
        <v>100</v>
      </c>
      <c r="AE5" s="3">
        <v>100</v>
      </c>
      <c r="AF5" s="3"/>
      <c r="AG5" s="8">
        <v>90</v>
      </c>
      <c r="AH5" s="3">
        <v>100</v>
      </c>
      <c r="AI5" s="3">
        <v>100</v>
      </c>
      <c r="AJ5" s="3">
        <v>100</v>
      </c>
      <c r="AK5" s="3">
        <v>100</v>
      </c>
    </row>
    <row r="6" spans="1:37" x14ac:dyDescent="0.25">
      <c r="B6" s="3">
        <v>2</v>
      </c>
      <c r="C6" s="3">
        <v>100</v>
      </c>
      <c r="D6" s="3">
        <v>100</v>
      </c>
      <c r="E6" s="3">
        <v>100</v>
      </c>
      <c r="F6" s="3">
        <v>100</v>
      </c>
      <c r="G6" s="3">
        <v>100</v>
      </c>
      <c r="H6" s="3">
        <v>100</v>
      </c>
      <c r="I6" s="3">
        <v>100</v>
      </c>
      <c r="J6" s="3">
        <v>100</v>
      </c>
      <c r="K6" s="3"/>
      <c r="L6" s="3"/>
      <c r="M6" s="3">
        <v>100</v>
      </c>
      <c r="N6" s="3">
        <v>100</v>
      </c>
      <c r="O6" s="3">
        <v>100</v>
      </c>
      <c r="P6" s="3"/>
      <c r="Q6" s="3"/>
      <c r="R6" s="3">
        <v>80</v>
      </c>
      <c r="S6" s="3">
        <v>100</v>
      </c>
      <c r="T6" s="3">
        <v>80</v>
      </c>
      <c r="U6" s="3">
        <v>100</v>
      </c>
      <c r="V6" s="3">
        <v>90</v>
      </c>
      <c r="W6" s="3">
        <v>40</v>
      </c>
      <c r="X6" s="3">
        <v>80</v>
      </c>
      <c r="Y6" s="3">
        <v>100</v>
      </c>
      <c r="Z6" s="3">
        <v>90</v>
      </c>
      <c r="AA6" s="3">
        <v>100</v>
      </c>
      <c r="AB6" s="3">
        <v>90</v>
      </c>
      <c r="AC6" s="3">
        <v>100</v>
      </c>
      <c r="AD6" s="3">
        <v>100</v>
      </c>
      <c r="AE6" s="3">
        <v>100</v>
      </c>
      <c r="AF6" s="3"/>
      <c r="AG6" s="8">
        <v>90</v>
      </c>
      <c r="AH6" s="3">
        <v>100</v>
      </c>
      <c r="AI6" s="3">
        <v>60</v>
      </c>
      <c r="AJ6" s="3">
        <v>100</v>
      </c>
      <c r="AK6" s="3">
        <v>80</v>
      </c>
    </row>
    <row r="7" spans="1:37" x14ac:dyDescent="0.25">
      <c r="B7" s="3">
        <v>20</v>
      </c>
      <c r="C7" s="3">
        <v>50</v>
      </c>
      <c r="D7" s="3">
        <v>70</v>
      </c>
      <c r="E7" s="3">
        <v>80</v>
      </c>
      <c r="F7" s="3">
        <v>0</v>
      </c>
      <c r="G7" s="3">
        <v>0</v>
      </c>
      <c r="H7" s="3">
        <v>100</v>
      </c>
      <c r="I7" s="3">
        <v>100</v>
      </c>
      <c r="J7" s="3">
        <v>100</v>
      </c>
      <c r="K7" s="3"/>
      <c r="L7" s="3"/>
      <c r="M7" s="3">
        <v>100</v>
      </c>
      <c r="N7" s="3">
        <v>100</v>
      </c>
      <c r="O7" s="3">
        <v>90</v>
      </c>
      <c r="P7" s="3"/>
      <c r="Q7" s="3"/>
      <c r="R7" s="3">
        <v>80</v>
      </c>
      <c r="S7" s="3">
        <v>100</v>
      </c>
      <c r="T7" s="3">
        <v>80</v>
      </c>
      <c r="U7" s="3">
        <v>0</v>
      </c>
      <c r="V7" s="3">
        <v>0</v>
      </c>
      <c r="W7" s="3">
        <v>30</v>
      </c>
      <c r="X7" s="3">
        <v>40</v>
      </c>
      <c r="Y7" s="3">
        <v>60</v>
      </c>
      <c r="Z7" s="3">
        <v>0</v>
      </c>
      <c r="AA7" s="3">
        <v>0</v>
      </c>
      <c r="AB7" s="3">
        <v>80</v>
      </c>
      <c r="AC7" s="3">
        <v>100</v>
      </c>
      <c r="AD7" s="3">
        <v>100</v>
      </c>
      <c r="AE7" s="3">
        <v>0</v>
      </c>
      <c r="AF7" s="3"/>
      <c r="AG7" s="8">
        <v>90</v>
      </c>
      <c r="AH7" s="3">
        <v>0</v>
      </c>
      <c r="AI7" s="3">
        <v>60</v>
      </c>
      <c r="AJ7" s="3">
        <v>0</v>
      </c>
      <c r="AK7" s="3">
        <v>0</v>
      </c>
    </row>
    <row r="8" spans="1:37" x14ac:dyDescent="0.25">
      <c r="B8" s="3">
        <v>24</v>
      </c>
      <c r="C8" s="3">
        <v>40</v>
      </c>
      <c r="D8" s="3">
        <v>60</v>
      </c>
      <c r="E8" s="3">
        <v>50</v>
      </c>
      <c r="F8" s="3">
        <v>0</v>
      </c>
      <c r="G8" s="3">
        <v>0</v>
      </c>
      <c r="H8" s="3">
        <v>100</v>
      </c>
      <c r="I8" s="3">
        <v>100</v>
      </c>
      <c r="J8" s="3">
        <v>100</v>
      </c>
      <c r="K8" s="3"/>
      <c r="L8" s="3"/>
      <c r="M8" s="3">
        <v>100</v>
      </c>
      <c r="N8" s="3">
        <v>100</v>
      </c>
      <c r="O8" s="3">
        <v>90</v>
      </c>
      <c r="P8" s="3"/>
      <c r="Q8" s="3"/>
      <c r="R8" s="3">
        <v>80</v>
      </c>
      <c r="S8" s="3">
        <v>100</v>
      </c>
      <c r="T8" s="3">
        <v>80</v>
      </c>
      <c r="U8" s="3">
        <v>0</v>
      </c>
      <c r="V8" s="3">
        <v>0</v>
      </c>
      <c r="W8" s="3">
        <v>30</v>
      </c>
      <c r="X8" s="3">
        <v>40</v>
      </c>
      <c r="Y8" s="3">
        <v>60</v>
      </c>
      <c r="Z8" s="3">
        <v>0</v>
      </c>
      <c r="AA8" s="3">
        <v>0</v>
      </c>
      <c r="AB8" s="3">
        <v>80</v>
      </c>
      <c r="AC8" s="3">
        <v>100</v>
      </c>
      <c r="AD8" s="3">
        <v>100</v>
      </c>
      <c r="AE8" s="3">
        <v>0</v>
      </c>
      <c r="AF8" s="3"/>
      <c r="AG8" s="8">
        <v>90</v>
      </c>
      <c r="AH8" s="3">
        <v>0</v>
      </c>
      <c r="AI8" s="3">
        <v>60</v>
      </c>
      <c r="AJ8" s="3">
        <v>0</v>
      </c>
      <c r="AK8" s="3">
        <v>0</v>
      </c>
    </row>
    <row r="9" spans="1:37" x14ac:dyDescent="0.25">
      <c r="B9" s="3">
        <v>28</v>
      </c>
      <c r="C9" s="3">
        <v>40</v>
      </c>
      <c r="D9" s="3">
        <v>60</v>
      </c>
      <c r="E9" s="3">
        <v>50</v>
      </c>
      <c r="F9" s="3">
        <v>0</v>
      </c>
      <c r="G9" s="3">
        <v>0</v>
      </c>
      <c r="H9" s="3">
        <v>100</v>
      </c>
      <c r="I9" s="3">
        <v>100</v>
      </c>
      <c r="J9" s="3">
        <v>100</v>
      </c>
      <c r="K9" s="3"/>
      <c r="L9" s="3"/>
      <c r="M9" s="3">
        <v>100</v>
      </c>
      <c r="N9" s="3">
        <v>100</v>
      </c>
      <c r="O9" s="3">
        <v>90</v>
      </c>
      <c r="P9" s="3"/>
      <c r="Q9" s="3"/>
      <c r="R9" s="3">
        <v>80</v>
      </c>
      <c r="S9" s="3">
        <v>100</v>
      </c>
      <c r="T9" s="3">
        <v>80</v>
      </c>
      <c r="U9" s="3">
        <v>0</v>
      </c>
      <c r="V9" s="3">
        <v>0</v>
      </c>
      <c r="W9" s="3">
        <v>30</v>
      </c>
      <c r="X9" s="3">
        <v>40</v>
      </c>
      <c r="Y9" s="3">
        <v>60</v>
      </c>
      <c r="Z9" s="3">
        <v>0</v>
      </c>
      <c r="AA9" s="3">
        <v>0</v>
      </c>
      <c r="AB9" s="3">
        <v>80</v>
      </c>
      <c r="AC9" s="3">
        <v>100</v>
      </c>
      <c r="AD9" s="3">
        <v>100</v>
      </c>
      <c r="AE9" s="3">
        <v>0</v>
      </c>
      <c r="AF9" s="3"/>
      <c r="AG9" s="8">
        <v>90</v>
      </c>
      <c r="AH9" s="3">
        <v>0</v>
      </c>
      <c r="AI9" s="3">
        <v>50</v>
      </c>
      <c r="AJ9" s="3">
        <v>0</v>
      </c>
      <c r="AK9" s="3">
        <v>0</v>
      </c>
    </row>
    <row r="10" spans="1:37" x14ac:dyDescent="0.25">
      <c r="B10" s="3">
        <v>48</v>
      </c>
      <c r="C10" s="3">
        <v>40</v>
      </c>
      <c r="D10" s="3">
        <v>50</v>
      </c>
      <c r="E10" s="3">
        <v>50</v>
      </c>
      <c r="F10" s="3">
        <v>0</v>
      </c>
      <c r="G10" s="3">
        <v>0</v>
      </c>
      <c r="H10" s="3">
        <v>100</v>
      </c>
      <c r="I10" s="3">
        <v>100</v>
      </c>
      <c r="J10" s="3">
        <v>100</v>
      </c>
      <c r="K10" s="3"/>
      <c r="L10" s="3"/>
      <c r="M10" s="3">
        <v>100</v>
      </c>
      <c r="N10" s="3">
        <v>100</v>
      </c>
      <c r="O10" s="3">
        <v>90</v>
      </c>
      <c r="P10" s="3"/>
      <c r="Q10" s="3"/>
      <c r="R10" s="3">
        <v>80</v>
      </c>
      <c r="S10" s="3">
        <v>100</v>
      </c>
      <c r="T10" s="3">
        <v>80</v>
      </c>
      <c r="U10" s="3">
        <v>0</v>
      </c>
      <c r="V10" s="3">
        <v>0</v>
      </c>
      <c r="W10" s="3">
        <v>20</v>
      </c>
      <c r="X10" s="3">
        <v>30</v>
      </c>
      <c r="Y10" s="3">
        <v>50</v>
      </c>
      <c r="Z10" s="3">
        <v>0</v>
      </c>
      <c r="AA10" s="3">
        <v>0</v>
      </c>
      <c r="AB10" s="3">
        <v>80</v>
      </c>
      <c r="AC10" s="3">
        <v>100</v>
      </c>
      <c r="AD10" s="3">
        <v>100</v>
      </c>
      <c r="AE10" s="3">
        <v>0</v>
      </c>
      <c r="AF10" s="3"/>
      <c r="AG10" s="8">
        <v>90</v>
      </c>
      <c r="AH10" s="3">
        <v>0</v>
      </c>
      <c r="AI10" s="3">
        <v>50</v>
      </c>
      <c r="AJ10" s="3">
        <v>0</v>
      </c>
      <c r="AK10" s="3">
        <v>0</v>
      </c>
    </row>
    <row r="12" spans="1:37" x14ac:dyDescent="0.25">
      <c r="A12" t="s">
        <v>11</v>
      </c>
      <c r="B12" s="3" t="s">
        <v>0</v>
      </c>
      <c r="C12" s="3" t="s">
        <v>13</v>
      </c>
      <c r="D12" s="3" t="s">
        <v>1</v>
      </c>
      <c r="E12" s="3" t="s">
        <v>31</v>
      </c>
      <c r="F12" s="3" t="s">
        <v>26</v>
      </c>
      <c r="G12" s="3" t="s">
        <v>27</v>
      </c>
      <c r="H12" s="3" t="s">
        <v>28</v>
      </c>
      <c r="I12" s="3" t="s">
        <v>23</v>
      </c>
      <c r="J12" s="4" t="s">
        <v>32</v>
      </c>
      <c r="K12" s="3" t="s">
        <v>0</v>
      </c>
      <c r="L12" s="3" t="s">
        <v>30</v>
      </c>
      <c r="M12" s="3" t="s">
        <v>1</v>
      </c>
      <c r="N12" s="3" t="s">
        <v>31</v>
      </c>
      <c r="O12" s="3" t="s">
        <v>26</v>
      </c>
      <c r="P12" s="3" t="s">
        <v>27</v>
      </c>
      <c r="Q12" s="3" t="s">
        <v>28</v>
      </c>
      <c r="R12" s="3" t="s">
        <v>23</v>
      </c>
    </row>
    <row r="13" spans="1:37" x14ac:dyDescent="0.25">
      <c r="B13" s="3">
        <v>-16</v>
      </c>
      <c r="C13" s="3">
        <f>AVERAGE(C4:G4)</f>
        <v>100</v>
      </c>
      <c r="D13" s="3">
        <f>AVERAGE(H4:J4)</f>
        <v>100</v>
      </c>
      <c r="E13" s="3">
        <f>AVERAGE(M4:O4)</f>
        <v>100</v>
      </c>
      <c r="F13" s="3">
        <f>AVERAGE(R4:V4)</f>
        <v>100</v>
      </c>
      <c r="G13" s="3">
        <f>AVERAGE(W4:AA4)</f>
        <v>100</v>
      </c>
      <c r="H13" s="3">
        <f>AVERAGE(AB4:AE4)</f>
        <v>100</v>
      </c>
      <c r="I13" s="3">
        <f>AVERAGE(AG4:AK4)</f>
        <v>100</v>
      </c>
      <c r="K13" s="3">
        <v>-16</v>
      </c>
      <c r="L13" s="3">
        <f>STDEV(C4:G4)</f>
        <v>0</v>
      </c>
      <c r="M13" s="3">
        <f>STDEV(H4:J4)</f>
        <v>0</v>
      </c>
      <c r="N13" s="3">
        <f>STDEV(M4:O4)</f>
        <v>0</v>
      </c>
      <c r="O13" s="3">
        <f>STDEV(R4:V4)</f>
        <v>0</v>
      </c>
      <c r="P13" s="3">
        <f>STDEV(W4:AA4)</f>
        <v>0</v>
      </c>
      <c r="Q13" s="3">
        <f>STDEV(AB4:AE4)</f>
        <v>0</v>
      </c>
      <c r="R13" s="3">
        <f>STDEV(AG4:AK4)</f>
        <v>0</v>
      </c>
    </row>
    <row r="14" spans="1:37" x14ac:dyDescent="0.25">
      <c r="B14" s="3">
        <v>0</v>
      </c>
      <c r="C14" s="3">
        <f t="shared" ref="C14:C19" si="0">AVERAGE(C5:G5)</f>
        <v>100</v>
      </c>
      <c r="D14" s="3">
        <f t="shared" ref="D14:D19" si="1">AVERAGE(H5:J5)</f>
        <v>100</v>
      </c>
      <c r="E14" s="3">
        <f t="shared" ref="E14:E19" si="2">AVERAGE(M5:O5)</f>
        <v>100</v>
      </c>
      <c r="F14" s="3">
        <f t="shared" ref="F14:F19" si="3">AVERAGE(R5:V5)</f>
        <v>100</v>
      </c>
      <c r="G14" s="3">
        <f t="shared" ref="G14:G19" si="4">AVERAGE(W5:AA5)</f>
        <v>100</v>
      </c>
      <c r="H14" s="3">
        <f t="shared" ref="H14:H19" si="5">AVERAGE(AB5:AE5)</f>
        <v>100</v>
      </c>
      <c r="I14" s="3">
        <f t="shared" ref="I14:I19" si="6">AVERAGE(AG5:AK5)</f>
        <v>98</v>
      </c>
      <c r="K14" s="3">
        <v>0</v>
      </c>
      <c r="L14" s="3">
        <f t="shared" ref="L14:L19" si="7">STDEV(C5:G5)</f>
        <v>0</v>
      </c>
      <c r="M14" s="3">
        <f t="shared" ref="M14:M19" si="8">STDEV(H5:J5)</f>
        <v>0</v>
      </c>
      <c r="N14" s="3">
        <f t="shared" ref="N14:N19" si="9">STDEV(M5:O5)</f>
        <v>0</v>
      </c>
      <c r="O14" s="3">
        <f t="shared" ref="O14:O19" si="10">STDEV(R5:V5)</f>
        <v>0</v>
      </c>
      <c r="P14" s="3">
        <f t="shared" ref="P14:P19" si="11">STDEV(W5:AA5)</f>
        <v>0</v>
      </c>
      <c r="Q14" s="3">
        <f t="shared" ref="Q14:Q19" si="12">STDEV(AB5:AE5)</f>
        <v>0</v>
      </c>
      <c r="R14" s="3">
        <f t="shared" ref="R14:R19" si="13">STDEV(AG5:AK5)</f>
        <v>4.4721359549995796</v>
      </c>
    </row>
    <row r="15" spans="1:37" x14ac:dyDescent="0.25">
      <c r="B15" s="3">
        <v>2</v>
      </c>
      <c r="C15" s="3">
        <f t="shared" si="0"/>
        <v>100</v>
      </c>
      <c r="D15" s="3">
        <f t="shared" si="1"/>
        <v>100</v>
      </c>
      <c r="E15" s="3">
        <f t="shared" si="2"/>
        <v>100</v>
      </c>
      <c r="F15" s="3">
        <f t="shared" si="3"/>
        <v>90</v>
      </c>
      <c r="G15" s="3">
        <f t="shared" si="4"/>
        <v>82</v>
      </c>
      <c r="H15" s="3">
        <f t="shared" si="5"/>
        <v>97.5</v>
      </c>
      <c r="I15" s="3">
        <f t="shared" si="6"/>
        <v>86</v>
      </c>
      <c r="K15" s="3">
        <v>2</v>
      </c>
      <c r="L15" s="3">
        <f t="shared" si="7"/>
        <v>0</v>
      </c>
      <c r="M15" s="3">
        <f t="shared" si="8"/>
        <v>0</v>
      </c>
      <c r="N15" s="3">
        <f t="shared" si="9"/>
        <v>0</v>
      </c>
      <c r="O15" s="3">
        <f t="shared" si="10"/>
        <v>10</v>
      </c>
      <c r="P15" s="3">
        <f t="shared" si="11"/>
        <v>24.899799195977465</v>
      </c>
      <c r="Q15" s="3">
        <f t="shared" si="12"/>
        <v>5</v>
      </c>
      <c r="R15" s="3">
        <f t="shared" si="13"/>
        <v>16.733200530681511</v>
      </c>
    </row>
    <row r="16" spans="1:37" x14ac:dyDescent="0.25">
      <c r="B16" s="3">
        <v>20</v>
      </c>
      <c r="C16" s="3">
        <f t="shared" si="0"/>
        <v>40</v>
      </c>
      <c r="D16" s="3">
        <f t="shared" si="1"/>
        <v>100</v>
      </c>
      <c r="E16" s="3">
        <f t="shared" si="2"/>
        <v>96.666666666666671</v>
      </c>
      <c r="F16" s="3">
        <f t="shared" si="3"/>
        <v>52</v>
      </c>
      <c r="G16" s="3">
        <f t="shared" si="4"/>
        <v>26</v>
      </c>
      <c r="H16" s="3">
        <f t="shared" si="5"/>
        <v>70</v>
      </c>
      <c r="I16" s="3">
        <f t="shared" si="6"/>
        <v>30</v>
      </c>
      <c r="K16" s="3">
        <v>20</v>
      </c>
      <c r="L16" s="3">
        <f t="shared" si="7"/>
        <v>38.078865529319543</v>
      </c>
      <c r="M16" s="3">
        <f t="shared" si="8"/>
        <v>0</v>
      </c>
      <c r="N16" s="3">
        <f t="shared" si="9"/>
        <v>5.7735026918962573</v>
      </c>
      <c r="O16" s="3">
        <f t="shared" si="10"/>
        <v>48.166378315169183</v>
      </c>
      <c r="P16" s="3">
        <f t="shared" si="11"/>
        <v>26.076809620810597</v>
      </c>
      <c r="Q16" s="3">
        <f t="shared" si="12"/>
        <v>47.609522856952331</v>
      </c>
      <c r="R16" s="3">
        <f t="shared" si="13"/>
        <v>42.426406871192853</v>
      </c>
    </row>
    <row r="17" spans="2:18" x14ac:dyDescent="0.25">
      <c r="B17" s="3">
        <v>24</v>
      </c>
      <c r="C17" s="3">
        <f t="shared" si="0"/>
        <v>30</v>
      </c>
      <c r="D17" s="3">
        <f t="shared" si="1"/>
        <v>100</v>
      </c>
      <c r="E17" s="3">
        <f t="shared" si="2"/>
        <v>96.666666666666671</v>
      </c>
      <c r="F17" s="3">
        <f t="shared" si="3"/>
        <v>52</v>
      </c>
      <c r="G17" s="3">
        <f t="shared" si="4"/>
        <v>26</v>
      </c>
      <c r="H17" s="3">
        <f t="shared" si="5"/>
        <v>70</v>
      </c>
      <c r="I17" s="3">
        <f t="shared" si="6"/>
        <v>30</v>
      </c>
      <c r="K17" s="3">
        <v>24</v>
      </c>
      <c r="L17" s="3">
        <f t="shared" si="7"/>
        <v>28.284271247461902</v>
      </c>
      <c r="M17" s="3">
        <f t="shared" si="8"/>
        <v>0</v>
      </c>
      <c r="N17" s="3">
        <f t="shared" si="9"/>
        <v>5.7735026918962573</v>
      </c>
      <c r="O17" s="3">
        <f t="shared" si="10"/>
        <v>48.166378315169183</v>
      </c>
      <c r="P17" s="3">
        <f t="shared" si="11"/>
        <v>26.076809620810597</v>
      </c>
      <c r="Q17" s="3">
        <f t="shared" si="12"/>
        <v>47.609522856952331</v>
      </c>
      <c r="R17" s="3">
        <f t="shared" si="13"/>
        <v>42.426406871192853</v>
      </c>
    </row>
    <row r="18" spans="2:18" x14ac:dyDescent="0.25">
      <c r="B18" s="3">
        <v>28</v>
      </c>
      <c r="C18" s="3">
        <f t="shared" si="0"/>
        <v>30</v>
      </c>
      <c r="D18" s="3">
        <f t="shared" si="1"/>
        <v>100</v>
      </c>
      <c r="E18" s="3">
        <f t="shared" si="2"/>
        <v>96.666666666666671</v>
      </c>
      <c r="F18" s="3">
        <f t="shared" si="3"/>
        <v>52</v>
      </c>
      <c r="G18" s="3">
        <f t="shared" si="4"/>
        <v>26</v>
      </c>
      <c r="H18" s="3">
        <f t="shared" si="5"/>
        <v>70</v>
      </c>
      <c r="I18" s="3">
        <f t="shared" si="6"/>
        <v>28</v>
      </c>
      <c r="K18" s="3">
        <v>28</v>
      </c>
      <c r="L18" s="3">
        <f t="shared" si="7"/>
        <v>28.284271247461902</v>
      </c>
      <c r="M18" s="3">
        <f t="shared" si="8"/>
        <v>0</v>
      </c>
      <c r="N18" s="3">
        <f t="shared" si="9"/>
        <v>5.7735026918962573</v>
      </c>
      <c r="O18" s="3">
        <f t="shared" si="10"/>
        <v>48.166378315169183</v>
      </c>
      <c r="P18" s="3">
        <f t="shared" si="11"/>
        <v>26.076809620810597</v>
      </c>
      <c r="Q18" s="3">
        <f t="shared" si="12"/>
        <v>47.609522856952331</v>
      </c>
      <c r="R18" s="3">
        <f t="shared" si="13"/>
        <v>40.865633483405098</v>
      </c>
    </row>
    <row r="19" spans="2:18" x14ac:dyDescent="0.25">
      <c r="B19" s="3">
        <v>48</v>
      </c>
      <c r="C19" s="3">
        <f t="shared" si="0"/>
        <v>28</v>
      </c>
      <c r="D19" s="3">
        <f t="shared" si="1"/>
        <v>100</v>
      </c>
      <c r="E19" s="3">
        <f t="shared" si="2"/>
        <v>96.666666666666671</v>
      </c>
      <c r="F19" s="3">
        <f t="shared" si="3"/>
        <v>52</v>
      </c>
      <c r="G19" s="3">
        <f t="shared" si="4"/>
        <v>20</v>
      </c>
      <c r="H19" s="3">
        <f t="shared" si="5"/>
        <v>70</v>
      </c>
      <c r="I19" s="3">
        <f t="shared" si="6"/>
        <v>28</v>
      </c>
      <c r="K19" s="3">
        <v>48</v>
      </c>
      <c r="L19" s="3">
        <f t="shared" si="7"/>
        <v>25.88435821108957</v>
      </c>
      <c r="M19" s="3">
        <f t="shared" si="8"/>
        <v>0</v>
      </c>
      <c r="N19" s="3">
        <f t="shared" si="9"/>
        <v>5.7735026918962573</v>
      </c>
      <c r="O19" s="3">
        <f t="shared" si="10"/>
        <v>48.166378315169183</v>
      </c>
      <c r="P19" s="3">
        <f t="shared" si="11"/>
        <v>21.213203435596427</v>
      </c>
      <c r="Q19" s="3">
        <f t="shared" si="12"/>
        <v>47.609522856952331</v>
      </c>
      <c r="R19" s="3">
        <f t="shared" si="13"/>
        <v>40.865633483405098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5121" r:id="rId3">
          <objectPr defaultSize="0" r:id="rId4">
            <anchor moveWithCells="1">
              <from>
                <xdr:col>23</xdr:col>
                <xdr:colOff>0</xdr:colOff>
                <xdr:row>17</xdr:row>
                <xdr:rowOff>0</xdr:rowOff>
              </from>
              <to>
                <xdr:col>38</xdr:col>
                <xdr:colOff>409575</xdr:colOff>
                <xdr:row>47</xdr:row>
                <xdr:rowOff>95250</xdr:rowOff>
              </to>
            </anchor>
          </objectPr>
        </oleObject>
      </mc:Choice>
      <mc:Fallback>
        <oleObject progId="Prism8.Document" shapeId="5121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768ED7-4F65-46D5-930A-3F3763DD8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741A6E-82DC-4A67-B069-F16C6B0D7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183DB-E839-4B15-9493-F44EE7F9FDAF}">
  <ds:schemaRefs>
    <ds:schemaRef ds:uri="http://schemas.microsoft.com/office/2006/documentManagement/types"/>
    <ds:schemaRef ds:uri="http://schemas.microsoft.com/office/2006/metadata/properties"/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10d06e-14fe-4e47-95e9-3ede3ab98d7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Control</vt:lpstr>
      <vt:lpstr>0.8 infection dose</vt:lpstr>
      <vt:lpstr>0.1 infection dose</vt:lpstr>
      <vt:lpstr>0.4 infection dose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2020-11-26T11:06:47Z</dcterms:created>
  <dcterms:modified xsi:type="dcterms:W3CDTF">2021-05-06T07:47:24Z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