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5.xml" ContentType="application/vnd.openxmlformats-officedocument.drawing+xml"/>
  <Override PartName="/xl/embeddings/oleObject3.bin" ContentType="application/vnd.openxmlformats-officedocument.oleObject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in preparation\Dijokaite_et_al\Files_Statistics_and_revised_figuers_with Gc_control\"/>
    </mc:Choice>
  </mc:AlternateContent>
  <bookViews>
    <workbookView xWindow="0" yWindow="0" windowWidth="19200" windowHeight="12750" firstSheet="1" activeTab="4"/>
  </bookViews>
  <sheets>
    <sheet name="All antibiotics" sheetId="1" r:id="rId1"/>
    <sheet name="Initial ceftriaxone and bugs" sheetId="5" r:id="rId2"/>
    <sheet name="Ceftriaxone and bacteria" sheetId="3" r:id="rId3"/>
    <sheet name="Azithromycin and bacteria" sheetId="2" r:id="rId4"/>
    <sheet name="Dual treatment" sheetId="4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3" l="1"/>
  <c r="O24" i="3"/>
  <c r="O25" i="3"/>
  <c r="O26" i="3"/>
  <c r="O22" i="3"/>
  <c r="O14" i="3"/>
  <c r="O15" i="3"/>
  <c r="O16" i="3"/>
  <c r="O17" i="3"/>
  <c r="O13" i="3"/>
  <c r="I23" i="3" l="1"/>
  <c r="I24" i="3"/>
  <c r="I25" i="3"/>
  <c r="I26" i="3"/>
  <c r="I22" i="3"/>
  <c r="I14" i="3"/>
  <c r="I15" i="3"/>
  <c r="I16" i="3"/>
  <c r="I17" i="3"/>
  <c r="I13" i="3"/>
  <c r="G13" i="3"/>
  <c r="J23" i="3"/>
  <c r="J24" i="3"/>
  <c r="J25" i="3"/>
  <c r="J26" i="3"/>
  <c r="J22" i="3"/>
  <c r="J14" i="3"/>
  <c r="J15" i="3"/>
  <c r="J16" i="3"/>
  <c r="J17" i="3"/>
  <c r="J13" i="3"/>
  <c r="G23" i="3"/>
  <c r="G24" i="3"/>
  <c r="G25" i="3"/>
  <c r="G26" i="3"/>
  <c r="G22" i="3"/>
  <c r="G14" i="3"/>
  <c r="G15" i="3"/>
  <c r="G16" i="3"/>
  <c r="G17" i="3"/>
  <c r="N21" i="2" l="1"/>
  <c r="O21" i="2"/>
  <c r="P21" i="2"/>
  <c r="Q21" i="2"/>
  <c r="N22" i="2"/>
  <c r="O22" i="2"/>
  <c r="P22" i="2"/>
  <c r="Q22" i="2"/>
  <c r="N23" i="2"/>
  <c r="O23" i="2"/>
  <c r="P23" i="2"/>
  <c r="Q23" i="2"/>
  <c r="N24" i="2"/>
  <c r="O24" i="2"/>
  <c r="P24" i="2"/>
  <c r="Q24" i="2"/>
  <c r="Q20" i="2"/>
  <c r="P20" i="2"/>
  <c r="O20" i="2"/>
  <c r="N20" i="2"/>
  <c r="N13" i="2"/>
  <c r="O13" i="2"/>
  <c r="P13" i="2"/>
  <c r="Q13" i="2"/>
  <c r="N14" i="2"/>
  <c r="O14" i="2"/>
  <c r="P14" i="2"/>
  <c r="Q14" i="2"/>
  <c r="N15" i="2"/>
  <c r="O15" i="2"/>
  <c r="P15" i="2"/>
  <c r="Q15" i="2"/>
  <c r="N16" i="2"/>
  <c r="O16" i="2"/>
  <c r="P16" i="2"/>
  <c r="Q16" i="2"/>
  <c r="Q12" i="2"/>
  <c r="P12" i="2"/>
  <c r="O12" i="2"/>
  <c r="N12" i="2"/>
  <c r="AC23" i="3"/>
  <c r="AD23" i="3"/>
  <c r="AE23" i="3"/>
  <c r="AF23" i="3"/>
  <c r="AG23" i="3"/>
  <c r="AC24" i="3"/>
  <c r="AD24" i="3"/>
  <c r="AE24" i="3"/>
  <c r="AF24" i="3"/>
  <c r="AG24" i="3"/>
  <c r="AC25" i="3"/>
  <c r="AD25" i="3"/>
  <c r="AE25" i="3"/>
  <c r="AF25" i="3"/>
  <c r="AG25" i="3"/>
  <c r="AC26" i="3"/>
  <c r="AD26" i="3"/>
  <c r="AE26" i="3"/>
  <c r="AF26" i="3"/>
  <c r="AG26" i="3"/>
  <c r="AG22" i="3"/>
  <c r="AF22" i="3"/>
  <c r="AE22" i="3"/>
  <c r="AD22" i="3"/>
  <c r="AC22" i="3"/>
  <c r="U23" i="3"/>
  <c r="V23" i="3"/>
  <c r="W23" i="3"/>
  <c r="X23" i="3"/>
  <c r="Y23" i="3"/>
  <c r="Z23" i="3"/>
  <c r="AA23" i="3"/>
  <c r="AB23" i="3"/>
  <c r="U24" i="3"/>
  <c r="V24" i="3"/>
  <c r="W24" i="3"/>
  <c r="X24" i="3"/>
  <c r="Y24" i="3"/>
  <c r="Z24" i="3"/>
  <c r="AA24" i="3"/>
  <c r="AB24" i="3"/>
  <c r="U25" i="3"/>
  <c r="V25" i="3"/>
  <c r="W25" i="3"/>
  <c r="X25" i="3"/>
  <c r="Y25" i="3"/>
  <c r="Z25" i="3"/>
  <c r="AA25" i="3"/>
  <c r="AB25" i="3"/>
  <c r="U26" i="3"/>
  <c r="V26" i="3"/>
  <c r="W26" i="3"/>
  <c r="X26" i="3"/>
  <c r="Y26" i="3"/>
  <c r="Z26" i="3"/>
  <c r="AA26" i="3"/>
  <c r="AB26" i="3"/>
  <c r="AB22" i="3"/>
  <c r="AA22" i="3"/>
  <c r="Z22" i="3"/>
  <c r="V22" i="3"/>
  <c r="U22" i="3"/>
  <c r="W22" i="3"/>
  <c r="X22" i="3"/>
  <c r="Y22" i="3"/>
  <c r="AC14" i="3"/>
  <c r="AD14" i="3"/>
  <c r="AE14" i="3"/>
  <c r="AF14" i="3"/>
  <c r="AG14" i="3"/>
  <c r="AC15" i="3"/>
  <c r="AD15" i="3"/>
  <c r="AE15" i="3"/>
  <c r="AF15" i="3"/>
  <c r="AG15" i="3"/>
  <c r="AC16" i="3"/>
  <c r="AD16" i="3"/>
  <c r="AE16" i="3"/>
  <c r="AF16" i="3"/>
  <c r="AG16" i="3"/>
  <c r="AC17" i="3"/>
  <c r="AD17" i="3"/>
  <c r="AE17" i="3"/>
  <c r="AF17" i="3"/>
  <c r="AG17" i="3"/>
  <c r="AG13" i="3"/>
  <c r="AF13" i="3"/>
  <c r="AE13" i="3"/>
  <c r="AD13" i="3"/>
  <c r="AC13" i="3"/>
  <c r="U14" i="3"/>
  <c r="V14" i="3"/>
  <c r="W14" i="3"/>
  <c r="X14" i="3"/>
  <c r="Y14" i="3"/>
  <c r="Z14" i="3"/>
  <c r="AA14" i="3"/>
  <c r="AB14" i="3"/>
  <c r="U15" i="3"/>
  <c r="V15" i="3"/>
  <c r="W15" i="3"/>
  <c r="X15" i="3"/>
  <c r="Y15" i="3"/>
  <c r="Z15" i="3"/>
  <c r="AA15" i="3"/>
  <c r="AB15" i="3"/>
  <c r="U16" i="3"/>
  <c r="V16" i="3"/>
  <c r="W16" i="3"/>
  <c r="X16" i="3"/>
  <c r="Y16" i="3"/>
  <c r="Z16" i="3"/>
  <c r="AA16" i="3"/>
  <c r="AB16" i="3"/>
  <c r="U17" i="3"/>
  <c r="V17" i="3"/>
  <c r="W17" i="3"/>
  <c r="X17" i="3"/>
  <c r="Y17" i="3"/>
  <c r="Z17" i="3"/>
  <c r="AA17" i="3"/>
  <c r="AB17" i="3"/>
  <c r="AB13" i="3"/>
  <c r="AA13" i="3"/>
  <c r="Z13" i="3"/>
  <c r="U13" i="3"/>
  <c r="Y13" i="3" l="1"/>
  <c r="X13" i="3"/>
  <c r="W13" i="3"/>
  <c r="V13" i="3"/>
  <c r="Z19" i="1" l="1"/>
  <c r="Y19" i="1"/>
  <c r="X19" i="1"/>
  <c r="W19" i="1"/>
  <c r="U27" i="1" s="1"/>
  <c r="V19" i="1"/>
  <c r="U19" i="1"/>
  <c r="T19" i="1"/>
  <c r="T27" i="1" s="1"/>
  <c r="S19" i="1"/>
  <c r="R19" i="1"/>
  <c r="Z18" i="1"/>
  <c r="Y18" i="1"/>
  <c r="X18" i="1"/>
  <c r="W18" i="1"/>
  <c r="U26" i="1" s="1"/>
  <c r="V18" i="1"/>
  <c r="T26" i="1" s="1"/>
  <c r="U18" i="1"/>
  <c r="T18" i="1"/>
  <c r="S18" i="1"/>
  <c r="R18" i="1"/>
  <c r="Z17" i="1"/>
  <c r="Y17" i="1"/>
  <c r="X17" i="1"/>
  <c r="W17" i="1"/>
  <c r="U25" i="1" s="1"/>
  <c r="V17" i="1"/>
  <c r="U17" i="1"/>
  <c r="T25" i="1" s="1"/>
  <c r="T17" i="1"/>
  <c r="S17" i="1"/>
  <c r="R17" i="1"/>
  <c r="Z16" i="1"/>
  <c r="Y16" i="1"/>
  <c r="X16" i="1"/>
  <c r="W16" i="1"/>
  <c r="U24" i="1" s="1"/>
  <c r="V16" i="1"/>
  <c r="U16" i="1"/>
  <c r="T16" i="1"/>
  <c r="T24" i="1" s="1"/>
  <c r="S16" i="1"/>
  <c r="R16" i="1"/>
  <c r="Z15" i="1"/>
  <c r="Y15" i="1"/>
  <c r="X15" i="1"/>
  <c r="W15" i="1"/>
  <c r="U23" i="1" s="1"/>
  <c r="V15" i="1"/>
  <c r="U15" i="1"/>
  <c r="T15" i="1"/>
  <c r="T23" i="1" s="1"/>
  <c r="S15" i="1"/>
  <c r="R15" i="1"/>
  <c r="C71" i="4"/>
  <c r="D71" i="4"/>
  <c r="E71" i="4"/>
  <c r="C72" i="4"/>
  <c r="D72" i="4"/>
  <c r="E72" i="4"/>
  <c r="C73" i="4"/>
  <c r="D73" i="4"/>
  <c r="E73" i="4"/>
  <c r="C74" i="4"/>
  <c r="D74" i="4"/>
  <c r="E74" i="4"/>
  <c r="E70" i="4"/>
  <c r="D70" i="4"/>
  <c r="C70" i="4"/>
  <c r="C62" i="4"/>
  <c r="D62" i="4"/>
  <c r="E62" i="4"/>
  <c r="C63" i="4"/>
  <c r="D63" i="4"/>
  <c r="E63" i="4"/>
  <c r="C64" i="4"/>
  <c r="D64" i="4"/>
  <c r="E64" i="4"/>
  <c r="C65" i="4"/>
  <c r="D65" i="4"/>
  <c r="E65" i="4"/>
  <c r="E61" i="4"/>
  <c r="D61" i="4"/>
  <c r="C61" i="4"/>
  <c r="M46" i="4"/>
  <c r="N46" i="4"/>
  <c r="O46" i="4"/>
  <c r="M47" i="4"/>
  <c r="N47" i="4"/>
  <c r="O47" i="4"/>
  <c r="M48" i="4"/>
  <c r="N48" i="4"/>
  <c r="O48" i="4"/>
  <c r="M49" i="4"/>
  <c r="N49" i="4"/>
  <c r="O49" i="4"/>
  <c r="O45" i="4"/>
  <c r="N45" i="4"/>
  <c r="M45" i="4"/>
  <c r="C46" i="4"/>
  <c r="D46" i="4"/>
  <c r="E46" i="4"/>
  <c r="C47" i="4"/>
  <c r="D47" i="4"/>
  <c r="E47" i="4"/>
  <c r="C48" i="4"/>
  <c r="D48" i="4"/>
  <c r="E48" i="4"/>
  <c r="C49" i="4"/>
  <c r="D49" i="4"/>
  <c r="E49" i="4"/>
  <c r="E45" i="4"/>
  <c r="D45" i="4"/>
  <c r="C45" i="4"/>
  <c r="N15" i="4"/>
  <c r="O15" i="4"/>
  <c r="P15" i="4"/>
  <c r="N16" i="4"/>
  <c r="O16" i="4"/>
  <c r="P16" i="4"/>
  <c r="N17" i="4"/>
  <c r="O17" i="4"/>
  <c r="P17" i="4"/>
  <c r="N18" i="4"/>
  <c r="O18" i="4"/>
  <c r="P18" i="4"/>
  <c r="N14" i="4"/>
  <c r="P14" i="4"/>
  <c r="O14" i="4"/>
  <c r="C15" i="4"/>
  <c r="D15" i="4"/>
  <c r="E15" i="4"/>
  <c r="C16" i="4"/>
  <c r="D16" i="4"/>
  <c r="E16" i="4"/>
  <c r="C17" i="4"/>
  <c r="D17" i="4"/>
  <c r="E17" i="4"/>
  <c r="C18" i="4"/>
  <c r="D18" i="4"/>
  <c r="E18" i="4"/>
  <c r="E14" i="4"/>
  <c r="D14" i="4"/>
  <c r="C14" i="4"/>
  <c r="H15" i="5"/>
  <c r="H16" i="5"/>
  <c r="H17" i="5"/>
  <c r="H18" i="5"/>
  <c r="H14" i="5"/>
  <c r="G15" i="5"/>
  <c r="G16" i="5"/>
  <c r="G17" i="5"/>
  <c r="G18" i="5"/>
  <c r="G14" i="5"/>
  <c r="C15" i="5"/>
  <c r="C16" i="5"/>
  <c r="C17" i="5"/>
  <c r="C18" i="5"/>
  <c r="C14" i="5"/>
  <c r="N15" i="5"/>
  <c r="N16" i="5"/>
  <c r="N17" i="5"/>
  <c r="N18" i="5"/>
  <c r="N14" i="5"/>
  <c r="M15" i="5"/>
  <c r="M16" i="5"/>
  <c r="M17" i="5"/>
  <c r="M18" i="5"/>
  <c r="M14" i="5"/>
  <c r="J15" i="5"/>
  <c r="J16" i="5"/>
  <c r="J17" i="5"/>
  <c r="J18" i="5"/>
  <c r="J14" i="5"/>
  <c r="AA15" i="5"/>
  <c r="AA16" i="5"/>
  <c r="AA17" i="5"/>
  <c r="AA18" i="5"/>
  <c r="AA14" i="5"/>
  <c r="Z15" i="5"/>
  <c r="Z16" i="5"/>
  <c r="Z17" i="5"/>
  <c r="Z18" i="5"/>
  <c r="Z14" i="5"/>
  <c r="U15" i="5"/>
  <c r="U16" i="5"/>
  <c r="U17" i="5"/>
  <c r="U18" i="5"/>
  <c r="U14" i="5"/>
  <c r="C23" i="3" l="1"/>
  <c r="D23" i="3"/>
  <c r="E23" i="3"/>
  <c r="F23" i="3"/>
  <c r="H23" i="3"/>
  <c r="K23" i="3"/>
  <c r="L23" i="3"/>
  <c r="M23" i="3"/>
  <c r="N23" i="3"/>
  <c r="P23" i="3"/>
  <c r="Q23" i="3"/>
  <c r="R23" i="3"/>
  <c r="S23" i="3"/>
  <c r="T23" i="3"/>
  <c r="C24" i="3"/>
  <c r="D24" i="3"/>
  <c r="E24" i="3"/>
  <c r="F24" i="3"/>
  <c r="H24" i="3"/>
  <c r="K24" i="3"/>
  <c r="L24" i="3"/>
  <c r="M24" i="3"/>
  <c r="N24" i="3"/>
  <c r="P24" i="3"/>
  <c r="Q24" i="3"/>
  <c r="R24" i="3"/>
  <c r="S24" i="3"/>
  <c r="T24" i="3"/>
  <c r="C25" i="3"/>
  <c r="D25" i="3"/>
  <c r="E25" i="3"/>
  <c r="F25" i="3"/>
  <c r="H25" i="3"/>
  <c r="K25" i="3"/>
  <c r="L25" i="3"/>
  <c r="M25" i="3"/>
  <c r="N25" i="3"/>
  <c r="P25" i="3"/>
  <c r="Q25" i="3"/>
  <c r="R25" i="3"/>
  <c r="S25" i="3"/>
  <c r="T25" i="3"/>
  <c r="C26" i="3"/>
  <c r="D26" i="3"/>
  <c r="E26" i="3"/>
  <c r="F26" i="3"/>
  <c r="H26" i="3"/>
  <c r="K26" i="3"/>
  <c r="L26" i="3"/>
  <c r="M26" i="3"/>
  <c r="N26" i="3"/>
  <c r="P26" i="3"/>
  <c r="Q26" i="3"/>
  <c r="R26" i="3"/>
  <c r="S26" i="3"/>
  <c r="T26" i="3"/>
  <c r="T22" i="3"/>
  <c r="T13" i="3"/>
  <c r="S22" i="3"/>
  <c r="S13" i="3"/>
  <c r="R22" i="3"/>
  <c r="R13" i="3"/>
  <c r="Q22" i="3"/>
  <c r="P22" i="3"/>
  <c r="N22" i="3"/>
  <c r="M22" i="3"/>
  <c r="L22" i="3"/>
  <c r="K22" i="3"/>
  <c r="H22" i="3"/>
  <c r="F22" i="3"/>
  <c r="E22" i="3"/>
  <c r="D22" i="3"/>
  <c r="C22" i="3"/>
  <c r="C14" i="3"/>
  <c r="D14" i="3"/>
  <c r="E14" i="3"/>
  <c r="F14" i="3"/>
  <c r="H14" i="3"/>
  <c r="K14" i="3"/>
  <c r="L14" i="3"/>
  <c r="M14" i="3"/>
  <c r="N14" i="3"/>
  <c r="P14" i="3"/>
  <c r="Q14" i="3"/>
  <c r="R14" i="3"/>
  <c r="S14" i="3"/>
  <c r="T14" i="3"/>
  <c r="C15" i="3"/>
  <c r="D15" i="3"/>
  <c r="E15" i="3"/>
  <c r="F15" i="3"/>
  <c r="H15" i="3"/>
  <c r="K15" i="3"/>
  <c r="L15" i="3"/>
  <c r="M15" i="3"/>
  <c r="N15" i="3"/>
  <c r="P15" i="3"/>
  <c r="Q15" i="3"/>
  <c r="R15" i="3"/>
  <c r="S15" i="3"/>
  <c r="T15" i="3"/>
  <c r="C16" i="3"/>
  <c r="D16" i="3"/>
  <c r="E16" i="3"/>
  <c r="F16" i="3"/>
  <c r="H16" i="3"/>
  <c r="K16" i="3"/>
  <c r="L16" i="3"/>
  <c r="M16" i="3"/>
  <c r="N16" i="3"/>
  <c r="P16" i="3"/>
  <c r="Q16" i="3"/>
  <c r="R16" i="3"/>
  <c r="S16" i="3"/>
  <c r="T16" i="3"/>
  <c r="C17" i="3"/>
  <c r="D17" i="3"/>
  <c r="E17" i="3"/>
  <c r="F17" i="3"/>
  <c r="H17" i="3"/>
  <c r="K17" i="3"/>
  <c r="L17" i="3"/>
  <c r="M17" i="3"/>
  <c r="N17" i="3"/>
  <c r="P17" i="3"/>
  <c r="Q17" i="3"/>
  <c r="R17" i="3"/>
  <c r="S17" i="3"/>
  <c r="T17" i="3"/>
  <c r="Q13" i="3"/>
  <c r="P13" i="3"/>
  <c r="N13" i="3"/>
  <c r="M13" i="3"/>
  <c r="L13" i="3"/>
  <c r="K13" i="3"/>
  <c r="H13" i="3"/>
  <c r="F13" i="3"/>
  <c r="E13" i="3"/>
  <c r="D13" i="3"/>
  <c r="C13" i="3"/>
  <c r="C21" i="2"/>
  <c r="D21" i="2"/>
  <c r="E21" i="2"/>
  <c r="F21" i="2"/>
  <c r="G21" i="2"/>
  <c r="H21" i="2"/>
  <c r="I21" i="2"/>
  <c r="J21" i="2"/>
  <c r="K21" i="2"/>
  <c r="L21" i="2"/>
  <c r="M21" i="2"/>
  <c r="C22" i="2"/>
  <c r="D22" i="2"/>
  <c r="E22" i="2"/>
  <c r="F22" i="2"/>
  <c r="G22" i="2"/>
  <c r="H22" i="2"/>
  <c r="I22" i="2"/>
  <c r="J22" i="2"/>
  <c r="K22" i="2"/>
  <c r="L22" i="2"/>
  <c r="M22" i="2"/>
  <c r="C23" i="2"/>
  <c r="D23" i="2"/>
  <c r="E23" i="2"/>
  <c r="F23" i="2"/>
  <c r="G23" i="2"/>
  <c r="H23" i="2"/>
  <c r="I23" i="2"/>
  <c r="J23" i="2"/>
  <c r="K23" i="2"/>
  <c r="L23" i="2"/>
  <c r="M23" i="2"/>
  <c r="C24" i="2"/>
  <c r="D24" i="2"/>
  <c r="E24" i="2"/>
  <c r="F24" i="2"/>
  <c r="G24" i="2"/>
  <c r="H24" i="2"/>
  <c r="I24" i="2"/>
  <c r="J24" i="2"/>
  <c r="K24" i="2"/>
  <c r="L24" i="2"/>
  <c r="M24" i="2"/>
  <c r="M20" i="2"/>
  <c r="L20" i="2"/>
  <c r="K20" i="2"/>
  <c r="J20" i="2"/>
  <c r="I20" i="2"/>
  <c r="H20" i="2"/>
  <c r="G20" i="2"/>
  <c r="F20" i="2"/>
  <c r="E20" i="2"/>
  <c r="D20" i="2"/>
  <c r="C20" i="2"/>
  <c r="M16" i="2"/>
  <c r="G13" i="2"/>
  <c r="H13" i="2"/>
  <c r="I13" i="2"/>
  <c r="J13" i="2"/>
  <c r="K13" i="2"/>
  <c r="L13" i="2"/>
  <c r="M13" i="2"/>
  <c r="G14" i="2"/>
  <c r="H14" i="2"/>
  <c r="I14" i="2"/>
  <c r="J14" i="2"/>
  <c r="K14" i="2"/>
  <c r="L14" i="2"/>
  <c r="M14" i="2"/>
  <c r="G15" i="2"/>
  <c r="H15" i="2"/>
  <c r="I15" i="2"/>
  <c r="J15" i="2"/>
  <c r="K15" i="2"/>
  <c r="L15" i="2"/>
  <c r="M15" i="2"/>
  <c r="G16" i="2"/>
  <c r="H16" i="2"/>
  <c r="I16" i="2"/>
  <c r="J16" i="2"/>
  <c r="K16" i="2"/>
  <c r="L16" i="2"/>
  <c r="M12" i="2"/>
  <c r="L12" i="2"/>
  <c r="K12" i="2"/>
  <c r="J12" i="2"/>
  <c r="I12" i="2"/>
  <c r="H12" i="2"/>
  <c r="G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F12" i="2"/>
  <c r="E12" i="2"/>
  <c r="D12" i="2"/>
  <c r="C12" i="2"/>
  <c r="N17" i="1"/>
  <c r="M17" i="1"/>
  <c r="L17" i="1"/>
  <c r="K17" i="1"/>
  <c r="E25" i="1" s="1"/>
  <c r="J17" i="1"/>
  <c r="I17" i="1"/>
  <c r="H17" i="1"/>
  <c r="G17" i="1"/>
  <c r="D25" i="1" s="1"/>
  <c r="F17" i="1"/>
  <c r="E17" i="1"/>
  <c r="D17" i="1"/>
  <c r="C17" i="1"/>
  <c r="I25" i="1" s="1"/>
  <c r="N16" i="1"/>
  <c r="M16" i="1"/>
  <c r="L16" i="1"/>
  <c r="K16" i="1"/>
  <c r="K24" i="1" s="1"/>
  <c r="J16" i="1"/>
  <c r="I16" i="1"/>
  <c r="H16" i="1"/>
  <c r="G16" i="1"/>
  <c r="D24" i="1" s="1"/>
  <c r="F16" i="1"/>
  <c r="E16" i="1"/>
  <c r="D16" i="1"/>
  <c r="C16" i="1"/>
  <c r="C24" i="1" s="1"/>
  <c r="N15" i="1"/>
  <c r="M15" i="1"/>
  <c r="L15" i="1"/>
  <c r="K15" i="1"/>
  <c r="E23" i="1" s="1"/>
  <c r="J15" i="1"/>
  <c r="I15" i="1"/>
  <c r="H15" i="1"/>
  <c r="G15" i="1"/>
  <c r="D23" i="1" s="1"/>
  <c r="F15" i="1"/>
  <c r="E15" i="1"/>
  <c r="D15" i="1"/>
  <c r="C15" i="1"/>
  <c r="I23" i="1" s="1"/>
  <c r="N14" i="1"/>
  <c r="M14" i="1"/>
  <c r="L14" i="1"/>
  <c r="K14" i="1"/>
  <c r="K22" i="1" s="1"/>
  <c r="J14" i="1"/>
  <c r="I14" i="1"/>
  <c r="H14" i="1"/>
  <c r="G14" i="1"/>
  <c r="D22" i="1" s="1"/>
  <c r="F14" i="1"/>
  <c r="E14" i="1"/>
  <c r="D14" i="1"/>
  <c r="C14" i="1"/>
  <c r="C22" i="1" s="1"/>
  <c r="N13" i="1"/>
  <c r="M13" i="1"/>
  <c r="L13" i="1"/>
  <c r="K13" i="1"/>
  <c r="E21" i="1" s="1"/>
  <c r="J13" i="1"/>
  <c r="I13" i="1"/>
  <c r="H13" i="1"/>
  <c r="G13" i="1"/>
  <c r="D21" i="1" s="1"/>
  <c r="F13" i="1"/>
  <c r="E13" i="1"/>
  <c r="D13" i="1"/>
  <c r="C13" i="1"/>
  <c r="I21" i="1" s="1"/>
  <c r="C21" i="1" l="1"/>
  <c r="J21" i="1"/>
  <c r="E22" i="1"/>
  <c r="C23" i="1"/>
  <c r="J23" i="1"/>
  <c r="E24" i="1"/>
  <c r="C25" i="1"/>
  <c r="J25" i="1"/>
  <c r="K21" i="1"/>
  <c r="I22" i="1"/>
  <c r="K23" i="1"/>
  <c r="I24" i="1"/>
  <c r="K25" i="1"/>
  <c r="J22" i="1"/>
  <c r="J24" i="1"/>
</calcChain>
</file>

<file path=xl/sharedStrings.xml><?xml version="1.0" encoding="utf-8"?>
<sst xmlns="http://schemas.openxmlformats.org/spreadsheetml/2006/main" count="463" uniqueCount="83">
  <si>
    <t>Data in brown/gold notebook</t>
  </si>
  <si>
    <t>Dead count:</t>
  </si>
  <si>
    <t>Time after inoculation (h)</t>
  </si>
  <si>
    <t>50 µg/ml</t>
  </si>
  <si>
    <t>500 µg/ml</t>
  </si>
  <si>
    <t>1000 µg/ml</t>
  </si>
  <si>
    <t>Survival percentage:</t>
  </si>
  <si>
    <t>Mean:</t>
  </si>
  <si>
    <t>St.dev</t>
  </si>
  <si>
    <t>0µg/ml</t>
  </si>
  <si>
    <t>256µg/ml</t>
  </si>
  <si>
    <t>GC-26</t>
  </si>
  <si>
    <t>GC-10</t>
  </si>
  <si>
    <t>GC-17</t>
  </si>
  <si>
    <t>1024µg/ml</t>
  </si>
  <si>
    <t>GC-46</t>
  </si>
  <si>
    <t>P9-17</t>
  </si>
  <si>
    <t>St.dev.:</t>
  </si>
  <si>
    <t>0.125µg/ml</t>
  </si>
  <si>
    <t>0.625µg/ml</t>
  </si>
  <si>
    <t>3.125µg/ml</t>
  </si>
  <si>
    <t>0.008µg/ml</t>
  </si>
  <si>
    <t>0.1µg/ml</t>
  </si>
  <si>
    <t>1µg/ml</t>
  </si>
  <si>
    <t>GC-03</t>
  </si>
  <si>
    <t>2.5µg/ml</t>
  </si>
  <si>
    <t>5µg/ml</t>
  </si>
  <si>
    <r>
      <t>AC1=A256µg/ml + C0.625</t>
    </r>
    <r>
      <rPr>
        <sz val="11"/>
        <color theme="1"/>
        <rFont val="Calibri"/>
        <family val="2"/>
      </rPr>
      <t>µ</t>
    </r>
    <r>
      <rPr>
        <sz val="8.8000000000000007"/>
        <color theme="1"/>
        <rFont val="Calibri"/>
        <family val="2"/>
      </rPr>
      <t>g/ml</t>
    </r>
  </si>
  <si>
    <t>AC1=256A + 3.125C</t>
  </si>
  <si>
    <t>500µg/ml</t>
  </si>
  <si>
    <t>50µg/ml</t>
  </si>
  <si>
    <t>0.5µg/ml</t>
  </si>
  <si>
    <t>0.01µg/ml</t>
  </si>
  <si>
    <t>GC-30</t>
  </si>
  <si>
    <t>GC-02</t>
  </si>
  <si>
    <t>GC-15</t>
  </si>
  <si>
    <t>1000µg/ml</t>
  </si>
  <si>
    <t>Time after inoculation:</t>
  </si>
  <si>
    <t>P9-17 + AC1</t>
  </si>
  <si>
    <t>P9-17 + AC2</t>
  </si>
  <si>
    <t>GC-10 + AC1</t>
  </si>
  <si>
    <t>GC-10 + AC2</t>
  </si>
  <si>
    <t>Average:</t>
  </si>
  <si>
    <t>256µg/ml (A)</t>
  </si>
  <si>
    <t>1µg/ml (C)</t>
  </si>
  <si>
    <t>2.5µg/ml (C)</t>
  </si>
  <si>
    <t>3.125µg/ml (C)</t>
  </si>
  <si>
    <t>5µg/ml (C)</t>
  </si>
  <si>
    <t>0.125µg/ml (C)</t>
  </si>
  <si>
    <t>0.625µg/ml (C)</t>
  </si>
  <si>
    <t>GC-26 + AC1</t>
  </si>
  <si>
    <t>GC-26 +AC2</t>
  </si>
  <si>
    <t>Data in black notebook</t>
  </si>
  <si>
    <t>256 µg/ml</t>
  </si>
  <si>
    <t>512 µg/ml</t>
  </si>
  <si>
    <t>1024 µg/ml</t>
  </si>
  <si>
    <t>AC2</t>
  </si>
  <si>
    <t>Azithromycin</t>
  </si>
  <si>
    <t>A&amp;C</t>
  </si>
  <si>
    <t>AC2=256A + 3.125C</t>
  </si>
  <si>
    <t>50 µg/ml (C)</t>
  </si>
  <si>
    <t>500 µg/ml (C)</t>
  </si>
  <si>
    <t>1000 µg/ml (C)</t>
  </si>
  <si>
    <t>256 µg/ml (A)</t>
  </si>
  <si>
    <t>512 µg/ml (A)</t>
  </si>
  <si>
    <t>1024 µg/ml (A)</t>
  </si>
  <si>
    <t>25µg/ml</t>
  </si>
  <si>
    <t>0.03µg/ml</t>
  </si>
  <si>
    <t>GC-11</t>
  </si>
  <si>
    <t>256µg/ml Azi</t>
  </si>
  <si>
    <t>0.125µg/ml Cef</t>
  </si>
  <si>
    <t>0.625µg/ml Cef</t>
  </si>
  <si>
    <t>3.125µg/ml Cef</t>
  </si>
  <si>
    <t>1µg/ml Cef</t>
  </si>
  <si>
    <t>2.5µg/ml Cef</t>
  </si>
  <si>
    <t>5µg/ml Cef</t>
  </si>
  <si>
    <r>
      <t>P9-17 + 256</t>
    </r>
    <r>
      <rPr>
        <sz val="10"/>
        <rFont val="Calibri"/>
        <family val="2"/>
      </rPr>
      <t>μ</t>
    </r>
    <r>
      <rPr>
        <sz val="9.1"/>
        <rFont val="Arial"/>
        <family val="2"/>
      </rPr>
      <t xml:space="preserve">g/ml </t>
    </r>
    <r>
      <rPr>
        <sz val="10"/>
        <rFont val="Arial"/>
      </rPr>
      <t>Azi+ 0.625</t>
    </r>
    <r>
      <rPr>
        <sz val="10"/>
        <rFont val="Calibri"/>
        <family val="2"/>
      </rPr>
      <t>μ</t>
    </r>
    <r>
      <rPr>
        <sz val="9.1"/>
        <rFont val="Arial"/>
        <family val="2"/>
      </rPr>
      <t xml:space="preserve">g/ml </t>
    </r>
    <r>
      <rPr>
        <sz val="10"/>
        <rFont val="Arial"/>
      </rPr>
      <t>Cef</t>
    </r>
  </si>
  <si>
    <r>
      <t>P9-17 + 256</t>
    </r>
    <r>
      <rPr>
        <sz val="10"/>
        <rFont val="Calibri"/>
        <family val="2"/>
      </rPr>
      <t>μ</t>
    </r>
    <r>
      <rPr>
        <sz val="9.1"/>
        <rFont val="Arial"/>
        <family val="2"/>
      </rPr>
      <t xml:space="preserve">g/ml </t>
    </r>
    <r>
      <rPr>
        <sz val="10"/>
        <rFont val="Arial"/>
      </rPr>
      <t>Azi + 3.125</t>
    </r>
    <r>
      <rPr>
        <sz val="10"/>
        <rFont val="Calibri"/>
        <family val="2"/>
      </rPr>
      <t>μ</t>
    </r>
    <r>
      <rPr>
        <sz val="9.1"/>
        <rFont val="Arial"/>
        <family val="2"/>
      </rPr>
      <t xml:space="preserve">g/ml </t>
    </r>
    <r>
      <rPr>
        <sz val="10"/>
        <rFont val="Arial"/>
      </rPr>
      <t>Cef</t>
    </r>
  </si>
  <si>
    <r>
      <t>GC-10 + 256</t>
    </r>
    <r>
      <rPr>
        <sz val="10"/>
        <rFont val="Calibri"/>
        <family val="2"/>
      </rPr>
      <t>μ</t>
    </r>
    <r>
      <rPr>
        <sz val="9.1"/>
        <rFont val="Arial"/>
        <family val="2"/>
      </rPr>
      <t xml:space="preserve">g/ml </t>
    </r>
    <r>
      <rPr>
        <sz val="10"/>
        <rFont val="Arial"/>
      </rPr>
      <t>Azi + 0.625</t>
    </r>
    <r>
      <rPr>
        <sz val="10"/>
        <rFont val="Calibri"/>
        <family val="2"/>
      </rPr>
      <t>μ</t>
    </r>
    <r>
      <rPr>
        <sz val="9.1"/>
        <rFont val="Arial"/>
        <family val="2"/>
      </rPr>
      <t xml:space="preserve">g/ml </t>
    </r>
    <r>
      <rPr>
        <sz val="10"/>
        <rFont val="Arial"/>
      </rPr>
      <t>Cef</t>
    </r>
  </si>
  <si>
    <r>
      <t>GC-10 + 256</t>
    </r>
    <r>
      <rPr>
        <sz val="10"/>
        <rFont val="Calibri"/>
        <family val="2"/>
      </rPr>
      <t>μ</t>
    </r>
    <r>
      <rPr>
        <sz val="9.1"/>
        <rFont val="Arial"/>
        <family val="2"/>
      </rPr>
      <t>g/ml</t>
    </r>
    <r>
      <rPr>
        <sz val="10"/>
        <rFont val="Arial"/>
      </rPr>
      <t>Azi + 3.125</t>
    </r>
    <r>
      <rPr>
        <sz val="10"/>
        <rFont val="Calibri"/>
        <family val="2"/>
      </rPr>
      <t>μ</t>
    </r>
    <r>
      <rPr>
        <sz val="9.1"/>
        <rFont val="Arial"/>
        <family val="2"/>
      </rPr>
      <t xml:space="preserve">g/ml </t>
    </r>
    <r>
      <rPr>
        <sz val="10"/>
        <rFont val="Arial"/>
      </rPr>
      <t>Cef</t>
    </r>
  </si>
  <si>
    <r>
      <t>GC-26 + 256</t>
    </r>
    <r>
      <rPr>
        <sz val="10"/>
        <rFont val="Calibri"/>
        <family val="2"/>
      </rPr>
      <t>μ</t>
    </r>
    <r>
      <rPr>
        <sz val="9.1"/>
        <rFont val="Arial"/>
        <family val="2"/>
      </rPr>
      <t>g/ml</t>
    </r>
    <r>
      <rPr>
        <sz val="10"/>
        <rFont val="Arial"/>
      </rPr>
      <t>Azi + 0.625</t>
    </r>
    <r>
      <rPr>
        <sz val="10"/>
        <rFont val="Calibri"/>
        <family val="2"/>
      </rPr>
      <t>μ</t>
    </r>
    <r>
      <rPr>
        <sz val="9.1"/>
        <rFont val="Arial"/>
        <family val="2"/>
      </rPr>
      <t xml:space="preserve">g/ml </t>
    </r>
    <r>
      <rPr>
        <sz val="10"/>
        <rFont val="Arial"/>
      </rPr>
      <t>Cef</t>
    </r>
  </si>
  <si>
    <r>
      <t>GC-26 + 256</t>
    </r>
    <r>
      <rPr>
        <sz val="10"/>
        <rFont val="Calibri"/>
        <family val="2"/>
      </rPr>
      <t>μ</t>
    </r>
    <r>
      <rPr>
        <sz val="9.1"/>
        <rFont val="Arial"/>
        <family val="2"/>
      </rPr>
      <t>g/ml</t>
    </r>
    <r>
      <rPr>
        <sz val="10"/>
        <rFont val="Arial"/>
      </rPr>
      <t>Azi + 3.125</t>
    </r>
    <r>
      <rPr>
        <sz val="10"/>
        <rFont val="Calibri"/>
        <family val="2"/>
      </rPr>
      <t>μ</t>
    </r>
    <r>
      <rPr>
        <sz val="9.1"/>
        <rFont val="Arial"/>
        <family val="2"/>
      </rPr>
      <t xml:space="preserve">g/ml </t>
    </r>
    <r>
      <rPr>
        <sz val="10"/>
        <rFont val="Arial"/>
      </rPr>
      <t>Cef</t>
    </r>
  </si>
  <si>
    <t>GC broth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</si>
</sst>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</font>
    <font>
      <sz val="9.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/>
    <xf numFmtId="0" fontId="1" fillId="0" borderId="0" xfId="0" applyFont="1" applyAlignment="1"/>
    <xf numFmtId="0" fontId="0" fillId="0" borderId="1" xfId="0" applyFill="1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/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[1]Ceftriaxone!$C$20</c:f>
              <c:strCache>
                <c:ptCount val="1"/>
                <c:pt idx="0">
                  <c:v>50 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[1]Ceftriaxone!$I$21:$I$25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</c:v>
                  </c:pt>
                </c:numCache>
              </c:numRef>
            </c:plus>
            <c:minus>
              <c:numRef>
                <c:f>[1]Ceftriaxone!$I$21:$I$25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1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strRef>
              <c:f>[1]Ceftriaxone!$C$20</c:f>
              <c:strCache>
                <c:ptCount val="1"/>
                <c:pt idx="0">
                  <c:v>50 µg/ml</c:v>
                </c:pt>
              </c:strCache>
            </c:strRef>
          </c:xVal>
          <c:yVal>
            <c:numRef>
              <c:f>[1]Ceftriaxone!$C$21:$C$25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7F-45BD-B519-54591DE42E24}"/>
            </c:ext>
          </c:extLst>
        </c:ser>
        <c:ser>
          <c:idx val="1"/>
          <c:order val="1"/>
          <c:tx>
            <c:strRef>
              <c:f>[1]Ceftriaxone!$D$20</c:f>
              <c:strCache>
                <c:ptCount val="1"/>
                <c:pt idx="0">
                  <c:v>500 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[1]Ceftriaxone!$D$20</c:f>
              <c:strCache>
                <c:ptCount val="1"/>
                <c:pt idx="0">
                  <c:v>500 µg/ml</c:v>
                </c:pt>
              </c:strCache>
            </c:strRef>
          </c:xVal>
          <c:yVal>
            <c:numRef>
              <c:f>[1]Ceftriaxone!$D$21:$D$25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7F-45BD-B519-54591DE42E24}"/>
            </c:ext>
          </c:extLst>
        </c:ser>
        <c:ser>
          <c:idx val="2"/>
          <c:order val="2"/>
          <c:tx>
            <c:strRef>
              <c:f>[1]Ceftriaxone!$E$20</c:f>
              <c:strCache>
                <c:ptCount val="1"/>
                <c:pt idx="0">
                  <c:v>1000 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[1]Ceftriaxone!$B$21:$B$25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[1]Ceftriaxone!$E$21:$E$25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7F-45BD-B519-54591DE42E24}"/>
            </c:ext>
          </c:extLst>
        </c:ser>
        <c:ser>
          <c:idx val="3"/>
          <c:order val="3"/>
          <c:tx>
            <c:strRef>
              <c:f>'All antibiotics'!$R$22</c:f>
              <c:strCache>
                <c:ptCount val="1"/>
                <c:pt idx="0">
                  <c:v>256 µg/ml (A)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'All antibiotics'!$B$21:$B$25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antibiotics'!$R$23:$R$27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7F-45BD-B519-54591DE42E24}"/>
            </c:ext>
          </c:extLst>
        </c:ser>
        <c:ser>
          <c:idx val="4"/>
          <c:order val="4"/>
          <c:tx>
            <c:strRef>
              <c:f>'All antibiotics'!$S$22</c:f>
              <c:strCache>
                <c:ptCount val="1"/>
                <c:pt idx="0">
                  <c:v>512 µg/ml (A)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'All antibiotics'!$B$21:$B$25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antibiotics'!$S$23:$S$27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47F-45BD-B519-54591DE42E24}"/>
            </c:ext>
          </c:extLst>
        </c:ser>
        <c:ser>
          <c:idx val="5"/>
          <c:order val="5"/>
          <c:tx>
            <c:strRef>
              <c:f>'All antibiotics'!$T$22</c:f>
              <c:strCache>
                <c:ptCount val="1"/>
                <c:pt idx="0">
                  <c:v>1024 µg/ml (A)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'All antibiotics'!$B$21:$B$25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antibiotics'!$T$23:$T$27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47F-45BD-B519-54591DE42E24}"/>
            </c:ext>
          </c:extLst>
        </c:ser>
        <c:ser>
          <c:idx val="6"/>
          <c:order val="6"/>
          <c:tx>
            <c:strRef>
              <c:f>'All antibiotics'!$U$22</c:f>
              <c:strCache>
                <c:ptCount val="1"/>
                <c:pt idx="0">
                  <c:v>AC2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'All antibiotics'!$B$21:$B$25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antibiotics'!$U$23:$U$27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47F-45BD-B519-54591DE42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9017496"/>
        <c:axId val="589017168"/>
      </c:scatterChart>
      <c:valAx>
        <c:axId val="589017496"/>
        <c:scaling>
          <c:orientation val="minMax"/>
          <c:max val="4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17168"/>
        <c:crosses val="autoZero"/>
        <c:crossBetween val="midCat"/>
        <c:majorUnit val="6"/>
      </c:valAx>
      <c:valAx>
        <c:axId val="589017168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174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P9-17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'Ceftriaxone and bacteria'!$O$12</c:f>
              <c:strCache>
                <c:ptCount val="1"/>
                <c:pt idx="0">
                  <c:v>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bacteria'!$O$22:$O$26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22.786635759382506</c:v>
                  </c:pt>
                  <c:pt idx="2">
                    <c:v>23.965787580611128</c:v>
                  </c:pt>
                  <c:pt idx="3">
                    <c:v>15.447859516333116</c:v>
                  </c:pt>
                  <c:pt idx="4">
                    <c:v>15.275252316519467</c:v>
                  </c:pt>
                </c:numCache>
              </c:numRef>
            </c:plus>
            <c:minus>
              <c:numRef>
                <c:f>'Ceftriaxone and bacteria'!$O$22:$O$26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22.786635759382506</c:v>
                  </c:pt>
                  <c:pt idx="2">
                    <c:v>23.965787580611128</c:v>
                  </c:pt>
                  <c:pt idx="3">
                    <c:v>15.447859516333116</c:v>
                  </c:pt>
                  <c:pt idx="4">
                    <c:v>15.275252316519467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bacteria'!$O$13:$O$17</c:f>
              <c:numCache>
                <c:formatCode>General</c:formatCode>
                <c:ptCount val="5"/>
                <c:pt idx="0">
                  <c:v>100</c:v>
                </c:pt>
                <c:pt idx="1">
                  <c:v>57.692307692307693</c:v>
                </c:pt>
                <c:pt idx="2">
                  <c:v>50.769230769230766</c:v>
                </c:pt>
                <c:pt idx="3">
                  <c:v>32.5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2F-46DC-8C9A-B9687B6D5CE6}"/>
            </c:ext>
          </c:extLst>
        </c:ser>
        <c:ser>
          <c:idx val="1"/>
          <c:order val="1"/>
          <c:tx>
            <c:strRef>
              <c:f>'Ceftriaxone and bacteria'!$P$12</c:f>
              <c:strCache>
                <c:ptCount val="1"/>
                <c:pt idx="0">
                  <c:v>0.625µg/ml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bacteria'!$P$22:$P$26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32.145502536643185</c:v>
                  </c:pt>
                  <c:pt idx="2">
                    <c:v>32.145502536643185</c:v>
                  </c:pt>
                  <c:pt idx="3">
                    <c:v>15.275252316519467</c:v>
                  </c:pt>
                  <c:pt idx="4">
                    <c:v>15.275252316519467</c:v>
                  </c:pt>
                </c:numCache>
              </c:numRef>
            </c:plus>
            <c:minus>
              <c:numRef>
                <c:f>'Ceftriaxone and bacteria'!$P$22:$P$26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32.145502536643185</c:v>
                  </c:pt>
                  <c:pt idx="2">
                    <c:v>32.145502536643185</c:v>
                  </c:pt>
                  <c:pt idx="3">
                    <c:v>15.275252316519467</c:v>
                  </c:pt>
                  <c:pt idx="4">
                    <c:v>15.275252316519467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bacteria'!$P$13:$P$17</c:f>
              <c:numCache>
                <c:formatCode>General</c:formatCode>
                <c:ptCount val="5"/>
                <c:pt idx="0">
                  <c:v>100</c:v>
                </c:pt>
                <c:pt idx="1">
                  <c:v>43.333333333333336</c:v>
                </c:pt>
                <c:pt idx="2">
                  <c:v>43.333333333333336</c:v>
                </c:pt>
                <c:pt idx="3">
                  <c:v>16.666666666666668</c:v>
                </c:pt>
                <c:pt idx="4">
                  <c:v>16.666666666666668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2F-46DC-8C9A-B9687B6D5CE6}"/>
            </c:ext>
          </c:extLst>
        </c:ser>
        <c:ser>
          <c:idx val="2"/>
          <c:order val="2"/>
          <c:tx>
            <c:strRef>
              <c:f>'Ceftriaxone and bacteria'!$Q$12</c:f>
              <c:strCache>
                <c:ptCount val="1"/>
                <c:pt idx="0">
                  <c:v>1µg/ml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bacteria'!$Q$22:$Q$26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12.724180205607043</c:v>
                  </c:pt>
                  <c:pt idx="3">
                    <c:v>11.338934190276811</c:v>
                  </c:pt>
                  <c:pt idx="4">
                    <c:v>11.338934190276811</c:v>
                  </c:pt>
                </c:numCache>
              </c:numRef>
            </c:plus>
            <c:minus>
              <c:numRef>
                <c:f>'Ceftriaxone and bacteria'!$Q$22:$Q$26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12.724180205607043</c:v>
                  </c:pt>
                  <c:pt idx="3">
                    <c:v>11.338934190276811</c:v>
                  </c:pt>
                  <c:pt idx="4">
                    <c:v>11.338934190276811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bacteria'!$Q$13:$Q$17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65.714285714285708</c:v>
                </c:pt>
                <c:pt idx="3">
                  <c:v>44.285714285714285</c:v>
                </c:pt>
                <c:pt idx="4">
                  <c:v>44.285714285714285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2F-46DC-8C9A-B9687B6D5CE6}"/>
            </c:ext>
          </c:extLst>
        </c:ser>
        <c:ser>
          <c:idx val="3"/>
          <c:order val="3"/>
          <c:tx>
            <c:strRef>
              <c:f>'Ceftriaxone and bacteria'!$R$12</c:f>
              <c:strCache>
                <c:ptCount val="1"/>
                <c:pt idx="0">
                  <c:v>2.5µg/ml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bacteria'!$R$22:$R$26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5</c:v>
                  </c:pt>
                  <c:pt idx="3">
                    <c:v>12.583057392117917</c:v>
                  </c:pt>
                  <c:pt idx="4">
                    <c:v>12.583057392117917</c:v>
                  </c:pt>
                </c:numCache>
              </c:numRef>
            </c:plus>
            <c:minus>
              <c:numRef>
                <c:f>'Ceftriaxone and bacteria'!$R$22:$R$26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5</c:v>
                  </c:pt>
                  <c:pt idx="3">
                    <c:v>12.583057392117917</c:v>
                  </c:pt>
                  <c:pt idx="4">
                    <c:v>12.583057392117917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bacteria'!$R$13:$R$17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82.5</c:v>
                </c:pt>
                <c:pt idx="3">
                  <c:v>77.5</c:v>
                </c:pt>
                <c:pt idx="4">
                  <c:v>77.5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A2F-46DC-8C9A-B9687B6D5CE6}"/>
            </c:ext>
          </c:extLst>
        </c:ser>
        <c:ser>
          <c:idx val="5"/>
          <c:order val="4"/>
          <c:tx>
            <c:strRef>
              <c:f>'Ceftriaxone and bacteria'!$T$12</c:f>
              <c:strCache>
                <c:ptCount val="1"/>
                <c:pt idx="0">
                  <c:v>5µg/ml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bacteria'!$T$22:$T$26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9.8319208025017755</c:v>
                  </c:pt>
                  <c:pt idx="2">
                    <c:v>13.784048752090222</c:v>
                  </c:pt>
                  <c:pt idx="3">
                    <c:v>12.649110640673518</c:v>
                  </c:pt>
                  <c:pt idx="4">
                    <c:v>12.649110640673518</c:v>
                  </c:pt>
                </c:numCache>
              </c:numRef>
            </c:plus>
            <c:minus>
              <c:numRef>
                <c:f>'Ceftriaxone and bacteria'!$T$22:$T$26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9.8319208025017755</c:v>
                  </c:pt>
                  <c:pt idx="2">
                    <c:v>13.784048752090222</c:v>
                  </c:pt>
                  <c:pt idx="3">
                    <c:v>12.649110640673518</c:v>
                  </c:pt>
                  <c:pt idx="4">
                    <c:v>12.649110640673518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bacteria'!$T$13:$T$17</c:f>
              <c:numCache>
                <c:formatCode>General</c:formatCode>
                <c:ptCount val="5"/>
                <c:pt idx="0">
                  <c:v>100</c:v>
                </c:pt>
                <c:pt idx="1">
                  <c:v>78.333333333333329</c:v>
                </c:pt>
                <c:pt idx="2">
                  <c:v>75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A2F-46DC-8C9A-B9687B6D5CE6}"/>
            </c:ext>
          </c:extLst>
        </c:ser>
        <c:ser>
          <c:idx val="4"/>
          <c:order val="5"/>
          <c:tx>
            <c:strRef>
              <c:f>'Ceftriaxone and bacteria'!$AI$22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bacteria'!$AJ$23:$AJ$27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'Ceftriaxone and bacteria'!$AJ$23:$AJ$27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bacteria'!$AI$13:$AI$17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bacteria'!$AI$23:$AI$27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3E-44B5-B846-6022653A3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223752"/>
        <c:axId val="675219816"/>
      </c:scatterChart>
      <c:valAx>
        <c:axId val="675223752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5219816"/>
        <c:crosses val="autoZero"/>
        <c:crossBetween val="midCat"/>
        <c:majorUnit val="6"/>
      </c:valAx>
      <c:valAx>
        <c:axId val="675219816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522375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GC-30</a:t>
            </a:r>
            <a:r>
              <a:rPr lang="en-GB" baseline="0"/>
              <a:t> and ceftriaxone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'Ceftriaxone and bacteria'!$U$12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bacteria'!$U$22:$U$26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9.2582009977255151</c:v>
                  </c:pt>
                  <c:pt idx="2">
                    <c:v>10.690449676496975</c:v>
                  </c:pt>
                  <c:pt idx="3">
                    <c:v>13.562026818605375</c:v>
                  </c:pt>
                  <c:pt idx="4">
                    <c:v>14.142135623730951</c:v>
                  </c:pt>
                </c:numCache>
              </c:numRef>
            </c:plus>
            <c:minus>
              <c:numRef>
                <c:f>'Ceftriaxone and bacteria'!$U$22:$U$26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9.2582009977255151</c:v>
                  </c:pt>
                  <c:pt idx="2">
                    <c:v>10.690449676496975</c:v>
                  </c:pt>
                  <c:pt idx="3">
                    <c:v>13.562026818605375</c:v>
                  </c:pt>
                  <c:pt idx="4">
                    <c:v>14.142135623730951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bacteria'!$U$13:$U$17</c:f>
              <c:numCache>
                <c:formatCode>General</c:formatCode>
                <c:ptCount val="5"/>
                <c:pt idx="0">
                  <c:v>100</c:v>
                </c:pt>
                <c:pt idx="1">
                  <c:v>65</c:v>
                </c:pt>
                <c:pt idx="2">
                  <c:v>55</c:v>
                </c:pt>
                <c:pt idx="3">
                  <c:v>38.75</c:v>
                </c:pt>
                <c:pt idx="4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3F-4D14-B795-F4C97A4698C8}"/>
            </c:ext>
          </c:extLst>
        </c:ser>
        <c:ser>
          <c:idx val="1"/>
          <c:order val="1"/>
          <c:tx>
            <c:strRef>
              <c:f>'Ceftriaxone and bacteria'!$V$12</c:f>
              <c:strCache>
                <c:ptCount val="1"/>
                <c:pt idx="0">
                  <c:v>0.5µg/ml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bacteria'!$V$22:$V$26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13.662601021279482</c:v>
                  </c:pt>
                  <c:pt idx="2">
                    <c:v>18.618986725025248</c:v>
                  </c:pt>
                  <c:pt idx="3">
                    <c:v>28.809720581775867</c:v>
                  </c:pt>
                  <c:pt idx="4">
                    <c:v>28.809720581775867</c:v>
                  </c:pt>
                </c:numCache>
              </c:numRef>
            </c:plus>
            <c:minus>
              <c:numRef>
                <c:f>'Ceftriaxone and bacteria'!$V$22:$V$26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13.662601021279482</c:v>
                  </c:pt>
                  <c:pt idx="2">
                    <c:v>18.618986725025248</c:v>
                  </c:pt>
                  <c:pt idx="3">
                    <c:v>28.809720581775867</c:v>
                  </c:pt>
                  <c:pt idx="4">
                    <c:v>28.809720581775867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bacteria'!$V$13:$V$17</c:f>
              <c:numCache>
                <c:formatCode>General</c:formatCode>
                <c:ptCount val="5"/>
                <c:pt idx="0">
                  <c:v>100</c:v>
                </c:pt>
                <c:pt idx="1">
                  <c:v>76.666666666666671</c:v>
                </c:pt>
                <c:pt idx="2">
                  <c:v>63.333333333333336</c:v>
                </c:pt>
                <c:pt idx="3">
                  <c:v>45</c:v>
                </c:pt>
                <c:pt idx="4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3F-4D14-B795-F4C97A4698C8}"/>
            </c:ext>
          </c:extLst>
        </c:ser>
        <c:ser>
          <c:idx val="2"/>
          <c:order val="2"/>
          <c:tx>
            <c:strRef>
              <c:f>'Ceftriaxone and bacteria'!$W$12</c:f>
              <c:strCache>
                <c:ptCount val="1"/>
                <c:pt idx="0">
                  <c:v>1µg/ml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bacteria'!$W$22:$W$26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9.574271077563381</c:v>
                  </c:pt>
                  <c:pt idx="2">
                    <c:v>11.547005383792516</c:v>
                  </c:pt>
                  <c:pt idx="3">
                    <c:v>12.909944487358056</c:v>
                  </c:pt>
                  <c:pt idx="4">
                    <c:v>14.142135623730951</c:v>
                  </c:pt>
                </c:numCache>
              </c:numRef>
            </c:plus>
            <c:minus>
              <c:numRef>
                <c:f>'Ceftriaxone and bacteria'!$W$22:$W$26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9.574271077563381</c:v>
                  </c:pt>
                  <c:pt idx="2">
                    <c:v>11.547005383792516</c:v>
                  </c:pt>
                  <c:pt idx="3">
                    <c:v>12.909944487358056</c:v>
                  </c:pt>
                  <c:pt idx="4">
                    <c:v>14.142135623730951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bacteria'!$W$13:$W$17</c:f>
              <c:numCache>
                <c:formatCode>General</c:formatCode>
                <c:ptCount val="5"/>
                <c:pt idx="0">
                  <c:v>100</c:v>
                </c:pt>
                <c:pt idx="1">
                  <c:v>72.5</c:v>
                </c:pt>
                <c:pt idx="2">
                  <c:v>70</c:v>
                </c:pt>
                <c:pt idx="3">
                  <c:v>45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73F-4D14-B795-F4C97A4698C8}"/>
            </c:ext>
          </c:extLst>
        </c:ser>
        <c:ser>
          <c:idx val="3"/>
          <c:order val="3"/>
          <c:tx>
            <c:strRef>
              <c:f>'Ceftriaxone and bacteria'!$X$12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bacteria'!$X$22:$X$26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20.816659994661322</c:v>
                  </c:pt>
                  <c:pt idx="3">
                    <c:v>5.7735026918962706</c:v>
                  </c:pt>
                  <c:pt idx="4">
                    <c:v>5.7735026918962706</c:v>
                  </c:pt>
                </c:numCache>
              </c:numRef>
            </c:plus>
            <c:minus>
              <c:numRef>
                <c:f>'Ceftriaxone and bacteria'!$X$22:$X$26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20.816659994661322</c:v>
                  </c:pt>
                  <c:pt idx="3">
                    <c:v>5.7735026918962706</c:v>
                  </c:pt>
                  <c:pt idx="4">
                    <c:v>5.7735026918962706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bacteria'!$X$13:$X$17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66.666666666666671</c:v>
                </c:pt>
                <c:pt idx="3">
                  <c:v>43.333333333333336</c:v>
                </c:pt>
                <c:pt idx="4">
                  <c:v>43.333333333333336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73F-4D14-B795-F4C97A4698C8}"/>
            </c:ext>
          </c:extLst>
        </c:ser>
        <c:ser>
          <c:idx val="4"/>
          <c:order val="4"/>
          <c:tx>
            <c:strRef>
              <c:f>'Ceftriaxone and bacteria'!$Y$12</c:f>
              <c:strCache>
                <c:ptCount val="1"/>
                <c:pt idx="0">
                  <c:v>25µg/ml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bacteria'!$Y$22:$Y$26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15.275252316519456</c:v>
                  </c:pt>
                  <c:pt idx="3">
                    <c:v>20.816659994661322</c:v>
                  </c:pt>
                  <c:pt idx="4">
                    <c:v>23.094010767585026</c:v>
                  </c:pt>
                </c:numCache>
              </c:numRef>
            </c:plus>
            <c:minus>
              <c:numRef>
                <c:f>'Ceftriaxone and bacteria'!$Y$22:$Y$26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15.275252316519456</c:v>
                  </c:pt>
                  <c:pt idx="3">
                    <c:v>20.816659994661322</c:v>
                  </c:pt>
                  <c:pt idx="4">
                    <c:v>23.094010767585026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bacteria'!$Y$13:$Y$17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73.333333333333329</c:v>
                </c:pt>
                <c:pt idx="3">
                  <c:v>56.666666666666664</c:v>
                </c:pt>
                <c:pt idx="4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73F-4D14-B795-F4C97A4698C8}"/>
            </c:ext>
          </c:extLst>
        </c:ser>
        <c:ser>
          <c:idx val="5"/>
          <c:order val="5"/>
          <c:tx>
            <c:strRef>
              <c:f>'Ceftriaxone and bacteria'!$Z$12</c:f>
              <c:strCache>
                <c:ptCount val="1"/>
                <c:pt idx="0">
                  <c:v>50µg/ml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bacteria'!$Z$22:$Z$26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15.275252316519456</c:v>
                  </c:pt>
                  <c:pt idx="4">
                    <c:v>5.7735026918962706</c:v>
                  </c:pt>
                </c:numCache>
              </c:numRef>
            </c:plus>
            <c:minus>
              <c:numRef>
                <c:f>'Ceftriaxone and bacteria'!$Z$22:$Z$26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15.275252316519456</c:v>
                  </c:pt>
                  <c:pt idx="4">
                    <c:v>5.7735026918962706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bacteria'!$Z$13:$Z$17</c:f>
              <c:numCache>
                <c:formatCode>General</c:formatCode>
                <c:ptCount val="5"/>
                <c:pt idx="0">
                  <c:v>100</c:v>
                </c:pt>
                <c:pt idx="1">
                  <c:v>86.666666666666671</c:v>
                </c:pt>
                <c:pt idx="2">
                  <c:v>86.666666666666671</c:v>
                </c:pt>
                <c:pt idx="3">
                  <c:v>53.333333333333336</c:v>
                </c:pt>
                <c:pt idx="4">
                  <c:v>46.666666666666664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F-4D14-B795-F4C97A4698C8}"/>
            </c:ext>
          </c:extLst>
        </c:ser>
        <c:ser>
          <c:idx val="6"/>
          <c:order val="6"/>
          <c:tx>
            <c:strRef>
              <c:f>'Ceftriaxone and bacteria'!$AA$12</c:f>
              <c:strCache>
                <c:ptCount val="1"/>
                <c:pt idx="0">
                  <c:v>500µg/ml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bacteria'!$AA$22:$AA$26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15.275252316519486</c:v>
                  </c:pt>
                  <c:pt idx="3">
                    <c:v>15.275252316519456</c:v>
                  </c:pt>
                  <c:pt idx="4">
                    <c:v>10</c:v>
                  </c:pt>
                </c:numCache>
              </c:numRef>
            </c:plus>
            <c:minus>
              <c:numRef>
                <c:f>'Ceftriaxone and bacteria'!$AA$22:$AA$26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15.275252316519486</c:v>
                  </c:pt>
                  <c:pt idx="3">
                    <c:v>15.275252316519456</c:v>
                  </c:pt>
                  <c:pt idx="4">
                    <c:v>10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bacteria'!$AA$13:$AA$17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76.666666666666671</c:v>
                </c:pt>
                <c:pt idx="3">
                  <c:v>63.333333333333336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F-4D14-B795-F4C97A4698C8}"/>
            </c:ext>
          </c:extLst>
        </c:ser>
        <c:ser>
          <c:idx val="7"/>
          <c:order val="7"/>
          <c:tx>
            <c:strRef>
              <c:f>'Ceftriaxone and bacteria'!$AB$12</c:f>
              <c:strCache>
                <c:ptCount val="1"/>
                <c:pt idx="0">
                  <c:v>1000µg/ml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bacteria'!$AB$22:$AB$26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10</c:v>
                  </c:pt>
                  <c:pt idx="3">
                    <c:v>5.7735026918962582</c:v>
                  </c:pt>
                  <c:pt idx="4">
                    <c:v>5.7735026918962582</c:v>
                  </c:pt>
                </c:numCache>
              </c:numRef>
            </c:plus>
            <c:minus>
              <c:numRef>
                <c:f>'Ceftriaxone and bacteria'!$AB$22:$AB$26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10</c:v>
                  </c:pt>
                  <c:pt idx="3">
                    <c:v>5.7735026918962582</c:v>
                  </c:pt>
                  <c:pt idx="4">
                    <c:v>5.7735026918962582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bacteria'!$AB$13:$AB$17</c:f>
              <c:numCache>
                <c:formatCode>General</c:formatCode>
                <c:ptCount val="5"/>
                <c:pt idx="0">
                  <c:v>100</c:v>
                </c:pt>
                <c:pt idx="1">
                  <c:v>76.666666666666671</c:v>
                </c:pt>
                <c:pt idx="2">
                  <c:v>70</c:v>
                </c:pt>
                <c:pt idx="3">
                  <c:v>53.333333333333336</c:v>
                </c:pt>
                <c:pt idx="4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21-45C3-869D-765C20BAC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535008"/>
        <c:axId val="528529760"/>
      </c:scatterChart>
      <c:valAx>
        <c:axId val="528535008"/>
        <c:scaling>
          <c:orientation val="minMax"/>
          <c:max val="4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529760"/>
        <c:crosses val="autoZero"/>
        <c:crossBetween val="midCat"/>
        <c:majorUnit val="6"/>
      </c:valAx>
      <c:valAx>
        <c:axId val="52852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535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GC-17</a:t>
            </a:r>
            <a:r>
              <a:rPr lang="en-GB" baseline="0"/>
              <a:t> and ceftriaxone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'Ceftriaxone and bacteria'!$AC$12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bacteria'!$AC$22:$AC$26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30.55050463303893</c:v>
                  </c:pt>
                  <c:pt idx="2">
                    <c:v>26.457513110645905</c:v>
                  </c:pt>
                  <c:pt idx="3">
                    <c:v>26.457513110645905</c:v>
                  </c:pt>
                  <c:pt idx="4">
                    <c:v>26.457513110645905</c:v>
                  </c:pt>
                </c:numCache>
              </c:numRef>
            </c:plus>
            <c:minus>
              <c:numRef>
                <c:f>'Ceftriaxone and bacteria'!$AC$22:$AC$26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30.55050463303893</c:v>
                  </c:pt>
                  <c:pt idx="2">
                    <c:v>26.457513110645905</c:v>
                  </c:pt>
                  <c:pt idx="3">
                    <c:v>26.457513110645905</c:v>
                  </c:pt>
                  <c:pt idx="4">
                    <c:v>26.457513110645905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bacteria'!$AC$13:$AC$17</c:f>
              <c:numCache>
                <c:formatCode>General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33-4E52-9633-0C01A8724805}"/>
            </c:ext>
          </c:extLst>
        </c:ser>
        <c:ser>
          <c:idx val="1"/>
          <c:order val="1"/>
          <c:tx>
            <c:strRef>
              <c:f>'Ceftriaxone and bacteria'!$AD$12</c:f>
              <c:strCache>
                <c:ptCount val="1"/>
                <c:pt idx="0">
                  <c:v>0.03µg/ml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bacteria'!$AD$22:$AD$26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20.816659994661343</c:v>
                  </c:pt>
                  <c:pt idx="2">
                    <c:v>25.166114784235827</c:v>
                  </c:pt>
                  <c:pt idx="3">
                    <c:v>30.550504633038937</c:v>
                  </c:pt>
                  <c:pt idx="4">
                    <c:v>30.550504633038937</c:v>
                  </c:pt>
                </c:numCache>
              </c:numRef>
            </c:plus>
            <c:minus>
              <c:numRef>
                <c:f>'Ceftriaxone and bacteria'!$AD$22:$AD$26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20.816659994661343</c:v>
                  </c:pt>
                  <c:pt idx="2">
                    <c:v>25.166114784235827</c:v>
                  </c:pt>
                  <c:pt idx="3">
                    <c:v>30.550504633038937</c:v>
                  </c:pt>
                  <c:pt idx="4">
                    <c:v>30.550504633038937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bacteria'!$AD$13:$AD$17</c:f>
              <c:numCache>
                <c:formatCode>General</c:formatCode>
                <c:ptCount val="5"/>
                <c:pt idx="0">
                  <c:v>100</c:v>
                </c:pt>
                <c:pt idx="1">
                  <c:v>83.333333333333329</c:v>
                </c:pt>
                <c:pt idx="2">
                  <c:v>63.333333333333336</c:v>
                </c:pt>
                <c:pt idx="3">
                  <c:v>43.333333333333336</c:v>
                </c:pt>
                <c:pt idx="4">
                  <c:v>43.333333333333336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C33-4E52-9633-0C01A8724805}"/>
            </c:ext>
          </c:extLst>
        </c:ser>
        <c:ser>
          <c:idx val="2"/>
          <c:order val="2"/>
          <c:tx>
            <c:strRef>
              <c:f>'Ceftriaxone and bacteria'!$AE$12</c:f>
              <c:strCache>
                <c:ptCount val="1"/>
                <c:pt idx="0">
                  <c:v>0.125µg/ml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bacteria'!$AE$22:$AE$26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17.320508075688775</c:v>
                  </c:pt>
                  <c:pt idx="4">
                    <c:v>17.320508075688775</c:v>
                  </c:pt>
                </c:numCache>
              </c:numRef>
            </c:plus>
            <c:minus>
              <c:numRef>
                <c:f>'Ceftriaxone and bacteria'!$AE$22:$AE$26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17.320508075688775</c:v>
                  </c:pt>
                  <c:pt idx="4">
                    <c:v>17.320508075688775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bacteria'!$AE$13:$AE$17</c:f>
              <c:numCache>
                <c:formatCode>General</c:formatCode>
                <c:ptCount val="5"/>
                <c:pt idx="0">
                  <c:v>100</c:v>
                </c:pt>
                <c:pt idx="1">
                  <c:v>76.666666666666671</c:v>
                </c:pt>
                <c:pt idx="2">
                  <c:v>76.666666666666671</c:v>
                </c:pt>
                <c:pt idx="3">
                  <c:v>60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C33-4E52-9633-0C01A8724805}"/>
            </c:ext>
          </c:extLst>
        </c:ser>
        <c:ser>
          <c:idx val="3"/>
          <c:order val="3"/>
          <c:tx>
            <c:strRef>
              <c:f>'Ceftriaxone and bacteria'!$AF$12</c:f>
              <c:strCache>
                <c:ptCount val="1"/>
                <c:pt idx="0">
                  <c:v>0.625µg/ml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bacteria'!$AF$22:$AF$26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26.457513110645905</c:v>
                  </c:pt>
                  <c:pt idx="2">
                    <c:v>26.457513110645905</c:v>
                  </c:pt>
                  <c:pt idx="3">
                    <c:v>20.816659994661325</c:v>
                  </c:pt>
                  <c:pt idx="4">
                    <c:v>20.816659994661325</c:v>
                  </c:pt>
                </c:numCache>
              </c:numRef>
            </c:plus>
            <c:minus>
              <c:numRef>
                <c:f>'Ceftriaxone and bacteria'!$AF$22:$AF$26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26.457513110645905</c:v>
                  </c:pt>
                  <c:pt idx="2">
                    <c:v>26.457513110645905</c:v>
                  </c:pt>
                  <c:pt idx="3">
                    <c:v>20.816659994661325</c:v>
                  </c:pt>
                  <c:pt idx="4">
                    <c:v>20.816659994661325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bacteria'!$AF$13:$AF$17</c:f>
              <c:numCache>
                <c:formatCode>General</c:formatCode>
                <c:ptCount val="5"/>
                <c:pt idx="0">
                  <c:v>100</c:v>
                </c:pt>
                <c:pt idx="1">
                  <c:v>60</c:v>
                </c:pt>
                <c:pt idx="2">
                  <c:v>60</c:v>
                </c:pt>
                <c:pt idx="3">
                  <c:v>36.666666666666664</c:v>
                </c:pt>
                <c:pt idx="4">
                  <c:v>36.666666666666664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C33-4E52-9633-0C01A8724805}"/>
            </c:ext>
          </c:extLst>
        </c:ser>
        <c:ser>
          <c:idx val="4"/>
          <c:order val="4"/>
          <c:tx>
            <c:strRef>
              <c:f>'Ceftriaxone and bacteria'!$AG$12</c:f>
              <c:strCache>
                <c:ptCount val="1"/>
                <c:pt idx="0">
                  <c:v>3.125µg/ml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bacteria'!$AG$22:$AG$26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10</c:v>
                  </c:pt>
                  <c:pt idx="3">
                    <c:v>20.816659994661332</c:v>
                  </c:pt>
                  <c:pt idx="4">
                    <c:v>20.816659994661332</c:v>
                  </c:pt>
                </c:numCache>
              </c:numRef>
            </c:plus>
            <c:minus>
              <c:numRef>
                <c:f>'Ceftriaxone and bacteria'!$AG$22:$AG$26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10</c:v>
                  </c:pt>
                  <c:pt idx="3">
                    <c:v>20.816659994661332</c:v>
                  </c:pt>
                  <c:pt idx="4">
                    <c:v>20.816659994661332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bacteria'!$AG$13:$AG$17</c:f>
              <c:numCache>
                <c:formatCode>General</c:formatCode>
                <c:ptCount val="5"/>
                <c:pt idx="0">
                  <c:v>100</c:v>
                </c:pt>
                <c:pt idx="1">
                  <c:v>73.333333333333329</c:v>
                </c:pt>
                <c:pt idx="2">
                  <c:v>70</c:v>
                </c:pt>
                <c:pt idx="3">
                  <c:v>43.333333333333336</c:v>
                </c:pt>
                <c:pt idx="4">
                  <c:v>43.333333333333336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C33-4E52-9633-0C01A8724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282992"/>
        <c:axId val="418283320"/>
      </c:scatterChart>
      <c:valAx>
        <c:axId val="418282992"/>
        <c:scaling>
          <c:orientation val="minMax"/>
          <c:max val="4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83320"/>
        <c:crosses val="autoZero"/>
        <c:crossBetween val="midCat"/>
        <c:majorUnit val="6"/>
      </c:valAx>
      <c:valAx>
        <c:axId val="418283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82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GC-26 and azithromycin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bacteria'!$C$11</c:f>
              <c:strCache>
                <c:ptCount val="1"/>
                <c:pt idx="0">
                  <c:v>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bacteria'!$C$20:$C$24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45.09249752822894</c:v>
                  </c:pt>
                  <c:pt idx="2">
                    <c:v>50.332229568471661</c:v>
                  </c:pt>
                  <c:pt idx="3">
                    <c:v>30</c:v>
                  </c:pt>
                  <c:pt idx="4">
                    <c:v>30.550504633038933</c:v>
                  </c:pt>
                </c:numCache>
              </c:numRef>
            </c:plus>
            <c:minus>
              <c:numRef>
                <c:f>'Azithromycin and bacteria'!$C$20:$C$24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45.09249752822894</c:v>
                  </c:pt>
                  <c:pt idx="2">
                    <c:v>50.332229568471661</c:v>
                  </c:pt>
                  <c:pt idx="3">
                    <c:v>30</c:v>
                  </c:pt>
                  <c:pt idx="4">
                    <c:v>30.550504633038933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bacteria'!$C$12:$C$16</c:f>
              <c:numCache>
                <c:formatCode>General</c:formatCode>
                <c:ptCount val="5"/>
                <c:pt idx="0">
                  <c:v>100</c:v>
                </c:pt>
                <c:pt idx="1">
                  <c:v>56.666666666666664</c:v>
                </c:pt>
                <c:pt idx="2">
                  <c:v>53.333333333333336</c:v>
                </c:pt>
                <c:pt idx="3">
                  <c:v>30</c:v>
                </c:pt>
                <c:pt idx="4">
                  <c:v>26.666666666666668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0A-4FE3-8316-22B70C046991}"/>
            </c:ext>
          </c:extLst>
        </c:ser>
        <c:ser>
          <c:idx val="1"/>
          <c:order val="1"/>
          <c:tx>
            <c:strRef>
              <c:f>'Azithromycin and bacteria'!$D$11</c:f>
              <c:strCache>
                <c:ptCount val="1"/>
                <c:pt idx="0">
                  <c:v>256µg/ml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bacteria'!$D$20:$D$24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25.166114784235845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plus>
            <c:minus>
              <c:numRef>
                <c:f>'Azithromycin and bacteria'!$D$20:$D$24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25.166114784235845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bacteria'!$D$12:$D$16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76.666666666666671</c:v>
                </c:pt>
                <c:pt idx="3">
                  <c:v>40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0A-4FE3-8316-22B70C046991}"/>
            </c:ext>
          </c:extLst>
        </c:ser>
        <c:ser>
          <c:idx val="2"/>
          <c:order val="2"/>
          <c:tx>
            <c:strRef>
              <c:f>'Azithromycin and bacteria'!$S$19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bacteria'!$T$20:$T$24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'Azithromycin and bacteria'!$T$20:$T$24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bacteria'!$B$20:$B$24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bacteria'!$S$20:$S$24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21-49D0-BF00-8749F3052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793952"/>
        <c:axId val="573794280"/>
      </c:scatterChart>
      <c:valAx>
        <c:axId val="573793952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3794280"/>
        <c:crosses val="autoZero"/>
        <c:crossBetween val="midCat"/>
        <c:majorUnit val="6"/>
      </c:valAx>
      <c:valAx>
        <c:axId val="573794280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37939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 GC-10</a:t>
            </a:r>
            <a:r>
              <a:rPr lang="en-GB" baseline="0"/>
              <a:t> and azithromycin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bacteria'!$E$11</c:f>
              <c:strCache>
                <c:ptCount val="1"/>
                <c:pt idx="0">
                  <c:v>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bacteria'!$E$20:$E$24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40.414518843273804</c:v>
                  </c:pt>
                  <c:pt idx="2">
                    <c:v>40.414518843273804</c:v>
                  </c:pt>
                  <c:pt idx="3">
                    <c:v>30.550504633038933</c:v>
                  </c:pt>
                  <c:pt idx="4">
                    <c:v>25.166114784235834</c:v>
                  </c:pt>
                </c:numCache>
              </c:numRef>
            </c:plus>
            <c:minus>
              <c:numRef>
                <c:f>'Azithromycin and bacteria'!$E$20:$E$24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40.414518843273804</c:v>
                  </c:pt>
                  <c:pt idx="2">
                    <c:v>40.414518843273804</c:v>
                  </c:pt>
                  <c:pt idx="3">
                    <c:v>30.550504633038933</c:v>
                  </c:pt>
                  <c:pt idx="4">
                    <c:v>25.166114784235834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bacteria'!$E$12:$E$16</c:f>
              <c:numCache>
                <c:formatCode>General</c:formatCode>
                <c:ptCount val="5"/>
                <c:pt idx="0">
                  <c:v>100</c:v>
                </c:pt>
                <c:pt idx="1">
                  <c:v>46.666666666666664</c:v>
                </c:pt>
                <c:pt idx="2">
                  <c:v>46.666666666666664</c:v>
                </c:pt>
                <c:pt idx="3">
                  <c:v>26.666666666666668</c:v>
                </c:pt>
                <c:pt idx="4">
                  <c:v>23.333333333333332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92-4EA4-820A-CF59705A0AE5}"/>
            </c:ext>
          </c:extLst>
        </c:ser>
        <c:ser>
          <c:idx val="1"/>
          <c:order val="1"/>
          <c:tx>
            <c:strRef>
              <c:f>'Azithromycin and bacteria'!$F$11</c:f>
              <c:strCache>
                <c:ptCount val="1"/>
                <c:pt idx="0">
                  <c:v>256µg/ml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bacteria'!$F$20:$F$24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40.414518843273804</c:v>
                  </c:pt>
                  <c:pt idx="2">
                    <c:v>35.118845842842468</c:v>
                  </c:pt>
                  <c:pt idx="3">
                    <c:v>15.275252316519465</c:v>
                  </c:pt>
                  <c:pt idx="4">
                    <c:v>15.275252316519468</c:v>
                  </c:pt>
                </c:numCache>
              </c:numRef>
            </c:plus>
            <c:minus>
              <c:numRef>
                <c:f>'Azithromycin and bacteria'!$F$20:$F$24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40.414518843273804</c:v>
                  </c:pt>
                  <c:pt idx="2">
                    <c:v>35.118845842842468</c:v>
                  </c:pt>
                  <c:pt idx="3">
                    <c:v>15.275252316519465</c:v>
                  </c:pt>
                  <c:pt idx="4">
                    <c:v>15.275252316519468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bacteria'!$F$12:$F$16</c:f>
              <c:numCache>
                <c:formatCode>General</c:formatCode>
                <c:ptCount val="5"/>
                <c:pt idx="0">
                  <c:v>100</c:v>
                </c:pt>
                <c:pt idx="1">
                  <c:v>46.666666666666664</c:v>
                </c:pt>
                <c:pt idx="2">
                  <c:v>43.333333333333336</c:v>
                </c:pt>
                <c:pt idx="3">
                  <c:v>26.666666666666668</c:v>
                </c:pt>
                <c:pt idx="4">
                  <c:v>23.333333333333332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92-4EA4-820A-CF59705A0AE5}"/>
            </c:ext>
          </c:extLst>
        </c:ser>
        <c:ser>
          <c:idx val="2"/>
          <c:order val="2"/>
          <c:tx>
            <c:strRef>
              <c:f>'Azithromycin and bacteria'!$S$19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bacteria'!$T$20:$T$24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'Azithromycin and bacteria'!$T$20:$T$24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bacteria'!$B$20:$B$24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bacteria'!$S$20:$S$24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F1-4A24-B8F2-FFE2DA651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102112"/>
        <c:axId val="637105064"/>
      </c:scatterChart>
      <c:valAx>
        <c:axId val="637102112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7105064"/>
        <c:crosses val="autoZero"/>
        <c:crossBetween val="midCat"/>
        <c:majorUnit val="6"/>
      </c:valAx>
      <c:valAx>
        <c:axId val="637105064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71021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GC-17</a:t>
            </a:r>
            <a:r>
              <a:rPr lang="en-GB" baseline="0"/>
              <a:t> and azithromycin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bacteria'!$G$11</c:f>
              <c:strCache>
                <c:ptCount val="1"/>
                <c:pt idx="0">
                  <c:v>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bacteria'!$G$20:$G$24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17.320508075688775</c:v>
                  </c:pt>
                  <c:pt idx="3">
                    <c:v>5.7735026918962706</c:v>
                  </c:pt>
                  <c:pt idx="4">
                    <c:v>5.7735026918962706</c:v>
                  </c:pt>
                </c:numCache>
              </c:numRef>
            </c:plus>
            <c:minus>
              <c:numRef>
                <c:f>'Azithromycin and bacteria'!$G$20:$G$24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17.320508075688775</c:v>
                  </c:pt>
                  <c:pt idx="3">
                    <c:v>5.7735026918962706</c:v>
                  </c:pt>
                  <c:pt idx="4">
                    <c:v>5.7735026918962706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bacteria'!$G$12:$G$16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70</c:v>
                </c:pt>
                <c:pt idx="3">
                  <c:v>46.666666666666664</c:v>
                </c:pt>
                <c:pt idx="4">
                  <c:v>46.666666666666664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30-4AC0-8BCF-49D26EFB005D}"/>
            </c:ext>
          </c:extLst>
        </c:ser>
        <c:ser>
          <c:idx val="1"/>
          <c:order val="1"/>
          <c:tx>
            <c:strRef>
              <c:f>'Azithromycin and bacteria'!$H$11</c:f>
              <c:strCache>
                <c:ptCount val="1"/>
                <c:pt idx="0">
                  <c:v>256µg/ml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bacteria'!$H$20:$H$24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25.166114784235845</c:v>
                  </c:pt>
                  <c:pt idx="2">
                    <c:v>26.457513110645905</c:v>
                  </c:pt>
                  <c:pt idx="3">
                    <c:v>30.55050463303893</c:v>
                  </c:pt>
                  <c:pt idx="4">
                    <c:v>20.816659994661332</c:v>
                  </c:pt>
                </c:numCache>
              </c:numRef>
            </c:plus>
            <c:minus>
              <c:numRef>
                <c:f>'Azithromycin and bacteria'!$H$20:$H$24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25.166114784235845</c:v>
                  </c:pt>
                  <c:pt idx="2">
                    <c:v>26.457513110645905</c:v>
                  </c:pt>
                  <c:pt idx="3">
                    <c:v>30.55050463303893</c:v>
                  </c:pt>
                  <c:pt idx="4">
                    <c:v>20.816659994661332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bacteria'!$H$12:$H$16</c:f>
              <c:numCache>
                <c:formatCode>General</c:formatCode>
                <c:ptCount val="5"/>
                <c:pt idx="0">
                  <c:v>100</c:v>
                </c:pt>
                <c:pt idx="1">
                  <c:v>76.666666666666671</c:v>
                </c:pt>
                <c:pt idx="2">
                  <c:v>70</c:v>
                </c:pt>
                <c:pt idx="3">
                  <c:v>56.666666666666664</c:v>
                </c:pt>
                <c:pt idx="4">
                  <c:v>46.666666666666664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30-4AC0-8BCF-49D26EFB005D}"/>
            </c:ext>
          </c:extLst>
        </c:ser>
        <c:ser>
          <c:idx val="2"/>
          <c:order val="2"/>
          <c:tx>
            <c:strRef>
              <c:f>'Azithromycin and bacteria'!$I$11</c:f>
              <c:strCache>
                <c:ptCount val="1"/>
                <c:pt idx="0">
                  <c:v>1024µg/ml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bacteria'!$I$20:$I$24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28.284271247461902</c:v>
                  </c:pt>
                  <c:pt idx="2">
                    <c:v>14.142135623730951</c:v>
                  </c:pt>
                  <c:pt idx="3">
                    <c:v>7.0710678118654755</c:v>
                  </c:pt>
                  <c:pt idx="4">
                    <c:v>7.0710678118654755</c:v>
                  </c:pt>
                </c:numCache>
              </c:numRef>
            </c:plus>
            <c:minus>
              <c:numRef>
                <c:f>'Azithromycin and bacteria'!$I$20:$I$24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28.284271247461902</c:v>
                  </c:pt>
                  <c:pt idx="2">
                    <c:v>14.142135623730951</c:v>
                  </c:pt>
                  <c:pt idx="3">
                    <c:v>7.0710678118654755</c:v>
                  </c:pt>
                  <c:pt idx="4">
                    <c:v>7.0710678118654755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bacteria'!$I$12:$I$16</c:f>
              <c:numCache>
                <c:formatCode>General</c:formatCode>
                <c:ptCount val="5"/>
                <c:pt idx="0">
                  <c:v>100</c:v>
                </c:pt>
                <c:pt idx="1">
                  <c:v>30</c:v>
                </c:pt>
                <c:pt idx="2">
                  <c:v>20</c:v>
                </c:pt>
                <c:pt idx="3">
                  <c:v>5</c:v>
                </c:pt>
                <c:pt idx="4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30-4AC0-8BCF-49D26EFB005D}"/>
            </c:ext>
          </c:extLst>
        </c:ser>
        <c:ser>
          <c:idx val="3"/>
          <c:order val="3"/>
          <c:tx>
            <c:strRef>
              <c:f>'Azithromycin and bacteria'!$S$19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bacteria'!$T$20:$T$24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'Azithromycin and bacteria'!$T$20:$T$24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bacteria'!$B$20:$B$24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bacteria'!$S$20:$S$24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D6-41E0-901A-75FB3BCBF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586232"/>
        <c:axId val="638422408"/>
      </c:scatterChart>
      <c:valAx>
        <c:axId val="426586232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8422408"/>
        <c:crosses val="autoZero"/>
        <c:crossBetween val="midCat"/>
        <c:majorUnit val="6"/>
      </c:valAx>
      <c:valAx>
        <c:axId val="638422408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65862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GC-46</a:t>
            </a:r>
            <a:r>
              <a:rPr lang="en-GB" baseline="0"/>
              <a:t> and azithromycin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bacteria'!$J$11</c:f>
              <c:strCache>
                <c:ptCount val="1"/>
                <c:pt idx="0">
                  <c:v>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bacteria'!$J$20:$J$24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11.547005383792502</c:v>
                  </c:pt>
                  <c:pt idx="3">
                    <c:v>17.320508075688775</c:v>
                  </c:pt>
                  <c:pt idx="4">
                    <c:v>25.16611478423583</c:v>
                  </c:pt>
                </c:numCache>
              </c:numRef>
            </c:plus>
            <c:minus>
              <c:numRef>
                <c:f>'Azithromycin and bacteria'!$J$20:$J$24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11.547005383792502</c:v>
                  </c:pt>
                  <c:pt idx="3">
                    <c:v>17.320508075688775</c:v>
                  </c:pt>
                  <c:pt idx="4">
                    <c:v>25.16611478423583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bacteria'!$J$12:$J$16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63.333333333333336</c:v>
                </c:pt>
                <c:pt idx="3">
                  <c:v>50</c:v>
                </c:pt>
                <c:pt idx="4">
                  <c:v>36.666666666666664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50-44B5-AC45-E82523A6C4D6}"/>
            </c:ext>
          </c:extLst>
        </c:ser>
        <c:ser>
          <c:idx val="1"/>
          <c:order val="1"/>
          <c:tx>
            <c:strRef>
              <c:f>'Azithromycin and bacteria'!$K$11</c:f>
              <c:strCache>
                <c:ptCount val="1"/>
                <c:pt idx="0">
                  <c:v>256µg/ml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bacteria'!$K$20:$K$24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15.275252316519486</c:v>
                  </c:pt>
                  <c:pt idx="2">
                    <c:v>15.275252316519486</c:v>
                  </c:pt>
                  <c:pt idx="3">
                    <c:v>17.320508075688775</c:v>
                  </c:pt>
                  <c:pt idx="4">
                    <c:v>23.094010767585033</c:v>
                  </c:pt>
                </c:numCache>
              </c:numRef>
            </c:plus>
            <c:minus>
              <c:numRef>
                <c:f>'Azithromycin and bacteria'!$K$20:$K$24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15.275252316519486</c:v>
                  </c:pt>
                  <c:pt idx="2">
                    <c:v>15.275252316519486</c:v>
                  </c:pt>
                  <c:pt idx="3">
                    <c:v>17.320508075688775</c:v>
                  </c:pt>
                  <c:pt idx="4">
                    <c:v>23.094010767585033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bacteria'!$K$12:$K$16</c:f>
              <c:numCache>
                <c:formatCode>General</c:formatCode>
                <c:ptCount val="5"/>
                <c:pt idx="0">
                  <c:v>100</c:v>
                </c:pt>
                <c:pt idx="1">
                  <c:v>86.666666666666671</c:v>
                </c:pt>
                <c:pt idx="2">
                  <c:v>86.666666666666671</c:v>
                </c:pt>
                <c:pt idx="3">
                  <c:v>50</c:v>
                </c:pt>
                <c:pt idx="4">
                  <c:v>46.666666666666664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50-44B5-AC45-E82523A6C4D6}"/>
            </c:ext>
          </c:extLst>
        </c:ser>
        <c:ser>
          <c:idx val="2"/>
          <c:order val="2"/>
          <c:tx>
            <c:strRef>
              <c:f>'Azithromycin and bacteria'!$S$19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bacteria'!$T$20:$T$24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'Azithromycin and bacteria'!$T$20:$T$24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bacteria'!$B$20:$B$24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bacteria'!$S$20:$S$24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3D-46BD-BC51-A26C65545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178744"/>
        <c:axId val="578179072"/>
      </c:scatterChart>
      <c:valAx>
        <c:axId val="578178744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8179072"/>
        <c:crosses val="autoZero"/>
        <c:crossBetween val="midCat"/>
        <c:majorUnit val="6"/>
      </c:valAx>
      <c:valAx>
        <c:axId val="578179072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81787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P9-17</a:t>
            </a:r>
            <a:r>
              <a:rPr lang="en-GB" baseline="0"/>
              <a:t> and azithromycin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bacteria'!$L$11</c:f>
              <c:strCache>
                <c:ptCount val="1"/>
                <c:pt idx="0">
                  <c:v>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bacteria'!$L$20:$L$24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23.094010767585026</c:v>
                  </c:pt>
                  <c:pt idx="2">
                    <c:v>20.816659994661332</c:v>
                  </c:pt>
                  <c:pt idx="3">
                    <c:v>11.547005383792513</c:v>
                  </c:pt>
                  <c:pt idx="4">
                    <c:v>11.547005383792513</c:v>
                  </c:pt>
                </c:numCache>
              </c:numRef>
            </c:plus>
            <c:minus>
              <c:numRef>
                <c:f>'Azithromycin and bacteria'!$L$20:$L$24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23.094010767585026</c:v>
                  </c:pt>
                  <c:pt idx="2">
                    <c:v>20.816659994661332</c:v>
                  </c:pt>
                  <c:pt idx="3">
                    <c:v>11.547005383792513</c:v>
                  </c:pt>
                  <c:pt idx="4">
                    <c:v>11.547005383792513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bacteria'!$L$12:$L$16</c:f>
              <c:numCache>
                <c:formatCode>General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46.666666666666664</c:v>
                </c:pt>
                <c:pt idx="3">
                  <c:v>26.666666666666668</c:v>
                </c:pt>
                <c:pt idx="4">
                  <c:v>26.666666666666668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53-49F0-B122-07D038242429}"/>
            </c:ext>
          </c:extLst>
        </c:ser>
        <c:ser>
          <c:idx val="1"/>
          <c:order val="1"/>
          <c:tx>
            <c:strRef>
              <c:f>'Azithromycin and bacteria'!$M$11</c:f>
              <c:strCache>
                <c:ptCount val="1"/>
                <c:pt idx="0">
                  <c:v>256µg/ml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bacteria'!$M$20:$M$24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47.258156262526079</c:v>
                  </c:pt>
                  <c:pt idx="2">
                    <c:v>47.258156262526079</c:v>
                  </c:pt>
                  <c:pt idx="3">
                    <c:v>30.550504633038933</c:v>
                  </c:pt>
                  <c:pt idx="4">
                    <c:v>32.145502536643185</c:v>
                  </c:pt>
                </c:numCache>
              </c:numRef>
            </c:plus>
            <c:minus>
              <c:numRef>
                <c:f>'Azithromycin and bacteria'!$M$20:$M$24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47.258156262526079</c:v>
                  </c:pt>
                  <c:pt idx="2">
                    <c:v>47.258156262526079</c:v>
                  </c:pt>
                  <c:pt idx="3">
                    <c:v>30.550504633038933</c:v>
                  </c:pt>
                  <c:pt idx="4">
                    <c:v>32.145502536643185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bacteria'!$M$12:$M$16</c:f>
              <c:numCache>
                <c:formatCode>General</c:formatCode>
                <c:ptCount val="5"/>
                <c:pt idx="0">
                  <c:v>100</c:v>
                </c:pt>
                <c:pt idx="1">
                  <c:v>63.333333333333336</c:v>
                </c:pt>
                <c:pt idx="2">
                  <c:v>63.333333333333336</c:v>
                </c:pt>
                <c:pt idx="3">
                  <c:v>36.666666666666664</c:v>
                </c:pt>
                <c:pt idx="4">
                  <c:v>33.333333333333336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53-49F0-B122-07D038242429}"/>
            </c:ext>
          </c:extLst>
        </c:ser>
        <c:ser>
          <c:idx val="2"/>
          <c:order val="2"/>
          <c:tx>
            <c:strRef>
              <c:f>'Azithromycin and bacteria'!$S$19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bacteria'!$T$20:$T$24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'Azithromycin and bacteria'!$T$20:$T$24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bacteria'!$B$20:$B$24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bacteria'!$S$20:$S$24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73-4B90-A9E6-227D3C8B3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75648"/>
        <c:axId val="39080240"/>
      </c:scatterChart>
      <c:valAx>
        <c:axId val="39075648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080240"/>
        <c:crosses val="autoZero"/>
        <c:crossBetween val="midCat"/>
        <c:majorUnit val="6"/>
      </c:valAx>
      <c:valAx>
        <c:axId val="3908024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075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GC-03</a:t>
            </a:r>
            <a:r>
              <a:rPr lang="en-GB" baseline="0"/>
              <a:t> and azithromycin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bacteria'!$N$11</c:f>
              <c:strCache>
                <c:ptCount val="1"/>
                <c:pt idx="0">
                  <c:v>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bacteria'!$N$20:$N$24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15.275252316519456</c:v>
                  </c:pt>
                  <c:pt idx="2">
                    <c:v>20</c:v>
                  </c:pt>
                  <c:pt idx="3">
                    <c:v>15.275252316519472</c:v>
                  </c:pt>
                  <c:pt idx="4">
                    <c:v>15.275252316519472</c:v>
                  </c:pt>
                </c:numCache>
              </c:numRef>
            </c:plus>
            <c:minus>
              <c:numRef>
                <c:f>'Azithromycin and bacteria'!$N$20:$N$24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15.275252316519456</c:v>
                  </c:pt>
                  <c:pt idx="2">
                    <c:v>20</c:v>
                  </c:pt>
                  <c:pt idx="3">
                    <c:v>15.275252316519472</c:v>
                  </c:pt>
                  <c:pt idx="4">
                    <c:v>15.275252316519472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bacteria'!$N$12:$N$16</c:f>
              <c:numCache>
                <c:formatCode>General</c:formatCode>
                <c:ptCount val="5"/>
                <c:pt idx="0">
                  <c:v>100</c:v>
                </c:pt>
                <c:pt idx="1">
                  <c:v>66.666666666666671</c:v>
                </c:pt>
                <c:pt idx="2">
                  <c:v>60</c:v>
                </c:pt>
                <c:pt idx="3">
                  <c:v>46.666666666666664</c:v>
                </c:pt>
                <c:pt idx="4">
                  <c:v>43.333333333333336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16-4B31-ABAE-A64A6C372064}"/>
            </c:ext>
          </c:extLst>
        </c:ser>
        <c:ser>
          <c:idx val="1"/>
          <c:order val="1"/>
          <c:tx>
            <c:strRef>
              <c:f>'Azithromycin and bacteria'!$O$11</c:f>
              <c:strCache>
                <c:ptCount val="1"/>
                <c:pt idx="0">
                  <c:v>256µg/ml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bacteria'!$O$20:$O$24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43.588989435406738</c:v>
                  </c:pt>
                  <c:pt idx="2">
                    <c:v>34.641016151377549</c:v>
                  </c:pt>
                  <c:pt idx="3">
                    <c:v>32.145502536643185</c:v>
                  </c:pt>
                  <c:pt idx="4">
                    <c:v>32.145502536643185</c:v>
                  </c:pt>
                </c:numCache>
              </c:numRef>
            </c:plus>
            <c:minus>
              <c:numRef>
                <c:f>'Azithromycin and bacteria'!$O$20:$O$24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43.588989435406738</c:v>
                  </c:pt>
                  <c:pt idx="2">
                    <c:v>34.641016151377549</c:v>
                  </c:pt>
                  <c:pt idx="3">
                    <c:v>32.145502536643185</c:v>
                  </c:pt>
                  <c:pt idx="4">
                    <c:v>32.145502536643185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bacteria'!$O$12:$O$16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40</c:v>
                </c:pt>
                <c:pt idx="3">
                  <c:v>36.666666666666664</c:v>
                </c:pt>
                <c:pt idx="4">
                  <c:v>36.666666666666664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16-4B31-ABAE-A64A6C372064}"/>
            </c:ext>
          </c:extLst>
        </c:ser>
        <c:ser>
          <c:idx val="2"/>
          <c:order val="2"/>
          <c:tx>
            <c:strRef>
              <c:f>'Azithromycin and bacteria'!$S$19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bacteria'!$T$20:$T$24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'Azithromycin and bacteria'!$T$20:$T$25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bacteria'!$B$20:$B$24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bacteria'!$S$20:$S$24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9C-4B9F-99B3-121F7A618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381120"/>
        <c:axId val="599380136"/>
      </c:scatterChart>
      <c:valAx>
        <c:axId val="599381120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9380136"/>
        <c:crosses val="autoZero"/>
        <c:crossBetween val="midCat"/>
        <c:majorUnit val="6"/>
      </c:valAx>
      <c:valAx>
        <c:axId val="599380136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9381120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GC-11</a:t>
            </a:r>
            <a:r>
              <a:rPr lang="en-GB" baseline="0"/>
              <a:t> and azithromycin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bacteria'!$P$11</c:f>
              <c:strCache>
                <c:ptCount val="1"/>
                <c:pt idx="0">
                  <c:v>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bacteria'!$P$20:$P$24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27.018512172212592</c:v>
                  </c:pt>
                  <c:pt idx="2">
                    <c:v>23.45207879911715</c:v>
                  </c:pt>
                  <c:pt idx="3">
                    <c:v>20.73644135332772</c:v>
                  </c:pt>
                  <c:pt idx="4">
                    <c:v>21.679483388678801</c:v>
                  </c:pt>
                </c:numCache>
              </c:numRef>
            </c:plus>
            <c:minus>
              <c:numRef>
                <c:f>'Azithromycin and bacteria'!$P$20:$P$24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27.018512172212592</c:v>
                  </c:pt>
                  <c:pt idx="2">
                    <c:v>23.45207879911715</c:v>
                  </c:pt>
                  <c:pt idx="3">
                    <c:v>20.73644135332772</c:v>
                  </c:pt>
                  <c:pt idx="4">
                    <c:v>21.679483388678801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bacteria'!$P$12:$P$16</c:f>
              <c:numCache>
                <c:formatCode>General</c:formatCode>
                <c:ptCount val="5"/>
                <c:pt idx="0">
                  <c:v>100</c:v>
                </c:pt>
                <c:pt idx="1">
                  <c:v>66</c:v>
                </c:pt>
                <c:pt idx="2">
                  <c:v>60</c:v>
                </c:pt>
                <c:pt idx="3">
                  <c:v>44</c:v>
                </c:pt>
                <c:pt idx="4">
                  <c:v>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B3-4B43-B899-160155ECB7F6}"/>
            </c:ext>
          </c:extLst>
        </c:ser>
        <c:ser>
          <c:idx val="1"/>
          <c:order val="1"/>
          <c:tx>
            <c:strRef>
              <c:f>'Azithromycin and bacteria'!$Q$11</c:f>
              <c:strCache>
                <c:ptCount val="1"/>
                <c:pt idx="0">
                  <c:v>256µg/ml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bacteria'!$Q$20:$Q$24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18.165902124584949</c:v>
                  </c:pt>
                  <c:pt idx="2">
                    <c:v>19.235384061671343</c:v>
                  </c:pt>
                  <c:pt idx="3">
                    <c:v>23.874672772626646</c:v>
                  </c:pt>
                  <c:pt idx="4">
                    <c:v>16.733200530681511</c:v>
                  </c:pt>
                </c:numCache>
              </c:numRef>
            </c:plus>
            <c:minus>
              <c:numRef>
                <c:f>'Azithromycin and bacteria'!$Q$20:$Q$24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18.165902124584949</c:v>
                  </c:pt>
                  <c:pt idx="2">
                    <c:v>19.235384061671343</c:v>
                  </c:pt>
                  <c:pt idx="3">
                    <c:v>23.874672772626646</c:v>
                  </c:pt>
                  <c:pt idx="4">
                    <c:v>16.733200530681511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bacteria'!$Q$12:$Q$16</c:f>
              <c:numCache>
                <c:formatCode>General</c:formatCode>
                <c:ptCount val="5"/>
                <c:pt idx="0">
                  <c:v>100</c:v>
                </c:pt>
                <c:pt idx="1">
                  <c:v>64</c:v>
                </c:pt>
                <c:pt idx="2">
                  <c:v>62</c:v>
                </c:pt>
                <c:pt idx="3">
                  <c:v>52</c:v>
                </c:pt>
                <c:pt idx="4">
                  <c:v>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B3-4B43-B899-160155ECB7F6}"/>
            </c:ext>
          </c:extLst>
        </c:ser>
        <c:ser>
          <c:idx val="2"/>
          <c:order val="2"/>
          <c:tx>
            <c:strRef>
              <c:f>'Azithromycin and bacteria'!$S$19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bacteria'!$T$20:$T$24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'Azithromycin and bacteria'!$T$20:$T$24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bacteria'!$B$20:$B$24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bacteria'!$S$20:$S$24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18-4C74-BDE6-A4DBB4650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074360"/>
        <c:axId val="547073048"/>
      </c:scatterChart>
      <c:valAx>
        <c:axId val="547074360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7073048"/>
        <c:crosses val="autoZero"/>
        <c:crossBetween val="midCat"/>
        <c:majorUnit val="6"/>
      </c:valAx>
      <c:valAx>
        <c:axId val="547073048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70743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GC-02</a:t>
            </a:r>
            <a:r>
              <a:rPr lang="en-GB" baseline="0"/>
              <a:t> and ceftriaxone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'Initial ceftriaxone and bugs'!$C$13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bugs'!$C$14:$C$18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65</c:v>
                </c:pt>
                <c:pt idx="3">
                  <c:v>45</c:v>
                </c:pt>
                <c:pt idx="4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9C-42B5-81C9-1C56E0B80CE0}"/>
            </c:ext>
          </c:extLst>
        </c:ser>
        <c:ser>
          <c:idx val="1"/>
          <c:order val="1"/>
          <c:tx>
            <c:strRef>
              <c:f>'Initial ceftriaxone and bugs'!$D$13</c:f>
              <c:strCache>
                <c:ptCount val="1"/>
                <c:pt idx="0">
                  <c:v>0.1µg/ml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bugs'!$D$14:$D$18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60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9C-42B5-81C9-1C56E0B80CE0}"/>
            </c:ext>
          </c:extLst>
        </c:ser>
        <c:ser>
          <c:idx val="2"/>
          <c:order val="2"/>
          <c:tx>
            <c:strRef>
              <c:f>'Initial ceftriaxone and bugs'!$E$13</c:f>
              <c:strCache>
                <c:ptCount val="1"/>
                <c:pt idx="0">
                  <c:v>0.5µg/ml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bugs'!$E$14:$E$18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60</c:v>
                </c:pt>
                <c:pt idx="3">
                  <c:v>60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C9C-42B5-81C9-1C56E0B80CE0}"/>
            </c:ext>
          </c:extLst>
        </c:ser>
        <c:ser>
          <c:idx val="3"/>
          <c:order val="3"/>
          <c:tx>
            <c:strRef>
              <c:f>'Initial ceftriaxone and bugs'!$F$13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bugs'!$F$14:$F$18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50</c:v>
                </c:pt>
                <c:pt idx="3">
                  <c:v>40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C9C-42B5-81C9-1C56E0B80CE0}"/>
            </c:ext>
          </c:extLst>
        </c:ser>
        <c:ser>
          <c:idx val="4"/>
          <c:order val="4"/>
          <c:tx>
            <c:strRef>
              <c:f>'Initial ceftriaxone and bugs'!$G$13</c:f>
              <c:strCache>
                <c:ptCount val="1"/>
                <c:pt idx="0">
                  <c:v>50µg/ml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bugs'!$G$14:$G$18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80</c:v>
                </c:pt>
                <c:pt idx="3">
                  <c:v>60</c:v>
                </c:pt>
                <c:pt idx="4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C9C-42B5-81C9-1C56E0B80CE0}"/>
            </c:ext>
          </c:extLst>
        </c:ser>
        <c:ser>
          <c:idx val="5"/>
          <c:order val="5"/>
          <c:tx>
            <c:strRef>
              <c:f>'Initial ceftriaxone and bugs'!$H$13</c:f>
              <c:strCache>
                <c:ptCount val="1"/>
                <c:pt idx="0">
                  <c:v>500µg/ml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bugs'!$H$14:$H$18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C9C-42B5-81C9-1C56E0B80CE0}"/>
            </c:ext>
          </c:extLst>
        </c:ser>
        <c:ser>
          <c:idx val="6"/>
          <c:order val="6"/>
          <c:tx>
            <c:strRef>
              <c:f>'Initial ceftriaxone and bugs'!$I$13</c:f>
              <c:strCache>
                <c:ptCount val="1"/>
                <c:pt idx="0">
                  <c:v>1000µg/ml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bugs'!$I$14:$I$18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80</c:v>
                </c:pt>
                <c:pt idx="4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C9C-42B5-81C9-1C56E0B80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7445560"/>
        <c:axId val="647439000"/>
      </c:scatterChart>
      <c:valAx>
        <c:axId val="647445560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439000"/>
        <c:crosses val="autoZero"/>
        <c:crossBetween val="midCat"/>
        <c:majorUnit val="6"/>
      </c:valAx>
      <c:valAx>
        <c:axId val="64743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4455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P9-17</a:t>
            </a:r>
            <a:r>
              <a:rPr lang="en-GB" baseline="0"/>
              <a:t> and antibiotics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'Dual treatment'!$C$13</c:f>
              <c:strCache>
                <c:ptCount val="1"/>
                <c:pt idx="0">
                  <c:v>P9-17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treatment'!$N$14:$N$18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22.786635759382506</c:v>
                  </c:pt>
                  <c:pt idx="2">
                    <c:v>23.965787580611128</c:v>
                  </c:pt>
                  <c:pt idx="3">
                    <c:v>15.447859516333116</c:v>
                  </c:pt>
                  <c:pt idx="4">
                    <c:v>15.275252316519467</c:v>
                  </c:pt>
                </c:numCache>
              </c:numRef>
            </c:plus>
            <c:minus>
              <c:numRef>
                <c:f>'Dual treatment'!$N$14:$N$18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22.786635759382506</c:v>
                  </c:pt>
                  <c:pt idx="2">
                    <c:v>23.965787580611128</c:v>
                  </c:pt>
                  <c:pt idx="3">
                    <c:v>15.447859516333116</c:v>
                  </c:pt>
                  <c:pt idx="4">
                    <c:v>15.275252316519467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treatment'!$C$14:$C$18</c:f>
              <c:numCache>
                <c:formatCode>General</c:formatCode>
                <c:ptCount val="5"/>
                <c:pt idx="0">
                  <c:v>100</c:v>
                </c:pt>
                <c:pt idx="1">
                  <c:v>57.692307692307693</c:v>
                </c:pt>
                <c:pt idx="2">
                  <c:v>50.769230769230766</c:v>
                </c:pt>
                <c:pt idx="3">
                  <c:v>32.5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E9-41BE-994E-B8C84A48F62F}"/>
            </c:ext>
          </c:extLst>
        </c:ser>
        <c:ser>
          <c:idx val="1"/>
          <c:order val="1"/>
          <c:tx>
            <c:strRef>
              <c:f>'Dual treatment'!$D$13</c:f>
              <c:strCache>
                <c:ptCount val="1"/>
                <c:pt idx="0">
                  <c:v>P9-17 + 256μg/ml Azi+ 0.625μg/ml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treatment'!$O$14:$O$18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11.547005383792541</c:v>
                  </c:pt>
                  <c:pt idx="4">
                    <c:v>11.547005383792541</c:v>
                  </c:pt>
                </c:numCache>
              </c:numRef>
            </c:plus>
            <c:minus>
              <c:numRef>
                <c:f>'Dual treatment'!$O$14:$O$18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11.547005383792541</c:v>
                  </c:pt>
                  <c:pt idx="4">
                    <c:v>11.547005383792541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treatment'!$D$14:$D$18</c:f>
              <c:numCache>
                <c:formatCode>General</c:formatCode>
                <c:ptCount val="5"/>
                <c:pt idx="0">
                  <c:v>100</c:v>
                </c:pt>
                <c:pt idx="1">
                  <c:v>86.666666666666671</c:v>
                </c:pt>
                <c:pt idx="2">
                  <c:v>86.666666666666671</c:v>
                </c:pt>
                <c:pt idx="3">
                  <c:v>83.333333333333329</c:v>
                </c:pt>
                <c:pt idx="4">
                  <c:v>83.333333333333329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E9-41BE-994E-B8C84A48F62F}"/>
            </c:ext>
          </c:extLst>
        </c:ser>
        <c:ser>
          <c:idx val="2"/>
          <c:order val="2"/>
          <c:tx>
            <c:strRef>
              <c:f>'Dual treatment'!$E$13</c:f>
              <c:strCache>
                <c:ptCount val="1"/>
                <c:pt idx="0">
                  <c:v>P9-17 + 256μg/ml Azi + 3.125μg/ml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treatment'!$P$14:$P$18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15.275252316519486</c:v>
                  </c:pt>
                  <c:pt idx="3">
                    <c:v>11.547005383792502</c:v>
                  </c:pt>
                  <c:pt idx="4">
                    <c:v>11.547005383792502</c:v>
                  </c:pt>
                </c:numCache>
              </c:numRef>
            </c:plus>
            <c:minus>
              <c:numRef>
                <c:f>'Dual treatment'!$P$14:$P$18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15.275252316519486</c:v>
                  </c:pt>
                  <c:pt idx="3">
                    <c:v>11.547005383792502</c:v>
                  </c:pt>
                  <c:pt idx="4">
                    <c:v>11.547005383792502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treatment'!$E$14:$E$18</c:f>
              <c:numCache>
                <c:formatCode>General</c:formatCode>
                <c:ptCount val="5"/>
                <c:pt idx="0">
                  <c:v>100</c:v>
                </c:pt>
                <c:pt idx="1">
                  <c:v>86.666666666666671</c:v>
                </c:pt>
                <c:pt idx="2">
                  <c:v>76.666666666666671</c:v>
                </c:pt>
                <c:pt idx="3">
                  <c:v>73.333333333333329</c:v>
                </c:pt>
                <c:pt idx="4">
                  <c:v>73.333333333333329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E9-41BE-994E-B8C84A48F62F}"/>
            </c:ext>
          </c:extLst>
        </c:ser>
        <c:ser>
          <c:idx val="3"/>
          <c:order val="3"/>
          <c:tx>
            <c:strRef>
              <c:f>'Dual treatment'!$F$13</c:f>
              <c:strCache>
                <c:ptCount val="1"/>
                <c:pt idx="0">
                  <c:v>256µg/ml Azi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treatment'!$Q$14:$Q$18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47.258156262526079</c:v>
                  </c:pt>
                  <c:pt idx="2">
                    <c:v>47.258156262526079</c:v>
                  </c:pt>
                  <c:pt idx="3">
                    <c:v>30.550504633038933</c:v>
                  </c:pt>
                  <c:pt idx="4">
                    <c:v>32.145502536643185</c:v>
                  </c:pt>
                </c:numCache>
              </c:numRef>
            </c:plus>
            <c:minus>
              <c:numRef>
                <c:f>'Dual treatment'!$Q$14:$Q$18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47.258156262526079</c:v>
                  </c:pt>
                  <c:pt idx="2">
                    <c:v>47.258156262526079</c:v>
                  </c:pt>
                  <c:pt idx="3">
                    <c:v>30.550504633038933</c:v>
                  </c:pt>
                  <c:pt idx="4">
                    <c:v>32.145502536643185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treatment'!$F$14:$F$18</c:f>
              <c:numCache>
                <c:formatCode>General</c:formatCode>
                <c:ptCount val="5"/>
                <c:pt idx="0">
                  <c:v>100</c:v>
                </c:pt>
                <c:pt idx="1">
                  <c:v>63.333333333333336</c:v>
                </c:pt>
                <c:pt idx="2">
                  <c:v>63.333333333333336</c:v>
                </c:pt>
                <c:pt idx="3">
                  <c:v>36.666666666666664</c:v>
                </c:pt>
                <c:pt idx="4">
                  <c:v>33.333333333333336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AE9-41BE-994E-B8C84A48F62F}"/>
            </c:ext>
          </c:extLst>
        </c:ser>
        <c:ser>
          <c:idx val="4"/>
          <c:order val="4"/>
          <c:tx>
            <c:strRef>
              <c:f>'Dual treatment'!$G$13</c:f>
              <c:strCache>
                <c:ptCount val="1"/>
                <c:pt idx="0">
                  <c:v>1µg/ml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treatment'!$R$14:$R$18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12.724180205607043</c:v>
                  </c:pt>
                  <c:pt idx="3">
                    <c:v>11.338934190276811</c:v>
                  </c:pt>
                  <c:pt idx="4">
                    <c:v>11.338934190276811</c:v>
                  </c:pt>
                </c:numCache>
              </c:numRef>
            </c:plus>
            <c:minus>
              <c:numRef>
                <c:f>'Dual treatment'!$R$14:$R$18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12.724180205607043</c:v>
                  </c:pt>
                  <c:pt idx="3">
                    <c:v>11.338934190276811</c:v>
                  </c:pt>
                  <c:pt idx="4">
                    <c:v>11.338934190276811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treatment'!$G$14:$G$18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65.714285714285708</c:v>
                </c:pt>
                <c:pt idx="3">
                  <c:v>44.285714285714285</c:v>
                </c:pt>
                <c:pt idx="4">
                  <c:v>44.285714285714285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AE9-41BE-994E-B8C84A48F62F}"/>
            </c:ext>
          </c:extLst>
        </c:ser>
        <c:ser>
          <c:idx val="5"/>
          <c:order val="5"/>
          <c:tx>
            <c:strRef>
              <c:f>'Dual treatment'!$H$13</c:f>
              <c:strCache>
                <c:ptCount val="1"/>
                <c:pt idx="0">
                  <c:v>2.5µg/ml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treatment'!$S$14:$S$18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5</c:v>
                  </c:pt>
                  <c:pt idx="3">
                    <c:v>12.583057392117917</c:v>
                  </c:pt>
                  <c:pt idx="4">
                    <c:v>12.583057392117917</c:v>
                  </c:pt>
                </c:numCache>
              </c:numRef>
            </c:plus>
            <c:minus>
              <c:numRef>
                <c:f>'Dual treatment'!$S$14:$S$18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5</c:v>
                  </c:pt>
                  <c:pt idx="3">
                    <c:v>12.583057392117917</c:v>
                  </c:pt>
                  <c:pt idx="4">
                    <c:v>12.583057392117917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treatment'!$H$14:$H$18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82.5</c:v>
                </c:pt>
                <c:pt idx="3">
                  <c:v>77.5</c:v>
                </c:pt>
                <c:pt idx="4">
                  <c:v>77.5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AE9-41BE-994E-B8C84A48F62F}"/>
            </c:ext>
          </c:extLst>
        </c:ser>
        <c:ser>
          <c:idx val="6"/>
          <c:order val="6"/>
          <c:tx>
            <c:strRef>
              <c:f>'Dual treatment'!$I$13</c:f>
              <c:strCache>
                <c:ptCount val="1"/>
                <c:pt idx="0">
                  <c:v>0.625µg/ml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treatment'!$T$14:$T$18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32.145502536643185</c:v>
                  </c:pt>
                  <c:pt idx="2">
                    <c:v>32.145502536643185</c:v>
                  </c:pt>
                  <c:pt idx="3">
                    <c:v>15.275252316519467</c:v>
                  </c:pt>
                  <c:pt idx="4">
                    <c:v>15.275252316519467</c:v>
                  </c:pt>
                </c:numCache>
              </c:numRef>
            </c:plus>
            <c:minus>
              <c:numRef>
                <c:f>'Dual treatment'!$T$14:$T$18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32.145502536643185</c:v>
                  </c:pt>
                  <c:pt idx="2">
                    <c:v>32.145502536643185</c:v>
                  </c:pt>
                  <c:pt idx="3">
                    <c:v>15.275252316519467</c:v>
                  </c:pt>
                  <c:pt idx="4">
                    <c:v>15.275252316519467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treatment'!$I$14:$I$18</c:f>
              <c:numCache>
                <c:formatCode>General</c:formatCode>
                <c:ptCount val="5"/>
                <c:pt idx="0">
                  <c:v>100</c:v>
                </c:pt>
                <c:pt idx="1">
                  <c:v>43.333333333333336</c:v>
                </c:pt>
                <c:pt idx="2">
                  <c:v>43.333333333333336</c:v>
                </c:pt>
                <c:pt idx="3">
                  <c:v>16.666666666666668</c:v>
                </c:pt>
                <c:pt idx="4">
                  <c:v>16.666666666666668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AE9-41BE-994E-B8C84A48F62F}"/>
            </c:ext>
          </c:extLst>
        </c:ser>
        <c:ser>
          <c:idx val="7"/>
          <c:order val="7"/>
          <c:tx>
            <c:strRef>
              <c:f>'Dual treatment'!$J$13</c:f>
              <c:strCache>
                <c:ptCount val="1"/>
                <c:pt idx="0">
                  <c:v>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treatment'!$U$14:$U$18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9.8319208025017755</c:v>
                  </c:pt>
                  <c:pt idx="2">
                    <c:v>13.784048752090222</c:v>
                  </c:pt>
                  <c:pt idx="3">
                    <c:v>12.649110640673518</c:v>
                  </c:pt>
                  <c:pt idx="4">
                    <c:v>12.649110640673518</c:v>
                  </c:pt>
                </c:numCache>
              </c:numRef>
            </c:plus>
            <c:minus>
              <c:numRef>
                <c:f>'Dual treatment'!$U$14:$U$18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9.8319208025017755</c:v>
                  </c:pt>
                  <c:pt idx="2">
                    <c:v>13.784048752090222</c:v>
                  </c:pt>
                  <c:pt idx="3">
                    <c:v>12.649110640673518</c:v>
                  </c:pt>
                  <c:pt idx="4">
                    <c:v>12.649110640673518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treatment'!$J$14:$J$18</c:f>
              <c:numCache>
                <c:formatCode>General</c:formatCode>
                <c:ptCount val="5"/>
                <c:pt idx="0">
                  <c:v>100</c:v>
                </c:pt>
                <c:pt idx="1">
                  <c:v>78.333333333333329</c:v>
                </c:pt>
                <c:pt idx="2">
                  <c:v>75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AE9-41BE-994E-B8C84A48F62F}"/>
            </c:ext>
          </c:extLst>
        </c:ser>
        <c:ser>
          <c:idx val="8"/>
          <c:order val="8"/>
          <c:tx>
            <c:strRef>
              <c:f>'Dual treatment'!$W$13</c:f>
              <c:strCache>
                <c:ptCount val="1"/>
                <c:pt idx="0">
                  <c:v>GC broth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treatment'!$X$14:$X$18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'Dual treatment'!$X$14:$X$18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treatment'!$W$14:$W$18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0F-4174-8740-1F91C812E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284760"/>
        <c:axId val="703285416"/>
      </c:scatterChart>
      <c:valAx>
        <c:axId val="703284760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3285416"/>
        <c:crosses val="autoZero"/>
        <c:crossBetween val="midCat"/>
        <c:majorUnit val="6"/>
      </c:valAx>
      <c:valAx>
        <c:axId val="703285416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32847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799891161406493E-2"/>
          <c:y val="0.53093821149694997"/>
          <c:w val="0.8753603749777803"/>
          <c:h val="0.46906178850305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GC-10</a:t>
            </a:r>
            <a:r>
              <a:rPr lang="en-GB" baseline="0"/>
              <a:t> and antibiotics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'Dual treatment'!$C$44</c:f>
              <c:strCache>
                <c:ptCount val="1"/>
                <c:pt idx="0">
                  <c:v>GC-10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treatment'!$M$45:$M$49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21.950357213908433</c:v>
                  </c:pt>
                  <c:pt idx="2">
                    <c:v>22.962419891481979</c:v>
                  </c:pt>
                  <c:pt idx="3">
                    <c:v>19.211738835693893</c:v>
                  </c:pt>
                  <c:pt idx="4">
                    <c:v>18.586407545691703</c:v>
                  </c:pt>
                </c:numCache>
              </c:numRef>
            </c:plus>
            <c:minus>
              <c:numRef>
                <c:f>'Dual treatment'!$M$45:$M$49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21.950357213908433</c:v>
                  </c:pt>
                  <c:pt idx="2">
                    <c:v>22.962419891481979</c:v>
                  </c:pt>
                  <c:pt idx="3">
                    <c:v>19.211738835693893</c:v>
                  </c:pt>
                  <c:pt idx="4">
                    <c:v>18.586407545691703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treatment'!$C$45:$C$49</c:f>
              <c:numCache>
                <c:formatCode>General</c:formatCode>
                <c:ptCount val="5"/>
                <c:pt idx="0">
                  <c:v>100</c:v>
                </c:pt>
                <c:pt idx="1">
                  <c:v>47.272727272727273</c:v>
                </c:pt>
                <c:pt idx="2">
                  <c:v>44.545454545454547</c:v>
                </c:pt>
                <c:pt idx="3">
                  <c:v>29.09090909090909</c:v>
                </c:pt>
                <c:pt idx="4">
                  <c:v>26.363636363636363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79-49BA-AA9D-B7CF392EABF3}"/>
            </c:ext>
          </c:extLst>
        </c:ser>
        <c:ser>
          <c:idx val="1"/>
          <c:order val="1"/>
          <c:tx>
            <c:strRef>
              <c:f>'Dual treatment'!$D$44</c:f>
              <c:strCache>
                <c:ptCount val="1"/>
                <c:pt idx="0">
                  <c:v>GC-10 + 256μg/ml Azi + 0.625μg/ml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treatment'!$N$45:$N$49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20.816659994661343</c:v>
                  </c:pt>
                  <c:pt idx="2">
                    <c:v>20.816659994661343</c:v>
                  </c:pt>
                  <c:pt idx="3">
                    <c:v>23.094010767585026</c:v>
                  </c:pt>
                  <c:pt idx="4">
                    <c:v>23.094010767585026</c:v>
                  </c:pt>
                </c:numCache>
              </c:numRef>
            </c:plus>
            <c:minus>
              <c:numRef>
                <c:f>'Dual treatment'!$N$45:$N$49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20.816659994661343</c:v>
                  </c:pt>
                  <c:pt idx="2">
                    <c:v>20.816659994661343</c:v>
                  </c:pt>
                  <c:pt idx="3">
                    <c:v>23.094010767585026</c:v>
                  </c:pt>
                  <c:pt idx="4">
                    <c:v>23.094010767585026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treatment'!$D$45:$D$49</c:f>
              <c:numCache>
                <c:formatCode>General</c:formatCode>
                <c:ptCount val="5"/>
                <c:pt idx="0">
                  <c:v>100</c:v>
                </c:pt>
                <c:pt idx="1">
                  <c:v>83.333333333333329</c:v>
                </c:pt>
                <c:pt idx="2">
                  <c:v>83.333333333333329</c:v>
                </c:pt>
                <c:pt idx="3">
                  <c:v>73.333333333333329</c:v>
                </c:pt>
                <c:pt idx="4">
                  <c:v>73.333333333333329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79-49BA-AA9D-B7CF392EABF3}"/>
            </c:ext>
          </c:extLst>
        </c:ser>
        <c:ser>
          <c:idx val="2"/>
          <c:order val="2"/>
          <c:tx>
            <c:strRef>
              <c:f>'Dual treatment'!$E$44</c:f>
              <c:strCache>
                <c:ptCount val="1"/>
                <c:pt idx="0">
                  <c:v>GC-10 + 256μg/mlAzi + 3.125μg/ml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3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treatment'!$O$45:$O$49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10</c:v>
                  </c:pt>
                  <c:pt idx="3">
                    <c:v>20</c:v>
                  </c:pt>
                  <c:pt idx="4">
                    <c:v>20</c:v>
                  </c:pt>
                </c:numCache>
              </c:numRef>
            </c:plus>
            <c:minus>
              <c:numRef>
                <c:f>'Dual treatment'!$O$45:$O$49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10</c:v>
                  </c:pt>
                  <c:pt idx="3">
                    <c:v>20</c:v>
                  </c:pt>
                  <c:pt idx="4">
                    <c:v>20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treatment'!$E$45:$E$49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80</c:v>
                </c:pt>
                <c:pt idx="4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D79-49BA-AA9D-B7CF392EABF3}"/>
            </c:ext>
          </c:extLst>
        </c:ser>
        <c:ser>
          <c:idx val="3"/>
          <c:order val="3"/>
          <c:tx>
            <c:strRef>
              <c:f>'Dual treatment'!$F$44</c:f>
              <c:strCache>
                <c:ptCount val="1"/>
                <c:pt idx="0">
                  <c:v>256µg/ml Azi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treatment'!$P$45:$P$49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40.414518843273804</c:v>
                  </c:pt>
                  <c:pt idx="2">
                    <c:v>35.118845842842468</c:v>
                  </c:pt>
                  <c:pt idx="3">
                    <c:v>15.275252316519465</c:v>
                  </c:pt>
                  <c:pt idx="4">
                    <c:v>15.275252316519468</c:v>
                  </c:pt>
                </c:numCache>
              </c:numRef>
            </c:plus>
            <c:minus>
              <c:numRef>
                <c:f>'Dual treatment'!$P$45:$P$49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40.414518843273804</c:v>
                  </c:pt>
                  <c:pt idx="2">
                    <c:v>35.118845842842468</c:v>
                  </c:pt>
                  <c:pt idx="3">
                    <c:v>15.275252316519465</c:v>
                  </c:pt>
                  <c:pt idx="4">
                    <c:v>15.275252316519468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treatment'!$F$45:$F$49</c:f>
              <c:numCache>
                <c:formatCode>General</c:formatCode>
                <c:ptCount val="5"/>
                <c:pt idx="0">
                  <c:v>100</c:v>
                </c:pt>
                <c:pt idx="1">
                  <c:v>46.666666666666664</c:v>
                </c:pt>
                <c:pt idx="2">
                  <c:v>43.333333333333336</c:v>
                </c:pt>
                <c:pt idx="3">
                  <c:v>26.666666666666668</c:v>
                </c:pt>
                <c:pt idx="4">
                  <c:v>23.333333333333332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D79-49BA-AA9D-B7CF392EABF3}"/>
            </c:ext>
          </c:extLst>
        </c:ser>
        <c:ser>
          <c:idx val="4"/>
          <c:order val="4"/>
          <c:tx>
            <c:strRef>
              <c:f>'Dual treatment'!$G$44</c:f>
              <c:strCache>
                <c:ptCount val="1"/>
                <c:pt idx="0">
                  <c:v>0.125µg/ml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treatment'!$Q$45:$Q$49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17.888543819998318</c:v>
                  </c:pt>
                  <c:pt idx="2">
                    <c:v>17.888543819998318</c:v>
                  </c:pt>
                  <c:pt idx="3">
                    <c:v>19.235384061671343</c:v>
                  </c:pt>
                  <c:pt idx="4">
                    <c:v>19.235384061671343</c:v>
                  </c:pt>
                </c:numCache>
              </c:numRef>
            </c:plus>
            <c:minus>
              <c:numRef>
                <c:f>'Dual treatment'!$Q$45:$Q$49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17.888543819998318</c:v>
                  </c:pt>
                  <c:pt idx="2">
                    <c:v>17.888543819998318</c:v>
                  </c:pt>
                  <c:pt idx="3">
                    <c:v>19.235384061671343</c:v>
                  </c:pt>
                  <c:pt idx="4">
                    <c:v>19.235384061671343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treatment'!$G$45:$G$49</c:f>
              <c:numCache>
                <c:formatCode>General</c:formatCode>
                <c:ptCount val="5"/>
                <c:pt idx="0">
                  <c:v>100</c:v>
                </c:pt>
                <c:pt idx="1">
                  <c:v>72</c:v>
                </c:pt>
                <c:pt idx="2">
                  <c:v>72</c:v>
                </c:pt>
                <c:pt idx="3">
                  <c:v>52</c:v>
                </c:pt>
                <c:pt idx="4">
                  <c:v>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D79-49BA-AA9D-B7CF392EABF3}"/>
            </c:ext>
          </c:extLst>
        </c:ser>
        <c:ser>
          <c:idx val="5"/>
          <c:order val="5"/>
          <c:tx>
            <c:strRef>
              <c:f>'Dual treatment'!$H$44</c:f>
              <c:strCache>
                <c:ptCount val="1"/>
                <c:pt idx="0">
                  <c:v>0.625µg/ml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treatment'!$R$45:$R$49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20.816659994661322</c:v>
                  </c:pt>
                  <c:pt idx="3">
                    <c:v>11.547005383792502</c:v>
                  </c:pt>
                  <c:pt idx="4">
                    <c:v>11.547005383792502</c:v>
                  </c:pt>
                </c:numCache>
              </c:numRef>
            </c:plus>
            <c:minus>
              <c:numRef>
                <c:f>'Dual treatment'!$R$45:$R$49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20.816659994661322</c:v>
                  </c:pt>
                  <c:pt idx="3">
                    <c:v>11.547005383792502</c:v>
                  </c:pt>
                  <c:pt idx="4">
                    <c:v>11.547005383792502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treatment'!$H$45:$H$49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66.666666666666671</c:v>
                </c:pt>
                <c:pt idx="3">
                  <c:v>56.666666666666664</c:v>
                </c:pt>
                <c:pt idx="4">
                  <c:v>56.666666666666664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D79-49BA-AA9D-B7CF392EABF3}"/>
            </c:ext>
          </c:extLst>
        </c:ser>
        <c:ser>
          <c:idx val="6"/>
          <c:order val="6"/>
          <c:tx>
            <c:strRef>
              <c:f>'Dual treatment'!$I$44</c:f>
              <c:strCache>
                <c:ptCount val="1"/>
                <c:pt idx="0">
                  <c:v>3.125µg/ml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treatment'!$S$45:$S$49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5.7735026918962573</c:v>
                  </c:pt>
                </c:numCache>
              </c:numRef>
            </c:plus>
            <c:minus>
              <c:numRef>
                <c:f>'Dual treatment'!$S$45:$S$49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5.7735026918962573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treatment'!$I$45:$I$49</c:f>
              <c:numCache>
                <c:formatCode>General</c:formatCode>
                <c:ptCount val="5"/>
                <c:pt idx="0">
                  <c:v>100</c:v>
                </c:pt>
                <c:pt idx="1">
                  <c:v>96.666666666666671</c:v>
                </c:pt>
                <c:pt idx="2">
                  <c:v>96.666666666666671</c:v>
                </c:pt>
                <c:pt idx="3">
                  <c:v>93.333333333333329</c:v>
                </c:pt>
                <c:pt idx="4">
                  <c:v>93.333333333333329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D79-49BA-AA9D-B7CF392EABF3}"/>
            </c:ext>
          </c:extLst>
        </c:ser>
        <c:ser>
          <c:idx val="7"/>
          <c:order val="7"/>
          <c:tx>
            <c:strRef>
              <c:f>'Dual treatment'!$W$13</c:f>
              <c:strCache>
                <c:ptCount val="1"/>
                <c:pt idx="0">
                  <c:v>GC broth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treatment'!$X$14:$X$18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'Dual treatment'!$X$14:$X$18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'Dual treatment'!$M$14:$M$18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treatment'!$W$14:$W$18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03-4A44-A9CF-15A9B6CF8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833864"/>
        <c:axId val="416827304"/>
      </c:scatterChart>
      <c:valAx>
        <c:axId val="416833864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6827304"/>
        <c:crosses val="autoZero"/>
        <c:crossBetween val="midCat"/>
        <c:majorUnit val="6"/>
      </c:valAx>
      <c:valAx>
        <c:axId val="416827304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68338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GC-26</a:t>
            </a:r>
            <a:r>
              <a:rPr lang="en-GB" baseline="0"/>
              <a:t> and antibiotics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'Dual treatment'!$C$60</c:f>
              <c:strCache>
                <c:ptCount val="1"/>
                <c:pt idx="0">
                  <c:v>GC-26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treatment'!$C$70:$C$74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30.822070014844883</c:v>
                  </c:pt>
                  <c:pt idx="2">
                    <c:v>34.439963866286377</c:v>
                  </c:pt>
                  <c:pt idx="3">
                    <c:v>23.979157616563597</c:v>
                  </c:pt>
                  <c:pt idx="4">
                    <c:v>20</c:v>
                  </c:pt>
                </c:numCache>
              </c:numRef>
            </c:plus>
            <c:minus>
              <c:numRef>
                <c:f>'Dual treatment'!$C$70:$C$74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30.822070014844883</c:v>
                  </c:pt>
                  <c:pt idx="2">
                    <c:v>34.439963866286377</c:v>
                  </c:pt>
                  <c:pt idx="3">
                    <c:v>23.979157616563597</c:v>
                  </c:pt>
                  <c:pt idx="4">
                    <c:v>20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treatment'!$C$61:$C$65</c:f>
              <c:numCache>
                <c:formatCode>General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51.111111111111114</c:v>
                </c:pt>
                <c:pt idx="3">
                  <c:v>33.333333333333336</c:v>
                </c:pt>
                <c:pt idx="4">
                  <c:v>26.666666666666668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9D-4FAF-95D8-D824BADDB101}"/>
            </c:ext>
          </c:extLst>
        </c:ser>
        <c:ser>
          <c:idx val="1"/>
          <c:order val="1"/>
          <c:tx>
            <c:strRef>
              <c:f>'Dual treatment'!$D$60</c:f>
              <c:strCache>
                <c:ptCount val="1"/>
                <c:pt idx="0">
                  <c:v>GC-26 + 256μg/mlAzi + 0.625μg/ml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treatment'!$D$70:$D$74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17.078251276599332</c:v>
                  </c:pt>
                  <c:pt idx="2">
                    <c:v>17.320508075688775</c:v>
                  </c:pt>
                  <c:pt idx="3">
                    <c:v>12.583057392117917</c:v>
                  </c:pt>
                  <c:pt idx="4">
                    <c:v>12.583057392117917</c:v>
                  </c:pt>
                </c:numCache>
              </c:numRef>
            </c:plus>
            <c:minus>
              <c:numRef>
                <c:f>'Dual treatment'!$D$70:$D$74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17.078251276599332</c:v>
                  </c:pt>
                  <c:pt idx="2">
                    <c:v>17.320508075688775</c:v>
                  </c:pt>
                  <c:pt idx="3">
                    <c:v>12.583057392117917</c:v>
                  </c:pt>
                  <c:pt idx="4">
                    <c:v>12.583057392117917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treatment'!$D$61:$D$65</c:f>
              <c:numCache>
                <c:formatCode>General</c:formatCode>
                <c:ptCount val="5"/>
                <c:pt idx="0">
                  <c:v>100</c:v>
                </c:pt>
                <c:pt idx="1">
                  <c:v>57.5</c:v>
                </c:pt>
                <c:pt idx="2">
                  <c:v>55</c:v>
                </c:pt>
                <c:pt idx="3">
                  <c:v>47.5</c:v>
                </c:pt>
                <c:pt idx="4">
                  <c:v>47.5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9D-4FAF-95D8-D824BADDB101}"/>
            </c:ext>
          </c:extLst>
        </c:ser>
        <c:ser>
          <c:idx val="2"/>
          <c:order val="2"/>
          <c:tx>
            <c:strRef>
              <c:f>'Dual treatment'!$E$60</c:f>
              <c:strCache>
                <c:ptCount val="1"/>
                <c:pt idx="0">
                  <c:v>GC-26 + 256μg/mlAzi + 3.125μg/ml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3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treatment'!$E$70:$E$74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16.431676725154983</c:v>
                  </c:pt>
                  <c:pt idx="2">
                    <c:v>16.431676725154983</c:v>
                  </c:pt>
                  <c:pt idx="3">
                    <c:v>21.679483388678801</c:v>
                  </c:pt>
                  <c:pt idx="4">
                    <c:v>23.45207879911715</c:v>
                  </c:pt>
                </c:numCache>
              </c:numRef>
            </c:plus>
            <c:minus>
              <c:numRef>
                <c:f>'Dual treatment'!$E$70:$E$74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16.431676725154983</c:v>
                  </c:pt>
                  <c:pt idx="2">
                    <c:v>16.431676725154983</c:v>
                  </c:pt>
                  <c:pt idx="3">
                    <c:v>21.679483388678801</c:v>
                  </c:pt>
                  <c:pt idx="4">
                    <c:v>23.45207879911715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treatment'!$E$61:$E$65</c:f>
              <c:numCache>
                <c:formatCode>General</c:formatCode>
                <c:ptCount val="5"/>
                <c:pt idx="0">
                  <c:v>100</c:v>
                </c:pt>
                <c:pt idx="1">
                  <c:v>72</c:v>
                </c:pt>
                <c:pt idx="2">
                  <c:v>72</c:v>
                </c:pt>
                <c:pt idx="3">
                  <c:v>62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B9D-4FAF-95D8-D824BADDB101}"/>
            </c:ext>
          </c:extLst>
        </c:ser>
        <c:ser>
          <c:idx val="3"/>
          <c:order val="3"/>
          <c:tx>
            <c:strRef>
              <c:f>'Dual treatment'!$F$60</c:f>
              <c:strCache>
                <c:ptCount val="1"/>
                <c:pt idx="0">
                  <c:v>256µg/ml Azi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treatment'!$F$70:$F$74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25.166114784235845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plus>
            <c:minus>
              <c:numRef>
                <c:f>'Dual treatment'!$F$70:$F$74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25.166114784235845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treatment'!$F$61:$F$65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76.666666666666671</c:v>
                </c:pt>
                <c:pt idx="3">
                  <c:v>40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B9D-4FAF-95D8-D824BADDB101}"/>
            </c:ext>
          </c:extLst>
        </c:ser>
        <c:ser>
          <c:idx val="4"/>
          <c:order val="4"/>
          <c:tx>
            <c:strRef>
              <c:f>'Dual treatment'!$G$60</c:f>
              <c:strCache>
                <c:ptCount val="1"/>
                <c:pt idx="0">
                  <c:v>0.125µg/ml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treatment'!$G$70:$G$74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16.329931618554522</c:v>
                  </c:pt>
                  <c:pt idx="2">
                    <c:v>22.173557826083453</c:v>
                  </c:pt>
                  <c:pt idx="3">
                    <c:v>12.909944487358056</c:v>
                  </c:pt>
                  <c:pt idx="4">
                    <c:v>15</c:v>
                  </c:pt>
                </c:numCache>
              </c:numRef>
            </c:plus>
            <c:minus>
              <c:numRef>
                <c:f>'Dual treatment'!$G$70:$G$74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16.329931618554522</c:v>
                  </c:pt>
                  <c:pt idx="2">
                    <c:v>22.173557826083453</c:v>
                  </c:pt>
                  <c:pt idx="3">
                    <c:v>12.909944487358056</c:v>
                  </c:pt>
                  <c:pt idx="4">
                    <c:v>15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treatment'!$G$61:$G$65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62.5</c:v>
                </c:pt>
                <c:pt idx="3">
                  <c:v>45</c:v>
                </c:pt>
                <c:pt idx="4">
                  <c:v>42.5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B9D-4FAF-95D8-D824BADDB101}"/>
            </c:ext>
          </c:extLst>
        </c:ser>
        <c:ser>
          <c:idx val="5"/>
          <c:order val="5"/>
          <c:tx>
            <c:strRef>
              <c:f>'Dual treatment'!$H$60</c:f>
              <c:strCache>
                <c:ptCount val="1"/>
                <c:pt idx="0">
                  <c:v>0.625µg/ml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treatment'!$H$70:$H$74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12.909944487358056</c:v>
                  </c:pt>
                  <c:pt idx="2">
                    <c:v>12.583057392117917</c:v>
                  </c:pt>
                  <c:pt idx="3">
                    <c:v>25</c:v>
                  </c:pt>
                  <c:pt idx="4">
                    <c:v>25</c:v>
                  </c:pt>
                </c:numCache>
              </c:numRef>
            </c:plus>
            <c:minus>
              <c:numRef>
                <c:f>'Dual treatment'!$H$70:$H$74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12.909944487358056</c:v>
                  </c:pt>
                  <c:pt idx="2">
                    <c:v>12.583057392117917</c:v>
                  </c:pt>
                  <c:pt idx="3">
                    <c:v>25</c:v>
                  </c:pt>
                  <c:pt idx="4">
                    <c:v>25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treatment'!$H$61:$H$65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77.5</c:v>
                </c:pt>
                <c:pt idx="3">
                  <c:v>52.5</c:v>
                </c:pt>
                <c:pt idx="4">
                  <c:v>52.5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B9D-4FAF-95D8-D824BADDB101}"/>
            </c:ext>
          </c:extLst>
        </c:ser>
        <c:ser>
          <c:idx val="6"/>
          <c:order val="6"/>
          <c:tx>
            <c:strRef>
              <c:f>'Dual treatment'!$I$60</c:f>
              <c:strCache>
                <c:ptCount val="1"/>
                <c:pt idx="0">
                  <c:v>3.125µg/ml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treatment'!$I$70:$I$74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9.574271077563381</c:v>
                  </c:pt>
                  <c:pt idx="2">
                    <c:v>14.142135623730951</c:v>
                  </c:pt>
                  <c:pt idx="3">
                    <c:v>10</c:v>
                  </c:pt>
                  <c:pt idx="4">
                    <c:v>12.583057392117917</c:v>
                  </c:pt>
                </c:numCache>
              </c:numRef>
            </c:plus>
            <c:minus>
              <c:numRef>
                <c:f>'Dual treatment'!$I$70:$I$74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9.574271077563381</c:v>
                  </c:pt>
                  <c:pt idx="2">
                    <c:v>14.142135623730951</c:v>
                  </c:pt>
                  <c:pt idx="3">
                    <c:v>10</c:v>
                  </c:pt>
                  <c:pt idx="4">
                    <c:v>12.583057392117917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treatment'!$I$61:$I$65</c:f>
              <c:numCache>
                <c:formatCode>General</c:formatCode>
                <c:ptCount val="5"/>
                <c:pt idx="0">
                  <c:v>100</c:v>
                </c:pt>
                <c:pt idx="1">
                  <c:v>87.5</c:v>
                </c:pt>
                <c:pt idx="2">
                  <c:v>80</c:v>
                </c:pt>
                <c:pt idx="3">
                  <c:v>65</c:v>
                </c:pt>
                <c:pt idx="4">
                  <c:v>62.5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B9D-4FAF-95D8-D824BADDB101}"/>
            </c:ext>
          </c:extLst>
        </c:ser>
        <c:ser>
          <c:idx val="7"/>
          <c:order val="7"/>
          <c:tx>
            <c:strRef>
              <c:f>'Dual treatment'!$W$13</c:f>
              <c:strCache>
                <c:ptCount val="1"/>
                <c:pt idx="0">
                  <c:v>GC broth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treatment'!$X$14:$X$18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'Dual treatment'!$X$14:$X$18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treatment'!$W$14:$W$18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2A-4E01-9996-3FA219C66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4502456"/>
        <c:axId val="694503768"/>
      </c:scatterChart>
      <c:valAx>
        <c:axId val="694502456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4503768"/>
        <c:crosses val="autoZero"/>
        <c:crossBetween val="midCat"/>
        <c:majorUnit val="6"/>
      </c:valAx>
      <c:valAx>
        <c:axId val="694503768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45024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63169720728285"/>
          <c:y val="0.61885925396766162"/>
          <c:w val="0.78573639233079462"/>
          <c:h val="0.370605878056712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P9-17</a:t>
            </a:r>
            <a:r>
              <a:rPr lang="en-GB" baseline="0"/>
              <a:t> and ceftriaxone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'Initial ceftriaxone and bugs'!$J$13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bugs'!$J$14:$J$18</c:f>
              <c:numCache>
                <c:formatCode>General</c:formatCode>
                <c:ptCount val="5"/>
                <c:pt idx="0">
                  <c:v>100</c:v>
                </c:pt>
                <c:pt idx="1">
                  <c:v>75</c:v>
                </c:pt>
                <c:pt idx="2">
                  <c:v>65</c:v>
                </c:pt>
                <c:pt idx="3">
                  <c:v>30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85-462E-B259-64FF74F4E3B4}"/>
            </c:ext>
          </c:extLst>
        </c:ser>
        <c:ser>
          <c:idx val="1"/>
          <c:order val="1"/>
          <c:tx>
            <c:strRef>
              <c:f>'Initial ceftriaxone and bugs'!$K$13</c:f>
              <c:strCache>
                <c:ptCount val="1"/>
                <c:pt idx="0">
                  <c:v>0.5µg/ml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bugs'!$K$14:$K$18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30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85-462E-B259-64FF74F4E3B4}"/>
            </c:ext>
          </c:extLst>
        </c:ser>
        <c:ser>
          <c:idx val="2"/>
          <c:order val="2"/>
          <c:tx>
            <c:strRef>
              <c:f>'Initial ceftriaxone and bugs'!$L$13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bugs'!$L$14:$L$18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985-462E-B259-64FF74F4E3B4}"/>
            </c:ext>
          </c:extLst>
        </c:ser>
        <c:ser>
          <c:idx val="3"/>
          <c:order val="3"/>
          <c:tx>
            <c:strRef>
              <c:f>'Initial ceftriaxone and bugs'!$M$13</c:f>
              <c:strCache>
                <c:ptCount val="1"/>
                <c:pt idx="0">
                  <c:v>50µg/ml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bugs'!$M$14:$M$18</c:f>
              <c:numCache>
                <c:formatCode>General</c:formatCode>
                <c:ptCount val="5"/>
                <c:pt idx="0">
                  <c:v>100</c:v>
                </c:pt>
                <c:pt idx="1">
                  <c:v>95</c:v>
                </c:pt>
                <c:pt idx="2">
                  <c:v>95</c:v>
                </c:pt>
                <c:pt idx="3">
                  <c:v>65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985-462E-B259-64FF74F4E3B4}"/>
            </c:ext>
          </c:extLst>
        </c:ser>
        <c:ser>
          <c:idx val="4"/>
          <c:order val="4"/>
          <c:tx>
            <c:strRef>
              <c:f>'Initial ceftriaxone and bugs'!$N$13</c:f>
              <c:strCache>
                <c:ptCount val="1"/>
                <c:pt idx="0">
                  <c:v>500µg/ml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bugs'!$N$14:$N$18</c:f>
              <c:numCache>
                <c:formatCode>General</c:formatCode>
                <c:ptCount val="5"/>
                <c:pt idx="0">
                  <c:v>100</c:v>
                </c:pt>
                <c:pt idx="1">
                  <c:v>95</c:v>
                </c:pt>
                <c:pt idx="2">
                  <c:v>95</c:v>
                </c:pt>
                <c:pt idx="3">
                  <c:v>65</c:v>
                </c:pt>
                <c:pt idx="4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985-462E-B259-64FF74F4E3B4}"/>
            </c:ext>
          </c:extLst>
        </c:ser>
        <c:ser>
          <c:idx val="5"/>
          <c:order val="5"/>
          <c:tx>
            <c:strRef>
              <c:f>'Initial ceftriaxone and bugs'!$O$13</c:f>
              <c:strCache>
                <c:ptCount val="1"/>
                <c:pt idx="0">
                  <c:v>1000µg/ml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bugs'!$O$14:$O$18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80</c:v>
                </c:pt>
                <c:pt idx="3">
                  <c:v>60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985-462E-B259-64FF74F4E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209320"/>
        <c:axId val="675210632"/>
      </c:scatterChart>
      <c:valAx>
        <c:axId val="675209320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10632"/>
        <c:crosses val="autoZero"/>
        <c:crossBetween val="midCat"/>
        <c:majorUnit val="6"/>
      </c:valAx>
      <c:valAx>
        <c:axId val="675210632"/>
        <c:scaling>
          <c:orientation val="minMax"/>
          <c:max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093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GC-30</a:t>
            </a:r>
            <a:r>
              <a:rPr lang="en-GB" baseline="0"/>
              <a:t> and ceftriaxone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'Initial ceftriaxone and bugs'!$P$13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bugs'!$P$14:$P$18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70</c:v>
                </c:pt>
                <c:pt idx="3">
                  <c:v>30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A3-4D4B-9E06-18FE1E12DA1E}"/>
            </c:ext>
          </c:extLst>
        </c:ser>
        <c:ser>
          <c:idx val="1"/>
          <c:order val="1"/>
          <c:tx>
            <c:strRef>
              <c:f>'Initial ceftriaxone and bugs'!$Q$13</c:f>
              <c:strCache>
                <c:ptCount val="1"/>
                <c:pt idx="0">
                  <c:v>0.5µg/ml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bugs'!$Q$14:$Q$18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60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A3-4D4B-9E06-18FE1E12DA1E}"/>
            </c:ext>
          </c:extLst>
        </c:ser>
        <c:ser>
          <c:idx val="2"/>
          <c:order val="2"/>
          <c:tx>
            <c:strRef>
              <c:f>'Initial ceftriaxone and bugs'!$R$13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bugs'!$R$14:$R$18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50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A3-4D4B-9E06-18FE1E12DA1E}"/>
            </c:ext>
          </c:extLst>
        </c:ser>
        <c:ser>
          <c:idx val="3"/>
          <c:order val="3"/>
          <c:tx>
            <c:strRef>
              <c:f>'Initial ceftriaxone and bugs'!$S$13</c:f>
              <c:strCache>
                <c:ptCount val="1"/>
                <c:pt idx="0">
                  <c:v>50µg/ml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bugs'!$S$14:$S$18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50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A3-4D4B-9E06-18FE1E12DA1E}"/>
            </c:ext>
          </c:extLst>
        </c:ser>
        <c:ser>
          <c:idx val="4"/>
          <c:order val="4"/>
          <c:tx>
            <c:strRef>
              <c:f>'Initial ceftriaxone and bugs'!$T$13</c:f>
              <c:strCache>
                <c:ptCount val="1"/>
                <c:pt idx="0">
                  <c:v>500µg/ml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bugs'!$T$14:$T$18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60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3A3-4D4B-9E06-18FE1E12D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215224"/>
        <c:axId val="675215880"/>
      </c:scatterChart>
      <c:valAx>
        <c:axId val="675215224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15880"/>
        <c:crosses val="autoZero"/>
        <c:crossBetween val="midCat"/>
        <c:majorUnit val="6"/>
      </c:valAx>
      <c:valAx>
        <c:axId val="67521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152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GC-15</a:t>
            </a:r>
            <a:r>
              <a:rPr lang="en-GB" baseline="0"/>
              <a:t> and ceftriaxone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'Initial ceftriaxone and bugs'!$U$13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bugs'!$U$14:$U$18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75</c:v>
                </c:pt>
                <c:pt idx="3">
                  <c:v>30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3F-4615-918A-7D51A65E0C41}"/>
            </c:ext>
          </c:extLst>
        </c:ser>
        <c:ser>
          <c:idx val="1"/>
          <c:order val="1"/>
          <c:tx>
            <c:strRef>
              <c:f>'Initial ceftriaxone and bugs'!$V$13</c:f>
              <c:strCache>
                <c:ptCount val="1"/>
                <c:pt idx="0">
                  <c:v>0.01µg/ml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bugs'!$V$14:$V$18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70</c:v>
                </c:pt>
                <c:pt idx="3">
                  <c:v>40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3F-4615-918A-7D51A65E0C41}"/>
            </c:ext>
          </c:extLst>
        </c:ser>
        <c:ser>
          <c:idx val="2"/>
          <c:order val="2"/>
          <c:tx>
            <c:strRef>
              <c:f>'Initial ceftriaxone and bugs'!$W$13</c:f>
              <c:strCache>
                <c:ptCount val="1"/>
                <c:pt idx="0">
                  <c:v>0.1µg/ml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bugs'!$W$14:$W$18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50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3F-4615-918A-7D51A65E0C41}"/>
            </c:ext>
          </c:extLst>
        </c:ser>
        <c:ser>
          <c:idx val="3"/>
          <c:order val="3"/>
          <c:tx>
            <c:strRef>
              <c:f>'Initial ceftriaxone and bugs'!$X$13</c:f>
              <c:strCache>
                <c:ptCount val="1"/>
                <c:pt idx="0">
                  <c:v>0.5µg/ml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bugs'!$X$14:$X$18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83F-4615-918A-7D51A65E0C41}"/>
            </c:ext>
          </c:extLst>
        </c:ser>
        <c:ser>
          <c:idx val="4"/>
          <c:order val="4"/>
          <c:tx>
            <c:strRef>
              <c:f>'Initial ceftriaxone and bugs'!$Y$13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bugs'!$Y$14:$Y$18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70</c:v>
                </c:pt>
                <c:pt idx="3">
                  <c:v>40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83F-4615-918A-7D51A65E0C41}"/>
            </c:ext>
          </c:extLst>
        </c:ser>
        <c:ser>
          <c:idx val="5"/>
          <c:order val="5"/>
          <c:tx>
            <c:strRef>
              <c:f>'Initial ceftriaxone and bugs'!$Z$13</c:f>
              <c:strCache>
                <c:ptCount val="1"/>
                <c:pt idx="0">
                  <c:v>50µg/ml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bugs'!$Z$14:$Z$18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85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83F-4615-918A-7D51A65E0C41}"/>
            </c:ext>
          </c:extLst>
        </c:ser>
        <c:ser>
          <c:idx val="6"/>
          <c:order val="6"/>
          <c:tx>
            <c:strRef>
              <c:f>'Initial ceftriaxone and bugs'!$AA$13</c:f>
              <c:strCache>
                <c:ptCount val="1"/>
                <c:pt idx="0">
                  <c:v>500µg/ml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bugs'!$AA$14:$AA$18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75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83F-4615-918A-7D51A65E0C41}"/>
            </c:ext>
          </c:extLst>
        </c:ser>
        <c:ser>
          <c:idx val="7"/>
          <c:order val="7"/>
          <c:tx>
            <c:strRef>
              <c:f>'Initial ceftriaxone and bugs'!$AB$13</c:f>
              <c:strCache>
                <c:ptCount val="1"/>
                <c:pt idx="0">
                  <c:v>1000µg/ml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bugs'!$AB$14:$AB$18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83F-4615-918A-7D51A65E0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7445560"/>
        <c:axId val="647443592"/>
      </c:scatterChart>
      <c:valAx>
        <c:axId val="647445560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443592"/>
        <c:crosses val="autoZero"/>
        <c:crossBetween val="midCat"/>
        <c:majorUnit val="6"/>
      </c:valAx>
      <c:valAx>
        <c:axId val="64744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4455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GC-03</a:t>
            </a:r>
            <a:r>
              <a:rPr lang="en-GB" baseline="0"/>
              <a:t> and ceftriaxone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'Initial ceftriaxone and bugs'!$AC$13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bugs'!$AC$14:$AC$18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80</c:v>
                </c:pt>
                <c:pt idx="4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22-4493-8E94-7E6809D80ACB}"/>
            </c:ext>
          </c:extLst>
        </c:ser>
        <c:ser>
          <c:idx val="1"/>
          <c:order val="1"/>
          <c:tx>
            <c:strRef>
              <c:f>'Initial ceftriaxone and bugs'!$AD$13</c:f>
              <c:strCache>
                <c:ptCount val="1"/>
                <c:pt idx="0">
                  <c:v>0.01µg/ml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bugs'!$AD$14:$AD$18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70</c:v>
                </c:pt>
                <c:pt idx="3">
                  <c:v>50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22-4493-8E94-7E6809D80ACB}"/>
            </c:ext>
          </c:extLst>
        </c:ser>
        <c:ser>
          <c:idx val="2"/>
          <c:order val="2"/>
          <c:tx>
            <c:strRef>
              <c:f>'Initial ceftriaxone and bugs'!$AE$13</c:f>
              <c:strCache>
                <c:ptCount val="1"/>
                <c:pt idx="0">
                  <c:v>0.1µg/ml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bugs'!$AE$14:$AE$18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20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22-4493-8E94-7E6809D80ACB}"/>
            </c:ext>
          </c:extLst>
        </c:ser>
        <c:ser>
          <c:idx val="3"/>
          <c:order val="3"/>
          <c:tx>
            <c:strRef>
              <c:f>'Initial ceftriaxone and bugs'!$AF$13</c:f>
              <c:strCache>
                <c:ptCount val="1"/>
                <c:pt idx="0">
                  <c:v>0.5µg/ml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bugs'!$AF$14:$AF$18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50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B22-4493-8E94-7E6809D80ACB}"/>
            </c:ext>
          </c:extLst>
        </c:ser>
        <c:ser>
          <c:idx val="4"/>
          <c:order val="4"/>
          <c:tx>
            <c:strRef>
              <c:f>'Initial ceftriaxone and bugs'!$AG$13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bugs'!$AG$14:$AG$18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50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B22-4493-8E94-7E6809D80ACB}"/>
            </c:ext>
          </c:extLst>
        </c:ser>
        <c:ser>
          <c:idx val="5"/>
          <c:order val="5"/>
          <c:tx>
            <c:strRef>
              <c:f>'Initial ceftriaxone and bugs'!$AH$13</c:f>
              <c:strCache>
                <c:ptCount val="1"/>
                <c:pt idx="0">
                  <c:v>50µg/ml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bugs'!$AH$14:$AH$18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70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B22-4493-8E94-7E6809D80ACB}"/>
            </c:ext>
          </c:extLst>
        </c:ser>
        <c:ser>
          <c:idx val="6"/>
          <c:order val="6"/>
          <c:tx>
            <c:strRef>
              <c:f>'Initial ceftriaxone and bugs'!$AI$13</c:f>
              <c:strCache>
                <c:ptCount val="1"/>
                <c:pt idx="0">
                  <c:v>500µg/ml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bugs'!$AI$14:$AI$18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40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B22-4493-8E94-7E6809D8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880624"/>
        <c:axId val="419882920"/>
      </c:scatterChart>
      <c:valAx>
        <c:axId val="419880624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882920"/>
        <c:crosses val="autoZero"/>
        <c:crossBetween val="midCat"/>
        <c:majorUnit val="6"/>
      </c:valAx>
      <c:valAx>
        <c:axId val="419882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8806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GC-10</a:t>
            </a:r>
            <a:r>
              <a:rPr lang="en-GB" baseline="0"/>
              <a:t> and ceftriaone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'Ceftriaxone and bacteria'!$C$12</c:f>
              <c:strCache>
                <c:ptCount val="1"/>
                <c:pt idx="0">
                  <c:v>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bacteria'!$C$22:$C$26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21.950357213908433</c:v>
                  </c:pt>
                  <c:pt idx="2">
                    <c:v>22.962419891481979</c:v>
                  </c:pt>
                  <c:pt idx="3">
                    <c:v>19.211738835693893</c:v>
                  </c:pt>
                  <c:pt idx="4">
                    <c:v>18.586407545691703</c:v>
                  </c:pt>
                </c:numCache>
              </c:numRef>
            </c:plus>
            <c:minus>
              <c:numRef>
                <c:f>'Ceftriaxone and bacteria'!$C$22:$C$26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21.950357213908433</c:v>
                  </c:pt>
                  <c:pt idx="2">
                    <c:v>22.962419891481979</c:v>
                  </c:pt>
                  <c:pt idx="3">
                    <c:v>19.211738835693893</c:v>
                  </c:pt>
                  <c:pt idx="4">
                    <c:v>18.586407545691703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bacteria'!$C$13:$C$17</c:f>
              <c:numCache>
                <c:formatCode>General</c:formatCode>
                <c:ptCount val="5"/>
                <c:pt idx="0">
                  <c:v>100</c:v>
                </c:pt>
                <c:pt idx="1">
                  <c:v>47.272727272727273</c:v>
                </c:pt>
                <c:pt idx="2">
                  <c:v>44.545454545454547</c:v>
                </c:pt>
                <c:pt idx="3">
                  <c:v>29.09090909090909</c:v>
                </c:pt>
                <c:pt idx="4">
                  <c:v>26.363636363636363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26-4351-B064-F40DF9B15A73}"/>
            </c:ext>
          </c:extLst>
        </c:ser>
        <c:ser>
          <c:idx val="1"/>
          <c:order val="1"/>
          <c:tx>
            <c:strRef>
              <c:f>'Ceftriaxone and bacteria'!$D$12</c:f>
              <c:strCache>
                <c:ptCount val="1"/>
                <c:pt idx="0">
                  <c:v>0.125µg/ml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bacteria'!$D$22:$D$26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17.888543819998318</c:v>
                  </c:pt>
                  <c:pt idx="2">
                    <c:v>17.888543819998318</c:v>
                  </c:pt>
                  <c:pt idx="3">
                    <c:v>19.235384061671343</c:v>
                  </c:pt>
                  <c:pt idx="4">
                    <c:v>19.235384061671343</c:v>
                  </c:pt>
                </c:numCache>
              </c:numRef>
            </c:plus>
            <c:minus>
              <c:numRef>
                <c:f>'Ceftriaxone and bacteria'!$D$22:$D$26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17.888543819998318</c:v>
                  </c:pt>
                  <c:pt idx="2">
                    <c:v>17.888543819998318</c:v>
                  </c:pt>
                  <c:pt idx="3">
                    <c:v>19.235384061671343</c:v>
                  </c:pt>
                  <c:pt idx="4">
                    <c:v>19.235384061671343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bacteria'!$D$13:$D$17</c:f>
              <c:numCache>
                <c:formatCode>General</c:formatCode>
                <c:ptCount val="5"/>
                <c:pt idx="0">
                  <c:v>100</c:v>
                </c:pt>
                <c:pt idx="1">
                  <c:v>72</c:v>
                </c:pt>
                <c:pt idx="2">
                  <c:v>72</c:v>
                </c:pt>
                <c:pt idx="3">
                  <c:v>52</c:v>
                </c:pt>
                <c:pt idx="4">
                  <c:v>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26-4351-B064-F40DF9B15A73}"/>
            </c:ext>
          </c:extLst>
        </c:ser>
        <c:ser>
          <c:idx val="2"/>
          <c:order val="2"/>
          <c:tx>
            <c:strRef>
              <c:f>'Ceftriaxone and bacteria'!$E$12</c:f>
              <c:strCache>
                <c:ptCount val="1"/>
                <c:pt idx="0">
                  <c:v>0.625µg/ml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bacteria'!$E$22:$E$26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20.816659994661322</c:v>
                  </c:pt>
                  <c:pt idx="3">
                    <c:v>11.547005383792502</c:v>
                  </c:pt>
                  <c:pt idx="4">
                    <c:v>11.547005383792502</c:v>
                  </c:pt>
                </c:numCache>
              </c:numRef>
            </c:plus>
            <c:minus>
              <c:numRef>
                <c:f>'Ceftriaxone and bacteria'!$E$22:$E$26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20.816659994661322</c:v>
                  </c:pt>
                  <c:pt idx="3">
                    <c:v>11.547005383792502</c:v>
                  </c:pt>
                  <c:pt idx="4">
                    <c:v>11.547005383792502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bacteria'!$E$13:$E$17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66.666666666666671</c:v>
                </c:pt>
                <c:pt idx="3">
                  <c:v>56.666666666666664</c:v>
                </c:pt>
                <c:pt idx="4">
                  <c:v>56.666666666666664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F26-4351-B064-F40DF9B15A73}"/>
            </c:ext>
          </c:extLst>
        </c:ser>
        <c:ser>
          <c:idx val="3"/>
          <c:order val="3"/>
          <c:tx>
            <c:strRef>
              <c:f>'Ceftriaxone and bacteria'!$F$12</c:f>
              <c:strCache>
                <c:ptCount val="1"/>
                <c:pt idx="0">
                  <c:v>3.125µg/ml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bacteria'!$F$22:$F$26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5.7735026918962573</c:v>
                  </c:pt>
                </c:numCache>
              </c:numRef>
            </c:plus>
            <c:minus>
              <c:numRef>
                <c:f>'Ceftriaxone and bacteria'!$F$22:$F$26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5.7735026918962573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bacteria'!$F$13:$F$17</c:f>
              <c:numCache>
                <c:formatCode>General</c:formatCode>
                <c:ptCount val="5"/>
                <c:pt idx="0">
                  <c:v>100</c:v>
                </c:pt>
                <c:pt idx="1">
                  <c:v>96.666666666666671</c:v>
                </c:pt>
                <c:pt idx="2">
                  <c:v>96.666666666666671</c:v>
                </c:pt>
                <c:pt idx="3">
                  <c:v>93.333333333333329</c:v>
                </c:pt>
                <c:pt idx="4">
                  <c:v>93.333333333333329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F26-4351-B064-F40DF9B15A73}"/>
            </c:ext>
          </c:extLst>
        </c:ser>
        <c:ser>
          <c:idx val="4"/>
          <c:order val="4"/>
          <c:tx>
            <c:strRef>
              <c:f>'Ceftriaxone and bacteria'!$AI$22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bacteria'!$AJ$23:$AJ$27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'Ceftriaxone and bacteria'!$AJ$23:$AJ$27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bacteria'!$AI$13:$AI$17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bacteria'!$AI$23:$AI$27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1E-4C81-BDCD-52FED6130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12760"/>
        <c:axId val="705313088"/>
      </c:scatterChart>
      <c:valAx>
        <c:axId val="705312760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5313088"/>
        <c:crosses val="autoZero"/>
        <c:crossBetween val="midCat"/>
        <c:majorUnit val="6"/>
      </c:valAx>
      <c:valAx>
        <c:axId val="705313088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53127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GC-03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'Ceftriaxone and bacteria'!$G$12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bacteria'!$G$22:$G$26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23.874672772626646</c:v>
                  </c:pt>
                  <c:pt idx="2">
                    <c:v>17.888543819998318</c:v>
                  </c:pt>
                  <c:pt idx="3">
                    <c:v>19.493588689617926</c:v>
                  </c:pt>
                  <c:pt idx="4">
                    <c:v>21.679483388678801</c:v>
                  </c:pt>
                </c:numCache>
              </c:numRef>
            </c:plus>
            <c:minus>
              <c:numRef>
                <c:f>'Ceftriaxone and bacteria'!$G$22:$G$26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23.874672772626646</c:v>
                  </c:pt>
                  <c:pt idx="2">
                    <c:v>17.888543819998318</c:v>
                  </c:pt>
                  <c:pt idx="3">
                    <c:v>19.493588689617926</c:v>
                  </c:pt>
                  <c:pt idx="4">
                    <c:v>21.679483388678801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bacteria'!$G$13:$G$17</c:f>
              <c:numCache>
                <c:formatCode>General</c:formatCode>
                <c:ptCount val="5"/>
                <c:pt idx="0">
                  <c:v>100</c:v>
                </c:pt>
                <c:pt idx="1">
                  <c:v>62</c:v>
                </c:pt>
                <c:pt idx="2">
                  <c:v>48</c:v>
                </c:pt>
                <c:pt idx="3">
                  <c:v>44</c:v>
                </c:pt>
                <c:pt idx="4">
                  <c:v>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82-4286-ADA8-816BF8756F9A}"/>
            </c:ext>
          </c:extLst>
        </c:ser>
        <c:ser>
          <c:idx val="1"/>
          <c:order val="1"/>
          <c:tx>
            <c:strRef>
              <c:f>'Ceftriaxone and bacteria'!$H$12</c:f>
              <c:strCache>
                <c:ptCount val="1"/>
                <c:pt idx="0">
                  <c:v>0.008µg/ml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bacteria'!$H$22:$H$26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26.457513110645905</c:v>
                  </c:pt>
                  <c:pt idx="2">
                    <c:v>23.094010767585026</c:v>
                  </c:pt>
                  <c:pt idx="3">
                    <c:v>5.7735026918962706</c:v>
                  </c:pt>
                  <c:pt idx="4">
                    <c:v>11.547005383792513</c:v>
                  </c:pt>
                </c:numCache>
              </c:numRef>
            </c:plus>
            <c:minus>
              <c:numRef>
                <c:f>'Ceftriaxone and bacteria'!$H$22:$H$26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26.457513110645905</c:v>
                  </c:pt>
                  <c:pt idx="2">
                    <c:v>23.094010767585026</c:v>
                  </c:pt>
                  <c:pt idx="3">
                    <c:v>5.7735026918962706</c:v>
                  </c:pt>
                  <c:pt idx="4">
                    <c:v>11.547005383792513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bacteria'!$H$13:$H$17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63.333333333333336</c:v>
                </c:pt>
                <c:pt idx="3">
                  <c:v>46.666666666666664</c:v>
                </c:pt>
                <c:pt idx="4">
                  <c:v>33.333333333333336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82-4286-ADA8-816BF8756F9A}"/>
            </c:ext>
          </c:extLst>
        </c:ser>
        <c:ser>
          <c:idx val="2"/>
          <c:order val="2"/>
          <c:tx>
            <c:strRef>
              <c:f>'Ceftriaxone and bacteria'!$I$12</c:f>
              <c:strCache>
                <c:ptCount val="1"/>
                <c:pt idx="0">
                  <c:v>0.1µg/ml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bacteria'!$I$22:$I$26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14.142135623730951</c:v>
                  </c:pt>
                  <c:pt idx="2">
                    <c:v>12.583057392117917</c:v>
                  </c:pt>
                  <c:pt idx="3">
                    <c:v>15</c:v>
                  </c:pt>
                  <c:pt idx="4">
                    <c:v>17.078251276599332</c:v>
                  </c:pt>
                </c:numCache>
              </c:numRef>
            </c:plus>
            <c:minus>
              <c:numRef>
                <c:f>'Ceftriaxone and bacteria'!$I$22:$I$26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14.142135623730951</c:v>
                  </c:pt>
                  <c:pt idx="2">
                    <c:v>12.583057392117917</c:v>
                  </c:pt>
                  <c:pt idx="3">
                    <c:v>15</c:v>
                  </c:pt>
                  <c:pt idx="4">
                    <c:v>17.078251276599332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bacteria'!$I$13:$I$17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67.5</c:v>
                </c:pt>
                <c:pt idx="3">
                  <c:v>62.5</c:v>
                </c:pt>
                <c:pt idx="4">
                  <c:v>57.5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82-4286-ADA8-816BF8756F9A}"/>
            </c:ext>
          </c:extLst>
        </c:ser>
        <c:ser>
          <c:idx val="3"/>
          <c:order val="3"/>
          <c:tx>
            <c:strRef>
              <c:f>'Ceftriaxone and bacteria'!$J$12</c:f>
              <c:strCache>
                <c:ptCount val="1"/>
                <c:pt idx="0">
                  <c:v>1µg/ml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bacteria'!$J$22:$J$26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24.494897427831781</c:v>
                  </c:pt>
                  <c:pt idx="2">
                    <c:v>31.091263510296049</c:v>
                  </c:pt>
                  <c:pt idx="3">
                    <c:v>17.001838135919304</c:v>
                  </c:pt>
                  <c:pt idx="4">
                    <c:v>20.966242709015205</c:v>
                  </c:pt>
                </c:numCache>
              </c:numRef>
            </c:plus>
            <c:minus>
              <c:numRef>
                <c:f>'Ceftriaxone and bacteria'!$J$22:$J$26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24.494897427831781</c:v>
                  </c:pt>
                  <c:pt idx="2">
                    <c:v>31.091263510296049</c:v>
                  </c:pt>
                  <c:pt idx="3">
                    <c:v>17.001838135919304</c:v>
                  </c:pt>
                  <c:pt idx="4">
                    <c:v>20.966242709015205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bacteria'!$J$13:$J$17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65</c:v>
                </c:pt>
                <c:pt idx="3">
                  <c:v>36.875</c:v>
                </c:pt>
                <c:pt idx="4">
                  <c:v>31.25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82-4286-ADA8-816BF8756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844896"/>
        <c:axId val="704845880"/>
      </c:scatterChart>
      <c:valAx>
        <c:axId val="704844896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845880"/>
        <c:crosses val="autoZero"/>
        <c:crossBetween val="midCat"/>
        <c:majorUnit val="6"/>
      </c:valAx>
      <c:valAx>
        <c:axId val="70484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8448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GC-26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'Ceftriaxone and bacteria'!$K$12</c:f>
              <c:strCache>
                <c:ptCount val="1"/>
                <c:pt idx="0">
                  <c:v>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bacteria'!$K$22:$K$26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30.822070014844883</c:v>
                  </c:pt>
                  <c:pt idx="2">
                    <c:v>34.439963866286377</c:v>
                  </c:pt>
                  <c:pt idx="3">
                    <c:v>23.979157616563597</c:v>
                  </c:pt>
                  <c:pt idx="4">
                    <c:v>20</c:v>
                  </c:pt>
                </c:numCache>
              </c:numRef>
            </c:plus>
            <c:minus>
              <c:numRef>
                <c:f>'Ceftriaxone and bacteria'!$K$22:$K$26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30.822070014844883</c:v>
                  </c:pt>
                  <c:pt idx="2">
                    <c:v>34.439963866286377</c:v>
                  </c:pt>
                  <c:pt idx="3">
                    <c:v>23.979157616563597</c:v>
                  </c:pt>
                  <c:pt idx="4">
                    <c:v>20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bacteria'!$K$13:$K$17</c:f>
              <c:numCache>
                <c:formatCode>General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51.111111111111114</c:v>
                </c:pt>
                <c:pt idx="3">
                  <c:v>33.333333333333336</c:v>
                </c:pt>
                <c:pt idx="4">
                  <c:v>26.666666666666668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1E-4970-AE26-0FFACDC4C68B}"/>
            </c:ext>
          </c:extLst>
        </c:ser>
        <c:ser>
          <c:idx val="1"/>
          <c:order val="1"/>
          <c:tx>
            <c:strRef>
              <c:f>'Ceftriaxone and bacteria'!$L$12</c:f>
              <c:strCache>
                <c:ptCount val="1"/>
                <c:pt idx="0">
                  <c:v>0.125µg/ml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bacteria'!$L$22:$L$26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16.329931618554522</c:v>
                  </c:pt>
                  <c:pt idx="2">
                    <c:v>22.173557826083453</c:v>
                  </c:pt>
                  <c:pt idx="3">
                    <c:v>12.909944487358056</c:v>
                  </c:pt>
                  <c:pt idx="4">
                    <c:v>15</c:v>
                  </c:pt>
                </c:numCache>
              </c:numRef>
            </c:plus>
            <c:minus>
              <c:numRef>
                <c:f>'Ceftriaxone and bacteria'!$L$22:$L$26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16.329931618554522</c:v>
                  </c:pt>
                  <c:pt idx="2">
                    <c:v>22.173557826083453</c:v>
                  </c:pt>
                  <c:pt idx="3">
                    <c:v>12.909944487358056</c:v>
                  </c:pt>
                  <c:pt idx="4">
                    <c:v>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bacteria'!$L$13:$L$17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62.5</c:v>
                </c:pt>
                <c:pt idx="3">
                  <c:v>45</c:v>
                </c:pt>
                <c:pt idx="4">
                  <c:v>42.5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1E-4970-AE26-0FFACDC4C68B}"/>
            </c:ext>
          </c:extLst>
        </c:ser>
        <c:ser>
          <c:idx val="2"/>
          <c:order val="2"/>
          <c:tx>
            <c:strRef>
              <c:f>'Ceftriaxone and bacteria'!$M$12</c:f>
              <c:strCache>
                <c:ptCount val="1"/>
                <c:pt idx="0">
                  <c:v>0.625µg/ml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bacteria'!$M$22:$M$26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12.909944487358056</c:v>
                  </c:pt>
                  <c:pt idx="2">
                    <c:v>12.583057392117917</c:v>
                  </c:pt>
                  <c:pt idx="3">
                    <c:v>25</c:v>
                  </c:pt>
                  <c:pt idx="4">
                    <c:v>25</c:v>
                  </c:pt>
                </c:numCache>
              </c:numRef>
            </c:plus>
            <c:minus>
              <c:numRef>
                <c:f>'Ceftriaxone and bacteria'!$M$22:$M$26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12.909944487358056</c:v>
                  </c:pt>
                  <c:pt idx="2">
                    <c:v>12.583057392117917</c:v>
                  </c:pt>
                  <c:pt idx="3">
                    <c:v>25</c:v>
                  </c:pt>
                  <c:pt idx="4">
                    <c:v>25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bacteria'!$M$13:$M$17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77.5</c:v>
                </c:pt>
                <c:pt idx="3">
                  <c:v>52.5</c:v>
                </c:pt>
                <c:pt idx="4">
                  <c:v>52.5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11E-4970-AE26-0FFACDC4C68B}"/>
            </c:ext>
          </c:extLst>
        </c:ser>
        <c:ser>
          <c:idx val="3"/>
          <c:order val="3"/>
          <c:tx>
            <c:strRef>
              <c:f>'Ceftriaxone and bacteria'!$N$12</c:f>
              <c:strCache>
                <c:ptCount val="1"/>
                <c:pt idx="0">
                  <c:v>3.125µg/ml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bacteria'!$N$22:$N$26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9.574271077563381</c:v>
                  </c:pt>
                  <c:pt idx="2">
                    <c:v>14.142135623730951</c:v>
                  </c:pt>
                  <c:pt idx="3">
                    <c:v>10</c:v>
                  </c:pt>
                  <c:pt idx="4">
                    <c:v>12.583057392117917</c:v>
                  </c:pt>
                </c:numCache>
              </c:numRef>
            </c:plus>
            <c:minus>
              <c:numRef>
                <c:f>'Ceftriaxone and bacteria'!$N$22:$N$26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9.574271077563381</c:v>
                  </c:pt>
                  <c:pt idx="2">
                    <c:v>14.142135623730951</c:v>
                  </c:pt>
                  <c:pt idx="3">
                    <c:v>10</c:v>
                  </c:pt>
                  <c:pt idx="4">
                    <c:v>12.583057392117917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bacteria'!$N$13:$N$17</c:f>
              <c:numCache>
                <c:formatCode>General</c:formatCode>
                <c:ptCount val="5"/>
                <c:pt idx="0">
                  <c:v>100</c:v>
                </c:pt>
                <c:pt idx="1">
                  <c:v>87.5</c:v>
                </c:pt>
                <c:pt idx="2">
                  <c:v>80</c:v>
                </c:pt>
                <c:pt idx="3">
                  <c:v>65</c:v>
                </c:pt>
                <c:pt idx="4">
                  <c:v>62.5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11E-4970-AE26-0FFACDC4C68B}"/>
            </c:ext>
          </c:extLst>
        </c:ser>
        <c:ser>
          <c:idx val="4"/>
          <c:order val="4"/>
          <c:tx>
            <c:strRef>
              <c:f>'Ceftriaxone and bacteria'!$AI$22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bacteria'!$AJ$23:$AJ$27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'Ceftriaxone and bacteria'!$AJ$23:$AJ$27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bacteria'!$AI$13:$AI$17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bacteria'!$AI$23:$AI$27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D8-4F4B-8CB5-3D7042A1C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783784"/>
        <c:axId val="573797232"/>
      </c:scatterChart>
      <c:valAx>
        <c:axId val="573783784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3797232"/>
        <c:crosses val="autoZero"/>
        <c:crossBetween val="midCat"/>
        <c:majorUnit val="6"/>
      </c:valAx>
      <c:valAx>
        <c:axId val="573797232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37837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456407</xdr:colOff>
      <xdr:row>26</xdr:row>
      <xdr:rowOff>32014</xdr:rowOff>
    </xdr:from>
    <xdr:to>
      <xdr:col>10</xdr:col>
      <xdr:colOff>347927</xdr:colOff>
      <xdr:row>41</xdr:row>
      <xdr:rowOff>36777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298450</xdr:colOff>
      <xdr:row>20</xdr:row>
      <xdr:rowOff>44450</xdr:rowOff>
    </xdr:from>
    <xdr:to>
      <xdr:col>7</xdr:col>
      <xdr:colOff>577850</xdr:colOff>
      <xdr:row>34</xdr:row>
      <xdr:rowOff>120650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222250</xdr:colOff>
      <xdr:row>19</xdr:row>
      <xdr:rowOff>184150</xdr:rowOff>
    </xdr:from>
    <xdr:to>
      <xdr:col>15</xdr:col>
      <xdr:colOff>527050</xdr:colOff>
      <xdr:row>34</xdr:row>
      <xdr:rowOff>69850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31750</xdr:colOff>
      <xdr:row>20</xdr:row>
      <xdr:rowOff>19050</xdr:rowOff>
    </xdr:from>
    <xdr:to>
      <xdr:col>23</xdr:col>
      <xdr:colOff>336550</xdr:colOff>
      <xdr:row>34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412750</xdr:colOff>
      <xdr:row>19</xdr:row>
      <xdr:rowOff>184150</xdr:rowOff>
    </xdr:from>
    <xdr:to>
      <xdr:col>31</xdr:col>
      <xdr:colOff>107950</xdr:colOff>
      <xdr:row>34</xdr:row>
      <xdr:rowOff>69850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171450</xdr:colOff>
      <xdr:row>19</xdr:row>
      <xdr:rowOff>184150</xdr:rowOff>
    </xdr:from>
    <xdr:to>
      <xdr:col>38</xdr:col>
      <xdr:colOff>476250</xdr:colOff>
      <xdr:row>34</xdr:row>
      <xdr:rowOff>69850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603250</xdr:colOff>
      <xdr:row>27</xdr:row>
      <xdr:rowOff>107950</xdr:rowOff>
    </xdr:from>
    <xdr:to>
      <xdr:col>30</xdr:col>
      <xdr:colOff>298450</xdr:colOff>
      <xdr:row>41</xdr:row>
      <xdr:rowOff>184150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69850</xdr:colOff>
      <xdr:row>27</xdr:row>
      <xdr:rowOff>31750</xdr:rowOff>
    </xdr:from>
    <xdr:to>
      <xdr:col>7</xdr:col>
      <xdr:colOff>19050</xdr:colOff>
      <xdr:row>41</xdr:row>
      <xdr:rowOff>107950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158750</xdr:colOff>
      <xdr:row>27</xdr:row>
      <xdr:rowOff>31750</xdr:rowOff>
    </xdr:from>
    <xdr:to>
      <xdr:col>14</xdr:col>
      <xdr:colOff>463550</xdr:colOff>
      <xdr:row>41</xdr:row>
      <xdr:rowOff>107950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107950</xdr:colOff>
      <xdr:row>27</xdr:row>
      <xdr:rowOff>19050</xdr:rowOff>
    </xdr:from>
    <xdr:to>
      <xdr:col>22</xdr:col>
      <xdr:colOff>412750</xdr:colOff>
      <xdr:row>41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438150</xdr:colOff>
      <xdr:row>27</xdr:row>
      <xdr:rowOff>57150</xdr:rowOff>
    </xdr:from>
    <xdr:to>
      <xdr:col>39</xdr:col>
      <xdr:colOff>133350</xdr:colOff>
      <xdr:row>41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277813</xdr:colOff>
      <xdr:row>27</xdr:row>
      <xdr:rowOff>33338</xdr:rowOff>
    </xdr:from>
    <xdr:to>
      <xdr:col>47</xdr:col>
      <xdr:colOff>23813</xdr:colOff>
      <xdr:row>41</xdr:row>
      <xdr:rowOff>109538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44</xdr:row>
          <xdr:rowOff>0</xdr:rowOff>
        </xdr:from>
        <xdr:to>
          <xdr:col>27</xdr:col>
          <xdr:colOff>161925</xdr:colOff>
          <xdr:row>71</xdr:row>
          <xdr:rowOff>95250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0</xdr:rowOff>
        </xdr:from>
        <xdr:to>
          <xdr:col>13</xdr:col>
          <xdr:colOff>466725</xdr:colOff>
          <xdr:row>95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476250</xdr:colOff>
      <xdr:row>25</xdr:row>
      <xdr:rowOff>44450</xdr:rowOff>
    </xdr:from>
    <xdr:to>
      <xdr:col>31</xdr:col>
      <xdr:colOff>185964</xdr:colOff>
      <xdr:row>40</xdr:row>
      <xdr:rowOff>66221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1238250</xdr:colOff>
      <xdr:row>41</xdr:row>
      <xdr:rowOff>44450</xdr:rowOff>
    </xdr:from>
    <xdr:to>
      <xdr:col>7</xdr:col>
      <xdr:colOff>69850</xdr:colOff>
      <xdr:row>55</xdr:row>
      <xdr:rowOff>120650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31750</xdr:colOff>
      <xdr:row>24</xdr:row>
      <xdr:rowOff>133350</xdr:rowOff>
    </xdr:from>
    <xdr:to>
      <xdr:col>7</xdr:col>
      <xdr:colOff>107950</xdr:colOff>
      <xdr:row>39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31750</xdr:colOff>
      <xdr:row>25</xdr:row>
      <xdr:rowOff>44450</xdr:rowOff>
    </xdr:from>
    <xdr:to>
      <xdr:col>15</xdr:col>
      <xdr:colOff>336550</xdr:colOff>
      <xdr:row>39</xdr:row>
      <xdr:rowOff>120650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31750</xdr:colOff>
      <xdr:row>25</xdr:row>
      <xdr:rowOff>19050</xdr:rowOff>
    </xdr:from>
    <xdr:to>
      <xdr:col>23</xdr:col>
      <xdr:colOff>336550</xdr:colOff>
      <xdr:row>39</xdr:row>
      <xdr:rowOff>95250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146050</xdr:colOff>
      <xdr:row>41</xdr:row>
      <xdr:rowOff>19050</xdr:rowOff>
    </xdr:from>
    <xdr:to>
      <xdr:col>14</xdr:col>
      <xdr:colOff>450850</xdr:colOff>
      <xdr:row>55</xdr:row>
      <xdr:rowOff>95250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50800</xdr:colOff>
      <xdr:row>41</xdr:row>
      <xdr:rowOff>31750</xdr:rowOff>
    </xdr:from>
    <xdr:to>
      <xdr:col>22</xdr:col>
      <xdr:colOff>355600</xdr:colOff>
      <xdr:row>55</xdr:row>
      <xdr:rowOff>107950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975178</xdr:colOff>
      <xdr:row>18</xdr:row>
      <xdr:rowOff>129722</xdr:rowOff>
    </xdr:from>
    <xdr:to>
      <xdr:col>8</xdr:col>
      <xdr:colOff>68036</xdr:colOff>
      <xdr:row>40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248709</xdr:colOff>
      <xdr:row>18</xdr:row>
      <xdr:rowOff>104775</xdr:rowOff>
    </xdr:from>
    <xdr:to>
      <xdr:col>15</xdr:col>
      <xdr:colOff>523875</xdr:colOff>
      <xdr:row>40</xdr:row>
      <xdr:rowOff>178954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269875</xdr:colOff>
      <xdr:row>57</xdr:row>
      <xdr:rowOff>147108</xdr:rowOff>
    </xdr:from>
    <xdr:to>
      <xdr:col>17</xdr:col>
      <xdr:colOff>545041</xdr:colOff>
      <xdr:row>83</xdr:row>
      <xdr:rowOff>158750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342900</xdr:colOff>
          <xdr:row>5</xdr:row>
          <xdr:rowOff>152400</xdr:rowOff>
        </xdr:from>
        <xdr:to>
          <xdr:col>42</xdr:col>
          <xdr:colOff>28575</xdr:colOff>
          <xdr:row>44</xdr:row>
          <xdr:rowOff>38100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tonac-my.sharepoint.com/personal/ad1e17_soton_ac_uk/Documents/PhD/1st%20Year/Caterpillars/Ceftriaxone(MIC%20experimen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y conditions"/>
      <sheetName val="MIC"/>
      <sheetName val="MIC 2"/>
      <sheetName val="Dilution table"/>
      <sheetName val="MIC 3"/>
      <sheetName val="MIC 4"/>
      <sheetName val="MIC 5"/>
      <sheetName val="MIC 6"/>
      <sheetName val="MIC 7"/>
      <sheetName val="MIC 8"/>
      <sheetName val="Viable count table"/>
      <sheetName val="Survival percentage over time"/>
      <sheetName val="GC-26"/>
      <sheetName val="26"/>
      <sheetName val="26 (3rd)"/>
      <sheetName val="26(4th)"/>
      <sheetName val="All 26"/>
      <sheetName val="Viable counts"/>
      <sheetName val="P9 and 0.625"/>
      <sheetName val="Ceftriax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0">
          <cell r="C20" t="str">
            <v>50 µg/ml</v>
          </cell>
          <cell r="D20" t="str">
            <v>500 µg/ml</v>
          </cell>
          <cell r="E20" t="str">
            <v>1000 µg/ml</v>
          </cell>
        </row>
        <row r="21">
          <cell r="B21">
            <v>0</v>
          </cell>
          <cell r="C21">
            <v>100</v>
          </cell>
          <cell r="D21">
            <v>100</v>
          </cell>
          <cell r="E21">
            <v>100</v>
          </cell>
          <cell r="I21">
            <v>0</v>
          </cell>
        </row>
        <row r="22">
          <cell r="B22">
            <v>16</v>
          </cell>
          <cell r="C22">
            <v>100</v>
          </cell>
          <cell r="D22">
            <v>100</v>
          </cell>
          <cell r="E22">
            <v>100</v>
          </cell>
          <cell r="I22">
            <v>0</v>
          </cell>
        </row>
        <row r="23">
          <cell r="B23">
            <v>24</v>
          </cell>
          <cell r="C23">
            <v>100</v>
          </cell>
          <cell r="D23">
            <v>100</v>
          </cell>
          <cell r="E23">
            <v>100</v>
          </cell>
          <cell r="I23">
            <v>0</v>
          </cell>
        </row>
        <row r="24">
          <cell r="B24">
            <v>40</v>
          </cell>
          <cell r="C24">
            <v>100</v>
          </cell>
          <cell r="D24">
            <v>100</v>
          </cell>
          <cell r="E24">
            <v>100</v>
          </cell>
          <cell r="I24">
            <v>0</v>
          </cell>
        </row>
        <row r="25">
          <cell r="B25">
            <v>48</v>
          </cell>
          <cell r="C25">
            <v>97.5</v>
          </cell>
          <cell r="D25">
            <v>100</v>
          </cell>
          <cell r="E25">
            <v>100</v>
          </cell>
          <cell r="I25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7"/>
  <sheetViews>
    <sheetView topLeftCell="A13" zoomScale="70" zoomScaleNormal="70" workbookViewId="0">
      <selection activeCell="P45" sqref="P45"/>
    </sheetView>
  </sheetViews>
  <sheetFormatPr defaultRowHeight="15" x14ac:dyDescent="0.25"/>
  <cols>
    <col min="1" max="1" width="25.85546875" bestFit="1" customWidth="1"/>
    <col min="16" max="16" width="20.5703125" bestFit="1" customWidth="1"/>
  </cols>
  <sheetData>
    <row r="2" spans="1:26" x14ac:dyDescent="0.25">
      <c r="A2" t="s">
        <v>0</v>
      </c>
    </row>
    <row r="3" spans="1:26" x14ac:dyDescent="0.25">
      <c r="P3" t="s">
        <v>28</v>
      </c>
    </row>
    <row r="4" spans="1:26" x14ac:dyDescent="0.25">
      <c r="A4" t="s">
        <v>1</v>
      </c>
      <c r="B4" s="1" t="s">
        <v>2</v>
      </c>
      <c r="C4" s="1" t="s">
        <v>3</v>
      </c>
      <c r="D4" s="1" t="s">
        <v>3</v>
      </c>
      <c r="E4" s="1" t="s">
        <v>3</v>
      </c>
      <c r="F4" s="1" t="s">
        <v>3</v>
      </c>
      <c r="G4" s="1" t="s">
        <v>4</v>
      </c>
      <c r="H4" s="1" t="s">
        <v>4</v>
      </c>
      <c r="I4" s="1" t="s">
        <v>4</v>
      </c>
      <c r="J4" s="1" t="s">
        <v>4</v>
      </c>
      <c r="K4" s="1" t="s">
        <v>5</v>
      </c>
      <c r="L4" s="1" t="s">
        <v>5</v>
      </c>
      <c r="M4" s="1" t="s">
        <v>5</v>
      </c>
      <c r="N4" s="1" t="s">
        <v>5</v>
      </c>
      <c r="P4" t="s">
        <v>52</v>
      </c>
    </row>
    <row r="5" spans="1:26" x14ac:dyDescent="0.25"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</row>
    <row r="6" spans="1:26" x14ac:dyDescent="0.25">
      <c r="B6" s="1">
        <v>16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P6" t="s">
        <v>1</v>
      </c>
      <c r="Q6" s="1" t="s">
        <v>2</v>
      </c>
      <c r="R6" s="1" t="s">
        <v>53</v>
      </c>
      <c r="S6" s="1" t="s">
        <v>54</v>
      </c>
      <c r="T6" s="1" t="s">
        <v>55</v>
      </c>
      <c r="U6" s="1" t="s">
        <v>55</v>
      </c>
      <c r="V6" s="1" t="s">
        <v>55</v>
      </c>
      <c r="W6" s="1" t="s">
        <v>56</v>
      </c>
      <c r="X6" s="1" t="s">
        <v>56</v>
      </c>
      <c r="Y6" s="1" t="s">
        <v>56</v>
      </c>
      <c r="Z6" s="1" t="s">
        <v>56</v>
      </c>
    </row>
    <row r="7" spans="1:26" x14ac:dyDescent="0.25">
      <c r="B7" s="1">
        <v>24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</row>
    <row r="8" spans="1:26" x14ac:dyDescent="0.25">
      <c r="B8" s="1">
        <v>40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Q8" s="1">
        <v>16</v>
      </c>
      <c r="R8" s="1">
        <v>0</v>
      </c>
      <c r="S8" s="1">
        <v>2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</row>
    <row r="9" spans="1:26" x14ac:dyDescent="0.25">
      <c r="B9" s="1">
        <v>48</v>
      </c>
      <c r="C9" s="1">
        <v>0</v>
      </c>
      <c r="D9" s="1">
        <v>0</v>
      </c>
      <c r="E9" s="1">
        <v>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Q9" s="1">
        <v>24</v>
      </c>
      <c r="R9" s="1">
        <v>0</v>
      </c>
      <c r="S9" s="1">
        <v>2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</row>
    <row r="10" spans="1:26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Q10" s="1">
        <v>40</v>
      </c>
      <c r="R10" s="1">
        <v>0</v>
      </c>
      <c r="S10" s="1">
        <v>2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</row>
    <row r="11" spans="1:26" x14ac:dyDescent="0.25">
      <c r="Q11" s="1">
        <v>48</v>
      </c>
      <c r="R11" s="1">
        <v>0</v>
      </c>
      <c r="S11" s="1">
        <v>2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</row>
    <row r="12" spans="1:26" x14ac:dyDescent="0.25">
      <c r="A12" t="s">
        <v>6</v>
      </c>
      <c r="B12" s="1" t="s">
        <v>2</v>
      </c>
      <c r="C12" s="1" t="s">
        <v>3</v>
      </c>
      <c r="D12" s="1" t="s">
        <v>3</v>
      </c>
      <c r="E12" s="1" t="s">
        <v>3</v>
      </c>
      <c r="F12" s="1" t="s">
        <v>3</v>
      </c>
      <c r="G12" s="1" t="s">
        <v>4</v>
      </c>
      <c r="H12" s="1" t="s">
        <v>4</v>
      </c>
      <c r="I12" s="1" t="s">
        <v>4</v>
      </c>
      <c r="J12" s="1" t="s">
        <v>4</v>
      </c>
      <c r="K12" s="1" t="s">
        <v>5</v>
      </c>
      <c r="L12" s="1" t="s">
        <v>5</v>
      </c>
      <c r="M12" s="1" t="s">
        <v>5</v>
      </c>
      <c r="N12" s="1" t="s">
        <v>5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B13" s="1">
        <v>0</v>
      </c>
      <c r="C13" s="1">
        <f>((10-C5)*100)/10</f>
        <v>100</v>
      </c>
      <c r="D13" s="1">
        <f t="shared" ref="D13:N13" si="0">((10-D5)*100)/10</f>
        <v>100</v>
      </c>
      <c r="E13" s="1">
        <f t="shared" si="0"/>
        <v>100</v>
      </c>
      <c r="F13" s="1">
        <f t="shared" si="0"/>
        <v>100</v>
      </c>
      <c r="G13" s="1">
        <f t="shared" si="0"/>
        <v>100</v>
      </c>
      <c r="H13" s="1">
        <f t="shared" si="0"/>
        <v>100</v>
      </c>
      <c r="I13" s="1">
        <f t="shared" si="0"/>
        <v>100</v>
      </c>
      <c r="J13" s="1">
        <f t="shared" si="0"/>
        <v>100</v>
      </c>
      <c r="K13" s="1">
        <f t="shared" si="0"/>
        <v>100</v>
      </c>
      <c r="L13" s="1">
        <f t="shared" si="0"/>
        <v>100</v>
      </c>
      <c r="M13" s="1">
        <f t="shared" si="0"/>
        <v>100</v>
      </c>
      <c r="N13" s="1">
        <f t="shared" si="0"/>
        <v>100</v>
      </c>
      <c r="R13" t="s">
        <v>57</v>
      </c>
      <c r="W13" t="s">
        <v>58</v>
      </c>
    </row>
    <row r="14" spans="1:26" x14ac:dyDescent="0.25">
      <c r="B14" s="1">
        <v>16</v>
      </c>
      <c r="C14" s="1">
        <f t="shared" ref="C14:N17" si="1">((10-C6)*100)/10</f>
        <v>100</v>
      </c>
      <c r="D14" s="1">
        <f t="shared" si="1"/>
        <v>100</v>
      </c>
      <c r="E14" s="1">
        <f t="shared" si="1"/>
        <v>100</v>
      </c>
      <c r="F14" s="1">
        <f t="shared" si="1"/>
        <v>100</v>
      </c>
      <c r="G14" s="1">
        <f t="shared" si="1"/>
        <v>100</v>
      </c>
      <c r="H14" s="1">
        <f t="shared" si="1"/>
        <v>100</v>
      </c>
      <c r="I14" s="1">
        <f t="shared" si="1"/>
        <v>100</v>
      </c>
      <c r="J14" s="1">
        <f t="shared" si="1"/>
        <v>100</v>
      </c>
      <c r="K14" s="1">
        <f t="shared" si="1"/>
        <v>100</v>
      </c>
      <c r="L14" s="1">
        <f t="shared" si="1"/>
        <v>100</v>
      </c>
      <c r="M14" s="1">
        <f t="shared" si="1"/>
        <v>100</v>
      </c>
      <c r="N14" s="1">
        <f t="shared" si="1"/>
        <v>100</v>
      </c>
      <c r="P14" t="s">
        <v>6</v>
      </c>
      <c r="Q14" s="1" t="s">
        <v>2</v>
      </c>
      <c r="R14" s="1" t="s">
        <v>53</v>
      </c>
      <c r="S14" s="1" t="s">
        <v>54</v>
      </c>
      <c r="T14" s="1" t="s">
        <v>55</v>
      </c>
      <c r="U14" s="1" t="s">
        <v>55</v>
      </c>
      <c r="V14" s="1" t="s">
        <v>55</v>
      </c>
      <c r="W14" s="1" t="s">
        <v>56</v>
      </c>
      <c r="X14" s="1" t="s">
        <v>56</v>
      </c>
      <c r="Y14" s="1" t="s">
        <v>56</v>
      </c>
      <c r="Z14" s="1" t="s">
        <v>56</v>
      </c>
    </row>
    <row r="15" spans="1:26" x14ac:dyDescent="0.25">
      <c r="B15" s="1">
        <v>24</v>
      </c>
      <c r="C15" s="1">
        <f t="shared" si="1"/>
        <v>100</v>
      </c>
      <c r="D15" s="1">
        <f t="shared" si="1"/>
        <v>100</v>
      </c>
      <c r="E15" s="1">
        <f t="shared" si="1"/>
        <v>100</v>
      </c>
      <c r="F15" s="1">
        <f t="shared" si="1"/>
        <v>100</v>
      </c>
      <c r="G15" s="1">
        <f t="shared" si="1"/>
        <v>100</v>
      </c>
      <c r="H15" s="1">
        <f t="shared" si="1"/>
        <v>100</v>
      </c>
      <c r="I15" s="1">
        <f t="shared" si="1"/>
        <v>100</v>
      </c>
      <c r="J15" s="1">
        <f t="shared" si="1"/>
        <v>100</v>
      </c>
      <c r="K15" s="1">
        <f t="shared" si="1"/>
        <v>100</v>
      </c>
      <c r="L15" s="1">
        <f t="shared" si="1"/>
        <v>100</v>
      </c>
      <c r="M15" s="1">
        <f t="shared" si="1"/>
        <v>100</v>
      </c>
      <c r="N15" s="1">
        <f t="shared" si="1"/>
        <v>100</v>
      </c>
      <c r="Q15" s="1">
        <v>0</v>
      </c>
      <c r="R15" s="1">
        <f>((10-R7)*100)/10</f>
        <v>100</v>
      </c>
      <c r="S15" s="1">
        <f t="shared" ref="S15:Z15" si="2">((10-S7)*100)/10</f>
        <v>100</v>
      </c>
      <c r="T15" s="1">
        <f t="shared" si="2"/>
        <v>100</v>
      </c>
      <c r="U15" s="1">
        <f t="shared" si="2"/>
        <v>100</v>
      </c>
      <c r="V15" s="1">
        <f t="shared" si="2"/>
        <v>100</v>
      </c>
      <c r="W15" s="1">
        <f t="shared" si="2"/>
        <v>100</v>
      </c>
      <c r="X15" s="1">
        <f t="shared" si="2"/>
        <v>100</v>
      </c>
      <c r="Y15" s="1">
        <f t="shared" si="2"/>
        <v>100</v>
      </c>
      <c r="Z15" s="1">
        <f t="shared" si="2"/>
        <v>100</v>
      </c>
    </row>
    <row r="16" spans="1:26" x14ac:dyDescent="0.25">
      <c r="B16" s="1">
        <v>40</v>
      </c>
      <c r="C16" s="1">
        <f t="shared" si="1"/>
        <v>100</v>
      </c>
      <c r="D16" s="1">
        <f t="shared" si="1"/>
        <v>100</v>
      </c>
      <c r="E16" s="1">
        <f t="shared" si="1"/>
        <v>100</v>
      </c>
      <c r="F16" s="1">
        <f t="shared" si="1"/>
        <v>100</v>
      </c>
      <c r="G16" s="1">
        <f t="shared" si="1"/>
        <v>100</v>
      </c>
      <c r="H16" s="1">
        <f t="shared" si="1"/>
        <v>100</v>
      </c>
      <c r="I16" s="1">
        <f t="shared" si="1"/>
        <v>100</v>
      </c>
      <c r="J16" s="1">
        <f t="shared" si="1"/>
        <v>100</v>
      </c>
      <c r="K16" s="1">
        <f t="shared" si="1"/>
        <v>100</v>
      </c>
      <c r="L16" s="1">
        <f t="shared" si="1"/>
        <v>100</v>
      </c>
      <c r="M16" s="1">
        <f t="shared" si="1"/>
        <v>100</v>
      </c>
      <c r="N16" s="1">
        <f t="shared" si="1"/>
        <v>100</v>
      </c>
      <c r="Q16" s="1">
        <v>16</v>
      </c>
      <c r="R16" s="1">
        <f t="shared" ref="R16:Z19" si="3">((10-R8)*100)/10</f>
        <v>100</v>
      </c>
      <c r="S16" s="1">
        <f t="shared" si="3"/>
        <v>80</v>
      </c>
      <c r="T16" s="1">
        <f t="shared" si="3"/>
        <v>100</v>
      </c>
      <c r="U16" s="1">
        <f t="shared" si="3"/>
        <v>100</v>
      </c>
      <c r="V16" s="1">
        <f t="shared" si="3"/>
        <v>100</v>
      </c>
      <c r="W16" s="1">
        <f t="shared" si="3"/>
        <v>100</v>
      </c>
      <c r="X16" s="1">
        <f t="shared" si="3"/>
        <v>100</v>
      </c>
      <c r="Y16" s="1">
        <f t="shared" si="3"/>
        <v>100</v>
      </c>
      <c r="Z16" s="1">
        <f t="shared" si="3"/>
        <v>100</v>
      </c>
    </row>
    <row r="17" spans="1:26" x14ac:dyDescent="0.25">
      <c r="B17" s="1">
        <v>48</v>
      </c>
      <c r="C17" s="1">
        <f t="shared" si="1"/>
        <v>100</v>
      </c>
      <c r="D17" s="1">
        <f t="shared" si="1"/>
        <v>100</v>
      </c>
      <c r="E17" s="1">
        <f t="shared" si="1"/>
        <v>90</v>
      </c>
      <c r="F17" s="1">
        <f t="shared" si="1"/>
        <v>100</v>
      </c>
      <c r="G17" s="1">
        <f t="shared" si="1"/>
        <v>100</v>
      </c>
      <c r="H17" s="1">
        <f t="shared" si="1"/>
        <v>100</v>
      </c>
      <c r="I17" s="1">
        <f t="shared" si="1"/>
        <v>100</v>
      </c>
      <c r="J17" s="1">
        <f t="shared" si="1"/>
        <v>100</v>
      </c>
      <c r="K17" s="1">
        <f t="shared" si="1"/>
        <v>100</v>
      </c>
      <c r="L17" s="1">
        <f t="shared" si="1"/>
        <v>100</v>
      </c>
      <c r="M17" s="1">
        <f t="shared" si="1"/>
        <v>100</v>
      </c>
      <c r="N17" s="1">
        <f t="shared" si="1"/>
        <v>100</v>
      </c>
      <c r="Q17" s="1">
        <v>24</v>
      </c>
      <c r="R17" s="1">
        <f t="shared" si="3"/>
        <v>100</v>
      </c>
      <c r="S17" s="1">
        <f t="shared" si="3"/>
        <v>80</v>
      </c>
      <c r="T17" s="1">
        <f t="shared" si="3"/>
        <v>100</v>
      </c>
      <c r="U17" s="1">
        <f t="shared" si="3"/>
        <v>100</v>
      </c>
      <c r="V17" s="1">
        <f t="shared" si="3"/>
        <v>100</v>
      </c>
      <c r="W17" s="1">
        <f t="shared" si="3"/>
        <v>100</v>
      </c>
      <c r="X17" s="1">
        <f t="shared" si="3"/>
        <v>100</v>
      </c>
      <c r="Y17" s="1">
        <f t="shared" si="3"/>
        <v>100</v>
      </c>
      <c r="Z17" s="1">
        <f t="shared" si="3"/>
        <v>100</v>
      </c>
    </row>
    <row r="18" spans="1:26" x14ac:dyDescent="0.25">
      <c r="Q18" s="1">
        <v>40</v>
      </c>
      <c r="R18" s="1">
        <f t="shared" si="3"/>
        <v>100</v>
      </c>
      <c r="S18" s="1">
        <f t="shared" si="3"/>
        <v>80</v>
      </c>
      <c r="T18" s="1">
        <f t="shared" si="3"/>
        <v>100</v>
      </c>
      <c r="U18" s="1">
        <f t="shared" si="3"/>
        <v>100</v>
      </c>
      <c r="V18" s="1">
        <f t="shared" si="3"/>
        <v>100</v>
      </c>
      <c r="W18" s="1">
        <f t="shared" si="3"/>
        <v>100</v>
      </c>
      <c r="X18" s="1">
        <f t="shared" si="3"/>
        <v>100</v>
      </c>
      <c r="Y18" s="1">
        <f t="shared" si="3"/>
        <v>100</v>
      </c>
      <c r="Z18" s="1">
        <f t="shared" si="3"/>
        <v>100</v>
      </c>
    </row>
    <row r="19" spans="1:26" x14ac:dyDescent="0.25">
      <c r="Q19" s="1">
        <v>48</v>
      </c>
      <c r="R19" s="1">
        <f t="shared" si="3"/>
        <v>100</v>
      </c>
      <c r="S19" s="1">
        <f t="shared" si="3"/>
        <v>80</v>
      </c>
      <c r="T19" s="1">
        <f t="shared" si="3"/>
        <v>100</v>
      </c>
      <c r="U19" s="1">
        <f t="shared" si="3"/>
        <v>100</v>
      </c>
      <c r="V19" s="1">
        <f t="shared" si="3"/>
        <v>100</v>
      </c>
      <c r="W19" s="1">
        <f t="shared" si="3"/>
        <v>100</v>
      </c>
      <c r="X19" s="1">
        <f t="shared" si="3"/>
        <v>100</v>
      </c>
      <c r="Y19" s="1">
        <f t="shared" si="3"/>
        <v>100</v>
      </c>
      <c r="Z19" s="1">
        <f t="shared" si="3"/>
        <v>100</v>
      </c>
    </row>
    <row r="20" spans="1:26" x14ac:dyDescent="0.25">
      <c r="A20" t="s">
        <v>7</v>
      </c>
      <c r="B20" s="1" t="s">
        <v>2</v>
      </c>
      <c r="C20" s="1" t="s">
        <v>60</v>
      </c>
      <c r="D20" s="1" t="s">
        <v>61</v>
      </c>
      <c r="E20" s="1" t="s">
        <v>62</v>
      </c>
      <c r="G20" t="s">
        <v>8</v>
      </c>
      <c r="H20" s="1" t="s">
        <v>2</v>
      </c>
      <c r="I20" s="1" t="s">
        <v>3</v>
      </c>
      <c r="J20" s="1" t="s">
        <v>4</v>
      </c>
      <c r="K20" s="1" t="s">
        <v>5</v>
      </c>
    </row>
    <row r="21" spans="1:26" x14ac:dyDescent="0.25">
      <c r="B21" s="1">
        <v>0</v>
      </c>
      <c r="C21" s="1">
        <f>AVERAGE(C13:F13)</f>
        <v>100</v>
      </c>
      <c r="D21" s="1">
        <f>AVERAGE(G13:J13)</f>
        <v>100</v>
      </c>
      <c r="E21" s="1">
        <f>AVERAGE(K13:N13)</f>
        <v>100</v>
      </c>
      <c r="H21" s="1">
        <v>0</v>
      </c>
      <c r="I21" s="1">
        <f>STDEV(C13:F13)</f>
        <v>0</v>
      </c>
      <c r="J21" s="1">
        <f>STDEV(G13:J13)</f>
        <v>0</v>
      </c>
      <c r="K21" s="1">
        <f>STDEV(K13:N13)</f>
        <v>0</v>
      </c>
    </row>
    <row r="22" spans="1:26" x14ac:dyDescent="0.25">
      <c r="B22" s="1">
        <v>16</v>
      </c>
      <c r="C22" s="1">
        <f t="shared" ref="C22:C25" si="4">AVERAGE(C14:F14)</f>
        <v>100</v>
      </c>
      <c r="D22" s="1">
        <f t="shared" ref="D22:D25" si="5">AVERAGE(G14:J14)</f>
        <v>100</v>
      </c>
      <c r="E22" s="1">
        <f t="shared" ref="E22:E25" si="6">AVERAGE(K14:N14)</f>
        <v>100</v>
      </c>
      <c r="H22" s="1">
        <v>16</v>
      </c>
      <c r="I22" s="1">
        <f t="shared" ref="I22:I25" si="7">STDEV(C14:F14)</f>
        <v>0</v>
      </c>
      <c r="J22" s="1">
        <f t="shared" ref="J22:J25" si="8">STDEV(G14:J14)</f>
        <v>0</v>
      </c>
      <c r="K22" s="1">
        <f t="shared" ref="K22:K25" si="9">STDEV(K14:N14)</f>
        <v>0</v>
      </c>
      <c r="P22" t="s">
        <v>7</v>
      </c>
      <c r="Q22" s="1" t="s">
        <v>2</v>
      </c>
      <c r="R22" s="1" t="s">
        <v>63</v>
      </c>
      <c r="S22" s="1" t="s">
        <v>64</v>
      </c>
      <c r="T22" s="1" t="s">
        <v>65</v>
      </c>
      <c r="U22" s="1" t="s">
        <v>56</v>
      </c>
    </row>
    <row r="23" spans="1:26" x14ac:dyDescent="0.25">
      <c r="B23" s="1">
        <v>24</v>
      </c>
      <c r="C23" s="1">
        <f t="shared" si="4"/>
        <v>100</v>
      </c>
      <c r="D23" s="1">
        <f t="shared" si="5"/>
        <v>100</v>
      </c>
      <c r="E23" s="1">
        <f t="shared" si="6"/>
        <v>100</v>
      </c>
      <c r="H23" s="1">
        <v>24</v>
      </c>
      <c r="I23" s="1">
        <f t="shared" si="7"/>
        <v>0</v>
      </c>
      <c r="J23" s="1">
        <f t="shared" si="8"/>
        <v>0</v>
      </c>
      <c r="K23" s="1">
        <f t="shared" si="9"/>
        <v>0</v>
      </c>
      <c r="Q23" s="1">
        <v>0</v>
      </c>
      <c r="R23" s="1">
        <v>100</v>
      </c>
      <c r="S23" s="1">
        <v>100</v>
      </c>
      <c r="T23" s="1">
        <f>AVERAGE(T15:V15)</f>
        <v>100</v>
      </c>
      <c r="U23" s="1">
        <f>AVERAGE(W15:Z15)</f>
        <v>100</v>
      </c>
    </row>
    <row r="24" spans="1:26" x14ac:dyDescent="0.25">
      <c r="B24" s="1">
        <v>40</v>
      </c>
      <c r="C24" s="1">
        <f t="shared" si="4"/>
        <v>100</v>
      </c>
      <c r="D24" s="1">
        <f t="shared" si="5"/>
        <v>100</v>
      </c>
      <c r="E24" s="1">
        <f t="shared" si="6"/>
        <v>100</v>
      </c>
      <c r="H24" s="1">
        <v>40</v>
      </c>
      <c r="I24" s="1">
        <f t="shared" si="7"/>
        <v>0</v>
      </c>
      <c r="J24" s="1">
        <f t="shared" si="8"/>
        <v>0</v>
      </c>
      <c r="K24" s="1">
        <f t="shared" si="9"/>
        <v>0</v>
      </c>
      <c r="Q24" s="1">
        <v>16</v>
      </c>
      <c r="R24" s="1">
        <v>100</v>
      </c>
      <c r="S24" s="1">
        <v>80</v>
      </c>
      <c r="T24" s="1">
        <f t="shared" ref="T24:T27" si="10">AVERAGE(T16:V16)</f>
        <v>100</v>
      </c>
      <c r="U24" s="1">
        <f t="shared" ref="U24:U27" si="11">AVERAGE(W16:Z16)</f>
        <v>100</v>
      </c>
    </row>
    <row r="25" spans="1:26" x14ac:dyDescent="0.25">
      <c r="B25" s="1">
        <v>48</v>
      </c>
      <c r="C25" s="1">
        <f t="shared" si="4"/>
        <v>97.5</v>
      </c>
      <c r="D25" s="1">
        <f t="shared" si="5"/>
        <v>100</v>
      </c>
      <c r="E25" s="1">
        <f t="shared" si="6"/>
        <v>100</v>
      </c>
      <c r="H25" s="1">
        <v>48</v>
      </c>
      <c r="I25" s="1">
        <f t="shared" si="7"/>
        <v>5</v>
      </c>
      <c r="J25" s="1">
        <f t="shared" si="8"/>
        <v>0</v>
      </c>
      <c r="K25" s="1">
        <f t="shared" si="9"/>
        <v>0</v>
      </c>
      <c r="Q25" s="1">
        <v>24</v>
      </c>
      <c r="R25" s="1">
        <v>100</v>
      </c>
      <c r="S25" s="1">
        <v>80</v>
      </c>
      <c r="T25" s="1">
        <f t="shared" si="10"/>
        <v>100</v>
      </c>
      <c r="U25" s="1">
        <f t="shared" si="11"/>
        <v>100</v>
      </c>
    </row>
    <row r="26" spans="1:26" x14ac:dyDescent="0.25">
      <c r="Q26" s="1">
        <v>40</v>
      </c>
      <c r="R26" s="1">
        <v>100</v>
      </c>
      <c r="S26" s="1">
        <v>80</v>
      </c>
      <c r="T26" s="1">
        <f t="shared" si="10"/>
        <v>100</v>
      </c>
      <c r="U26" s="1">
        <f t="shared" si="11"/>
        <v>100</v>
      </c>
    </row>
    <row r="27" spans="1:26" x14ac:dyDescent="0.25">
      <c r="Q27" s="1">
        <v>48</v>
      </c>
      <c r="R27" s="1">
        <v>100</v>
      </c>
      <c r="S27" s="1">
        <v>80</v>
      </c>
      <c r="T27" s="1">
        <f t="shared" si="10"/>
        <v>100</v>
      </c>
      <c r="U27" s="1">
        <f t="shared" si="11"/>
        <v>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V18"/>
  <sheetViews>
    <sheetView zoomScale="50" zoomScaleNormal="50" workbookViewId="0">
      <selection activeCell="B13" activeCellId="1" sqref="AC13:AE18 B13:B18"/>
    </sheetView>
  </sheetViews>
  <sheetFormatPr defaultRowHeight="15" x14ac:dyDescent="0.25"/>
  <cols>
    <col min="1" max="1" width="21" bestFit="1" customWidth="1"/>
    <col min="2" max="2" width="17.7109375" bestFit="1" customWidth="1"/>
  </cols>
  <sheetData>
    <row r="3" spans="1:48" x14ac:dyDescent="0.25">
      <c r="B3" s="1"/>
      <c r="C3" s="1">
        <v>0</v>
      </c>
      <c r="D3" s="1" t="s">
        <v>9</v>
      </c>
      <c r="E3" s="8" t="s">
        <v>22</v>
      </c>
      <c r="F3" s="1" t="s">
        <v>31</v>
      </c>
      <c r="G3" s="1" t="s">
        <v>26</v>
      </c>
      <c r="H3" s="1" t="s">
        <v>30</v>
      </c>
      <c r="I3" s="1" t="s">
        <v>30</v>
      </c>
      <c r="J3" s="1" t="s">
        <v>29</v>
      </c>
      <c r="K3" s="1" t="s">
        <v>29</v>
      </c>
      <c r="L3" s="1" t="s">
        <v>36</v>
      </c>
      <c r="M3" s="8"/>
      <c r="N3" s="1" t="s">
        <v>9</v>
      </c>
      <c r="O3" s="1">
        <v>0</v>
      </c>
      <c r="P3" s="1" t="s">
        <v>31</v>
      </c>
      <c r="Q3" s="1" t="s">
        <v>26</v>
      </c>
      <c r="R3" s="1" t="s">
        <v>30</v>
      </c>
      <c r="S3" s="1" t="s">
        <v>30</v>
      </c>
      <c r="T3" s="1" t="s">
        <v>29</v>
      </c>
      <c r="U3" s="1" t="s">
        <v>29</v>
      </c>
      <c r="V3" s="1" t="s">
        <v>36</v>
      </c>
      <c r="X3" s="1" t="s">
        <v>9</v>
      </c>
      <c r="Y3" s="1" t="s">
        <v>31</v>
      </c>
      <c r="Z3" s="1" t="s">
        <v>26</v>
      </c>
      <c r="AA3" s="1" t="s">
        <v>30</v>
      </c>
      <c r="AB3" s="1" t="s">
        <v>29</v>
      </c>
      <c r="AD3" s="1" t="s">
        <v>9</v>
      </c>
      <c r="AE3" s="1">
        <v>0</v>
      </c>
      <c r="AF3" s="8" t="s">
        <v>32</v>
      </c>
      <c r="AG3" s="8" t="s">
        <v>22</v>
      </c>
      <c r="AH3" s="1" t="s">
        <v>31</v>
      </c>
      <c r="AI3" s="1" t="s">
        <v>26</v>
      </c>
      <c r="AJ3" s="1" t="s">
        <v>30</v>
      </c>
      <c r="AK3" s="1" t="s">
        <v>30</v>
      </c>
      <c r="AL3" s="1" t="s">
        <v>29</v>
      </c>
      <c r="AM3" s="1" t="s">
        <v>29</v>
      </c>
      <c r="AN3" s="1" t="s">
        <v>36</v>
      </c>
      <c r="AP3" s="1" t="s">
        <v>9</v>
      </c>
      <c r="AQ3" s="8" t="s">
        <v>32</v>
      </c>
      <c r="AR3" s="8" t="s">
        <v>22</v>
      </c>
      <c r="AS3" s="1" t="s">
        <v>31</v>
      </c>
      <c r="AT3" s="1" t="s">
        <v>26</v>
      </c>
      <c r="AU3" s="1" t="s">
        <v>30</v>
      </c>
      <c r="AV3" s="1" t="s">
        <v>29</v>
      </c>
    </row>
    <row r="4" spans="1:48" x14ac:dyDescent="0.25">
      <c r="A4" t="s">
        <v>6</v>
      </c>
      <c r="B4" s="1" t="s">
        <v>2</v>
      </c>
      <c r="C4" s="1" t="s">
        <v>34</v>
      </c>
      <c r="D4" s="8" t="s">
        <v>34</v>
      </c>
      <c r="E4" s="8" t="s">
        <v>34</v>
      </c>
      <c r="F4" s="8" t="s">
        <v>34</v>
      </c>
      <c r="G4" s="8" t="s">
        <v>34</v>
      </c>
      <c r="H4" s="8" t="s">
        <v>34</v>
      </c>
      <c r="I4" s="1" t="s">
        <v>34</v>
      </c>
      <c r="J4" s="8" t="s">
        <v>34</v>
      </c>
      <c r="K4" s="1" t="s">
        <v>34</v>
      </c>
      <c r="L4" s="1" t="s">
        <v>34</v>
      </c>
      <c r="M4" s="8"/>
      <c r="N4" s="1" t="s">
        <v>16</v>
      </c>
      <c r="O4" s="1" t="s">
        <v>16</v>
      </c>
      <c r="P4" s="1" t="s">
        <v>16</v>
      </c>
      <c r="Q4" s="1" t="s">
        <v>16</v>
      </c>
      <c r="R4" s="1" t="s">
        <v>16</v>
      </c>
      <c r="S4" s="1" t="s">
        <v>16</v>
      </c>
      <c r="T4" s="1" t="s">
        <v>16</v>
      </c>
      <c r="U4" s="1" t="s">
        <v>16</v>
      </c>
      <c r="V4" s="1" t="s">
        <v>16</v>
      </c>
      <c r="X4" s="1" t="s">
        <v>33</v>
      </c>
      <c r="Y4" s="1" t="s">
        <v>33</v>
      </c>
      <c r="Z4" s="1" t="s">
        <v>33</v>
      </c>
      <c r="AA4" s="1" t="s">
        <v>33</v>
      </c>
      <c r="AB4" s="1" t="s">
        <v>33</v>
      </c>
      <c r="AD4" s="8" t="s">
        <v>35</v>
      </c>
      <c r="AE4" s="1" t="s">
        <v>35</v>
      </c>
      <c r="AF4" s="8" t="s">
        <v>35</v>
      </c>
      <c r="AG4" s="8" t="s">
        <v>35</v>
      </c>
      <c r="AH4" s="8" t="s">
        <v>35</v>
      </c>
      <c r="AI4" s="8" t="s">
        <v>35</v>
      </c>
      <c r="AJ4" s="8" t="s">
        <v>35</v>
      </c>
      <c r="AK4" s="1" t="s">
        <v>35</v>
      </c>
      <c r="AL4" s="8" t="s">
        <v>35</v>
      </c>
      <c r="AM4" s="1" t="s">
        <v>35</v>
      </c>
      <c r="AN4" s="1" t="s">
        <v>35</v>
      </c>
      <c r="AP4" s="8" t="s">
        <v>24</v>
      </c>
      <c r="AQ4" s="8" t="s">
        <v>24</v>
      </c>
      <c r="AR4" s="8" t="s">
        <v>24</v>
      </c>
      <c r="AS4" s="8" t="s">
        <v>24</v>
      </c>
      <c r="AT4" s="8" t="s">
        <v>24</v>
      </c>
      <c r="AU4" s="8" t="s">
        <v>24</v>
      </c>
      <c r="AV4" s="8" t="s">
        <v>24</v>
      </c>
    </row>
    <row r="5" spans="1:48" x14ac:dyDescent="0.25">
      <c r="B5" s="1">
        <v>0</v>
      </c>
      <c r="C5" s="1">
        <v>100</v>
      </c>
      <c r="D5" s="1">
        <v>100</v>
      </c>
      <c r="E5" s="1">
        <v>100</v>
      </c>
      <c r="F5" s="1">
        <v>100</v>
      </c>
      <c r="G5" s="1">
        <v>100</v>
      </c>
      <c r="H5" s="1">
        <v>100</v>
      </c>
      <c r="I5" s="1">
        <v>100</v>
      </c>
      <c r="J5" s="1">
        <v>100</v>
      </c>
      <c r="K5" s="1">
        <v>100</v>
      </c>
      <c r="L5" s="1">
        <v>100</v>
      </c>
      <c r="M5" s="1"/>
      <c r="N5" s="1">
        <v>100</v>
      </c>
      <c r="O5" s="1">
        <v>100</v>
      </c>
      <c r="P5" s="1">
        <v>100</v>
      </c>
      <c r="Q5" s="1">
        <v>100</v>
      </c>
      <c r="R5" s="1">
        <v>100</v>
      </c>
      <c r="S5" s="1">
        <v>100</v>
      </c>
      <c r="T5" s="1">
        <v>100</v>
      </c>
      <c r="U5" s="1">
        <v>100</v>
      </c>
      <c r="V5" s="1">
        <v>100</v>
      </c>
      <c r="X5" s="1">
        <v>100</v>
      </c>
      <c r="Y5" s="1">
        <v>100</v>
      </c>
      <c r="Z5" s="1">
        <v>100</v>
      </c>
      <c r="AA5" s="1">
        <v>100</v>
      </c>
      <c r="AB5" s="1">
        <v>100</v>
      </c>
      <c r="AD5" s="1">
        <v>100</v>
      </c>
      <c r="AE5" s="1">
        <v>100</v>
      </c>
      <c r="AF5" s="1">
        <v>100</v>
      </c>
      <c r="AG5" s="1">
        <v>100</v>
      </c>
      <c r="AH5" s="1">
        <v>100</v>
      </c>
      <c r="AI5" s="1">
        <v>100</v>
      </c>
      <c r="AJ5" s="1">
        <v>100</v>
      </c>
      <c r="AK5" s="1">
        <v>100</v>
      </c>
      <c r="AL5" s="1">
        <v>100</v>
      </c>
      <c r="AM5" s="1">
        <v>100</v>
      </c>
      <c r="AN5" s="1">
        <v>100</v>
      </c>
      <c r="AP5" s="1">
        <v>100</v>
      </c>
      <c r="AQ5" s="1">
        <v>100</v>
      </c>
      <c r="AR5" s="1">
        <v>100</v>
      </c>
      <c r="AS5" s="1">
        <v>100</v>
      </c>
      <c r="AT5" s="1">
        <v>100</v>
      </c>
      <c r="AU5" s="1">
        <v>100</v>
      </c>
      <c r="AV5" s="1">
        <v>100</v>
      </c>
    </row>
    <row r="6" spans="1:48" x14ac:dyDescent="0.25">
      <c r="B6" s="1">
        <v>14</v>
      </c>
      <c r="C6" s="1">
        <v>100</v>
      </c>
      <c r="D6" s="1">
        <v>60</v>
      </c>
      <c r="E6" s="1">
        <v>100</v>
      </c>
      <c r="F6" s="1">
        <v>80</v>
      </c>
      <c r="G6" s="1">
        <v>70</v>
      </c>
      <c r="H6" s="1">
        <v>80</v>
      </c>
      <c r="I6" s="1">
        <v>90</v>
      </c>
      <c r="J6" s="1">
        <v>80</v>
      </c>
      <c r="K6" s="1">
        <v>100</v>
      </c>
      <c r="L6" s="1">
        <v>90</v>
      </c>
      <c r="M6" s="1"/>
      <c r="N6" s="1">
        <v>90</v>
      </c>
      <c r="O6" s="1">
        <v>60</v>
      </c>
      <c r="P6" s="1">
        <v>90</v>
      </c>
      <c r="Q6" s="1">
        <v>80</v>
      </c>
      <c r="R6" s="1">
        <v>100</v>
      </c>
      <c r="S6" s="1">
        <v>90</v>
      </c>
      <c r="T6" s="1">
        <v>90</v>
      </c>
      <c r="U6" s="1">
        <v>100</v>
      </c>
      <c r="V6" s="1">
        <v>80</v>
      </c>
      <c r="X6" s="1">
        <v>80</v>
      </c>
      <c r="Y6" s="1">
        <v>90</v>
      </c>
      <c r="Z6" s="1">
        <v>90</v>
      </c>
      <c r="AA6" s="1">
        <v>90</v>
      </c>
      <c r="AB6" s="1">
        <v>90</v>
      </c>
      <c r="AD6" s="1">
        <v>100</v>
      </c>
      <c r="AE6" s="1">
        <v>80</v>
      </c>
      <c r="AF6" s="1">
        <v>100</v>
      </c>
      <c r="AG6" s="1">
        <v>90</v>
      </c>
      <c r="AH6" s="1">
        <v>70</v>
      </c>
      <c r="AI6" s="1">
        <v>90</v>
      </c>
      <c r="AJ6" s="1">
        <v>100</v>
      </c>
      <c r="AK6" s="1">
        <v>80</v>
      </c>
      <c r="AL6" s="1">
        <v>70</v>
      </c>
      <c r="AM6" s="1">
        <v>90</v>
      </c>
      <c r="AN6" s="1">
        <v>70</v>
      </c>
      <c r="AP6" s="1">
        <v>100</v>
      </c>
      <c r="AQ6" s="1">
        <v>70</v>
      </c>
      <c r="AR6" s="1">
        <v>100</v>
      </c>
      <c r="AS6" s="1">
        <v>100</v>
      </c>
      <c r="AT6" s="1">
        <v>90</v>
      </c>
      <c r="AU6" s="1">
        <v>100</v>
      </c>
      <c r="AV6" s="1">
        <v>100</v>
      </c>
    </row>
    <row r="7" spans="1:48" x14ac:dyDescent="0.25">
      <c r="B7" s="1">
        <v>24</v>
      </c>
      <c r="C7" s="1">
        <v>80</v>
      </c>
      <c r="D7" s="1">
        <v>50</v>
      </c>
      <c r="E7" s="1">
        <v>90</v>
      </c>
      <c r="F7" s="1">
        <v>60</v>
      </c>
      <c r="G7" s="1">
        <v>50</v>
      </c>
      <c r="H7" s="1">
        <v>70</v>
      </c>
      <c r="I7" s="1">
        <v>90</v>
      </c>
      <c r="J7" s="1">
        <v>80</v>
      </c>
      <c r="K7" s="1">
        <v>80</v>
      </c>
      <c r="L7" s="1">
        <v>90</v>
      </c>
      <c r="M7" s="1"/>
      <c r="N7" s="1">
        <v>70</v>
      </c>
      <c r="O7" s="1">
        <v>60</v>
      </c>
      <c r="P7" s="1">
        <v>80</v>
      </c>
      <c r="Q7" s="1">
        <v>80</v>
      </c>
      <c r="R7" s="1">
        <v>100</v>
      </c>
      <c r="S7" s="1">
        <v>90</v>
      </c>
      <c r="T7" s="1">
        <v>90</v>
      </c>
      <c r="U7" s="1">
        <v>100</v>
      </c>
      <c r="V7" s="1">
        <v>80</v>
      </c>
      <c r="X7" s="1">
        <v>70</v>
      </c>
      <c r="Y7" s="1">
        <v>60</v>
      </c>
      <c r="Z7" s="1">
        <v>90</v>
      </c>
      <c r="AA7" s="1">
        <v>90</v>
      </c>
      <c r="AB7" s="1">
        <v>90</v>
      </c>
      <c r="AD7" s="1">
        <v>90</v>
      </c>
      <c r="AE7" s="1">
        <v>60</v>
      </c>
      <c r="AF7" s="1">
        <v>70</v>
      </c>
      <c r="AG7" s="1">
        <v>90</v>
      </c>
      <c r="AH7" s="1">
        <v>70</v>
      </c>
      <c r="AI7" s="1">
        <v>70</v>
      </c>
      <c r="AJ7" s="1">
        <v>100</v>
      </c>
      <c r="AK7" s="1">
        <v>70</v>
      </c>
      <c r="AL7" s="1">
        <v>60</v>
      </c>
      <c r="AM7" s="1">
        <v>90</v>
      </c>
      <c r="AN7" s="1">
        <v>70</v>
      </c>
      <c r="AP7" s="1">
        <v>100</v>
      </c>
      <c r="AQ7" s="1">
        <v>70</v>
      </c>
      <c r="AR7" s="1">
        <v>100</v>
      </c>
      <c r="AS7" s="1">
        <v>90</v>
      </c>
      <c r="AT7" s="1">
        <v>90</v>
      </c>
      <c r="AU7" s="1">
        <v>90</v>
      </c>
      <c r="AV7" s="1">
        <v>100</v>
      </c>
    </row>
    <row r="8" spans="1:48" x14ac:dyDescent="0.25">
      <c r="B8" s="1">
        <v>38</v>
      </c>
      <c r="C8" s="1">
        <v>70</v>
      </c>
      <c r="D8" s="1">
        <v>20</v>
      </c>
      <c r="E8" s="1">
        <v>60</v>
      </c>
      <c r="F8" s="1">
        <v>60</v>
      </c>
      <c r="G8" s="1">
        <v>40</v>
      </c>
      <c r="H8" s="1">
        <v>40</v>
      </c>
      <c r="I8" s="1">
        <v>80</v>
      </c>
      <c r="J8" s="1">
        <v>60</v>
      </c>
      <c r="K8" s="1">
        <v>80</v>
      </c>
      <c r="L8" s="1">
        <v>80</v>
      </c>
      <c r="M8" s="1"/>
      <c r="N8" s="1">
        <v>30</v>
      </c>
      <c r="O8" s="1">
        <v>30</v>
      </c>
      <c r="P8" s="1">
        <v>30</v>
      </c>
      <c r="Q8" s="1">
        <v>80</v>
      </c>
      <c r="R8" s="1">
        <v>70</v>
      </c>
      <c r="S8" s="1">
        <v>60</v>
      </c>
      <c r="T8" s="1">
        <v>40</v>
      </c>
      <c r="U8" s="1">
        <v>90</v>
      </c>
      <c r="V8" s="1">
        <v>60</v>
      </c>
      <c r="X8" s="1">
        <v>30</v>
      </c>
      <c r="Y8" s="1">
        <v>0</v>
      </c>
      <c r="Z8" s="1">
        <v>50</v>
      </c>
      <c r="AA8" s="1">
        <v>50</v>
      </c>
      <c r="AB8" s="1">
        <v>60</v>
      </c>
      <c r="AD8" s="1">
        <v>20</v>
      </c>
      <c r="AE8" s="1">
        <v>40</v>
      </c>
      <c r="AF8" s="1">
        <v>40</v>
      </c>
      <c r="AG8" s="1">
        <v>50</v>
      </c>
      <c r="AH8" s="1">
        <v>70</v>
      </c>
      <c r="AI8" s="1">
        <v>40</v>
      </c>
      <c r="AJ8" s="1">
        <v>70</v>
      </c>
      <c r="AK8" s="1">
        <v>70</v>
      </c>
      <c r="AL8" s="1">
        <v>50</v>
      </c>
      <c r="AM8" s="1">
        <v>90</v>
      </c>
      <c r="AN8" s="1">
        <v>70</v>
      </c>
      <c r="AP8" s="1">
        <v>80</v>
      </c>
      <c r="AQ8" s="1">
        <v>50</v>
      </c>
      <c r="AR8" s="1">
        <v>20</v>
      </c>
      <c r="AS8" s="1">
        <v>50</v>
      </c>
      <c r="AT8" s="1">
        <v>50</v>
      </c>
      <c r="AU8" s="1">
        <v>70</v>
      </c>
      <c r="AV8" s="1">
        <v>40</v>
      </c>
    </row>
    <row r="9" spans="1:48" x14ac:dyDescent="0.25">
      <c r="B9" s="1">
        <v>48</v>
      </c>
      <c r="C9" s="1">
        <v>70</v>
      </c>
      <c r="D9" s="1">
        <v>20</v>
      </c>
      <c r="E9" s="1">
        <v>60</v>
      </c>
      <c r="F9" s="1">
        <v>40</v>
      </c>
      <c r="G9" s="1">
        <v>30</v>
      </c>
      <c r="H9" s="1">
        <v>40</v>
      </c>
      <c r="I9" s="1">
        <v>70</v>
      </c>
      <c r="J9" s="1">
        <v>60</v>
      </c>
      <c r="K9" s="1">
        <v>80</v>
      </c>
      <c r="L9" s="1">
        <v>80</v>
      </c>
      <c r="M9" s="1"/>
      <c r="N9" s="1">
        <v>30</v>
      </c>
      <c r="O9" s="1">
        <v>30</v>
      </c>
      <c r="P9" s="1">
        <v>30</v>
      </c>
      <c r="Q9" s="1">
        <v>80</v>
      </c>
      <c r="R9" s="1">
        <v>60</v>
      </c>
      <c r="S9" s="1">
        <v>60</v>
      </c>
      <c r="T9" s="1">
        <v>40</v>
      </c>
      <c r="U9" s="1">
        <v>90</v>
      </c>
      <c r="V9" s="1">
        <v>60</v>
      </c>
      <c r="X9" s="1">
        <v>30</v>
      </c>
      <c r="Y9" s="1">
        <v>0</v>
      </c>
      <c r="Z9" s="1">
        <v>50</v>
      </c>
      <c r="AA9" s="1">
        <v>50</v>
      </c>
      <c r="AB9" s="1">
        <v>60</v>
      </c>
      <c r="AD9" s="1">
        <v>20</v>
      </c>
      <c r="AE9" s="1">
        <v>40</v>
      </c>
      <c r="AF9" s="1">
        <v>30</v>
      </c>
      <c r="AG9" s="1">
        <v>50</v>
      </c>
      <c r="AH9" s="1">
        <v>70</v>
      </c>
      <c r="AI9" s="1">
        <v>40</v>
      </c>
      <c r="AJ9" s="1">
        <v>70</v>
      </c>
      <c r="AK9" s="1">
        <v>70</v>
      </c>
      <c r="AL9" s="1">
        <v>50</v>
      </c>
      <c r="AM9" s="1">
        <v>90</v>
      </c>
      <c r="AN9" s="1">
        <v>70</v>
      </c>
      <c r="AP9" s="1">
        <v>80</v>
      </c>
      <c r="AQ9" s="1">
        <v>40</v>
      </c>
      <c r="AR9" s="1">
        <v>10</v>
      </c>
      <c r="AS9" s="1">
        <v>50</v>
      </c>
      <c r="AT9" s="1">
        <v>50</v>
      </c>
      <c r="AU9" s="1">
        <v>60</v>
      </c>
      <c r="AV9" s="1">
        <v>40</v>
      </c>
    </row>
    <row r="10" spans="1:48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X10" s="2"/>
      <c r="Y10" s="2"/>
      <c r="Z10" s="2"/>
      <c r="AA10" s="2"/>
      <c r="AB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2"/>
      <c r="AU10" s="2"/>
      <c r="AV10" s="2"/>
    </row>
    <row r="12" spans="1:48" x14ac:dyDescent="0.25">
      <c r="C12" s="9" t="s">
        <v>34</v>
      </c>
      <c r="J12" s="1" t="s">
        <v>16</v>
      </c>
      <c r="P12" s="1" t="s">
        <v>33</v>
      </c>
      <c r="U12" s="8" t="s">
        <v>35</v>
      </c>
      <c r="AC12" s="8" t="s">
        <v>24</v>
      </c>
    </row>
    <row r="13" spans="1:48" x14ac:dyDescent="0.25">
      <c r="A13" t="s">
        <v>7</v>
      </c>
      <c r="B13" s="1" t="s">
        <v>37</v>
      </c>
      <c r="C13" s="1" t="s">
        <v>9</v>
      </c>
      <c r="D13" s="8" t="s">
        <v>22</v>
      </c>
      <c r="E13" s="1" t="s">
        <v>31</v>
      </c>
      <c r="F13" s="1" t="s">
        <v>26</v>
      </c>
      <c r="G13" s="1" t="s">
        <v>30</v>
      </c>
      <c r="H13" s="1" t="s">
        <v>29</v>
      </c>
      <c r="I13" s="1" t="s">
        <v>36</v>
      </c>
      <c r="J13" s="1" t="s">
        <v>9</v>
      </c>
      <c r="K13" s="1" t="s">
        <v>31</v>
      </c>
      <c r="L13" s="1" t="s">
        <v>26</v>
      </c>
      <c r="M13" s="1" t="s">
        <v>30</v>
      </c>
      <c r="N13" s="1" t="s">
        <v>29</v>
      </c>
      <c r="O13" s="1" t="s">
        <v>36</v>
      </c>
      <c r="P13" s="1" t="s">
        <v>9</v>
      </c>
      <c r="Q13" s="1" t="s">
        <v>31</v>
      </c>
      <c r="R13" s="1" t="s">
        <v>26</v>
      </c>
      <c r="S13" s="1" t="s">
        <v>30</v>
      </c>
      <c r="T13" s="1" t="s">
        <v>29</v>
      </c>
      <c r="U13" s="1" t="s">
        <v>9</v>
      </c>
      <c r="V13" s="8" t="s">
        <v>32</v>
      </c>
      <c r="W13" s="8" t="s">
        <v>22</v>
      </c>
      <c r="X13" s="1" t="s">
        <v>31</v>
      </c>
      <c r="Y13" s="1" t="s">
        <v>26</v>
      </c>
      <c r="Z13" s="1" t="s">
        <v>30</v>
      </c>
      <c r="AA13" s="1" t="s">
        <v>29</v>
      </c>
      <c r="AB13" s="1" t="s">
        <v>36</v>
      </c>
      <c r="AC13" s="1" t="s">
        <v>9</v>
      </c>
      <c r="AD13" s="8" t="s">
        <v>32</v>
      </c>
      <c r="AE13" s="8" t="s">
        <v>22</v>
      </c>
      <c r="AF13" s="1" t="s">
        <v>31</v>
      </c>
      <c r="AG13" s="1" t="s">
        <v>26</v>
      </c>
      <c r="AH13" s="1" t="s">
        <v>30</v>
      </c>
      <c r="AI13" s="1" t="s">
        <v>29</v>
      </c>
    </row>
    <row r="14" spans="1:48" x14ac:dyDescent="0.25">
      <c r="B14" s="1">
        <v>0</v>
      </c>
      <c r="C14" s="1">
        <f>AVERAGE(C5:D5)</f>
        <v>100</v>
      </c>
      <c r="D14" s="1">
        <v>100</v>
      </c>
      <c r="E14" s="1">
        <v>100</v>
      </c>
      <c r="F14" s="1">
        <v>100</v>
      </c>
      <c r="G14" s="1">
        <f>AVERAGE(H5:I5)</f>
        <v>100</v>
      </c>
      <c r="H14" s="1">
        <f>AVERAGE(J5:K5)</f>
        <v>100</v>
      </c>
      <c r="I14" s="1">
        <v>100</v>
      </c>
      <c r="J14" s="1">
        <f>AVERAGE(N5:O5)</f>
        <v>100</v>
      </c>
      <c r="K14" s="1">
        <v>100</v>
      </c>
      <c r="L14" s="1">
        <v>100</v>
      </c>
      <c r="M14" s="1">
        <f>AVERAGE(R5:S5)</f>
        <v>100</v>
      </c>
      <c r="N14" s="1">
        <f>AVERAGE(T5:U5)</f>
        <v>100</v>
      </c>
      <c r="O14" s="1">
        <v>100</v>
      </c>
      <c r="P14" s="1">
        <v>100</v>
      </c>
      <c r="Q14" s="1">
        <v>100</v>
      </c>
      <c r="R14" s="1">
        <v>100</v>
      </c>
      <c r="S14" s="1">
        <v>100</v>
      </c>
      <c r="T14" s="1">
        <v>100</v>
      </c>
      <c r="U14" s="1">
        <f>AVERAGE(AD5:AE5)</f>
        <v>100</v>
      </c>
      <c r="V14" s="1">
        <v>100</v>
      </c>
      <c r="W14" s="1">
        <v>100</v>
      </c>
      <c r="X14" s="1">
        <v>100</v>
      </c>
      <c r="Y14" s="1">
        <v>100</v>
      </c>
      <c r="Z14" s="1">
        <f>AVERAGE(AJ5:AK5)</f>
        <v>100</v>
      </c>
      <c r="AA14" s="1">
        <f>AVERAGE(AL5:AM5)</f>
        <v>100</v>
      </c>
      <c r="AB14" s="1">
        <v>100</v>
      </c>
      <c r="AC14" s="1">
        <v>100</v>
      </c>
      <c r="AD14" s="1">
        <v>100</v>
      </c>
      <c r="AE14" s="1">
        <v>100</v>
      </c>
      <c r="AF14" s="1">
        <v>100</v>
      </c>
      <c r="AG14" s="1">
        <v>100</v>
      </c>
      <c r="AH14" s="1">
        <v>100</v>
      </c>
      <c r="AI14" s="1">
        <v>100</v>
      </c>
    </row>
    <row r="15" spans="1:48" x14ac:dyDescent="0.25">
      <c r="B15" s="1">
        <v>14</v>
      </c>
      <c r="C15" s="1">
        <f t="shared" ref="C15:C18" si="0">AVERAGE(C6:D6)</f>
        <v>80</v>
      </c>
      <c r="D15" s="1">
        <v>100</v>
      </c>
      <c r="E15" s="1">
        <v>80</v>
      </c>
      <c r="F15" s="1">
        <v>70</v>
      </c>
      <c r="G15" s="1">
        <f t="shared" ref="G15:G18" si="1">AVERAGE(H6:I6)</f>
        <v>85</v>
      </c>
      <c r="H15" s="1">
        <f t="shared" ref="H15:H18" si="2">AVERAGE(J6:K6)</f>
        <v>90</v>
      </c>
      <c r="I15" s="1">
        <v>90</v>
      </c>
      <c r="J15" s="1">
        <f t="shared" ref="J15:J18" si="3">AVERAGE(N6:O6)</f>
        <v>75</v>
      </c>
      <c r="K15" s="1">
        <v>90</v>
      </c>
      <c r="L15" s="1">
        <v>80</v>
      </c>
      <c r="M15" s="1">
        <f t="shared" ref="M15:M18" si="4">AVERAGE(R6:S6)</f>
        <v>95</v>
      </c>
      <c r="N15" s="1">
        <f t="shared" ref="N15:N18" si="5">AVERAGE(T6:U6)</f>
        <v>95</v>
      </c>
      <c r="O15" s="1">
        <v>80</v>
      </c>
      <c r="P15" s="1">
        <v>80</v>
      </c>
      <c r="Q15" s="1">
        <v>90</v>
      </c>
      <c r="R15" s="1">
        <v>90</v>
      </c>
      <c r="S15" s="1">
        <v>90</v>
      </c>
      <c r="T15" s="1">
        <v>90</v>
      </c>
      <c r="U15" s="1">
        <f t="shared" ref="U15:U18" si="6">AVERAGE(AD6:AE6)</f>
        <v>90</v>
      </c>
      <c r="V15" s="1">
        <v>100</v>
      </c>
      <c r="W15" s="1">
        <v>90</v>
      </c>
      <c r="X15" s="1">
        <v>70</v>
      </c>
      <c r="Y15" s="1">
        <v>90</v>
      </c>
      <c r="Z15" s="1">
        <f t="shared" ref="Z15:Z18" si="7">AVERAGE(AJ6:AK6)</f>
        <v>90</v>
      </c>
      <c r="AA15" s="1">
        <f t="shared" ref="AA15:AA18" si="8">AVERAGE(AL6:AM6)</f>
        <v>80</v>
      </c>
      <c r="AB15" s="1">
        <v>70</v>
      </c>
      <c r="AC15" s="1">
        <v>100</v>
      </c>
      <c r="AD15" s="1">
        <v>70</v>
      </c>
      <c r="AE15" s="1">
        <v>100</v>
      </c>
      <c r="AF15" s="1">
        <v>100</v>
      </c>
      <c r="AG15" s="1">
        <v>90</v>
      </c>
      <c r="AH15" s="1">
        <v>100</v>
      </c>
      <c r="AI15" s="1">
        <v>100</v>
      </c>
    </row>
    <row r="16" spans="1:48" x14ac:dyDescent="0.25">
      <c r="B16" s="1">
        <v>24</v>
      </c>
      <c r="C16" s="1">
        <f t="shared" si="0"/>
        <v>65</v>
      </c>
      <c r="D16" s="1">
        <v>90</v>
      </c>
      <c r="E16" s="1">
        <v>60</v>
      </c>
      <c r="F16" s="1">
        <v>50</v>
      </c>
      <c r="G16" s="1">
        <f t="shared" si="1"/>
        <v>80</v>
      </c>
      <c r="H16" s="1">
        <f t="shared" si="2"/>
        <v>80</v>
      </c>
      <c r="I16" s="1">
        <v>90</v>
      </c>
      <c r="J16" s="1">
        <f t="shared" si="3"/>
        <v>65</v>
      </c>
      <c r="K16" s="1">
        <v>80</v>
      </c>
      <c r="L16" s="1">
        <v>80</v>
      </c>
      <c r="M16" s="1">
        <f t="shared" si="4"/>
        <v>95</v>
      </c>
      <c r="N16" s="1">
        <f t="shared" si="5"/>
        <v>95</v>
      </c>
      <c r="O16" s="1">
        <v>80</v>
      </c>
      <c r="P16" s="1">
        <v>70</v>
      </c>
      <c r="Q16" s="1">
        <v>60</v>
      </c>
      <c r="R16" s="1">
        <v>90</v>
      </c>
      <c r="S16" s="1">
        <v>90</v>
      </c>
      <c r="T16" s="1">
        <v>90</v>
      </c>
      <c r="U16" s="1">
        <f t="shared" si="6"/>
        <v>75</v>
      </c>
      <c r="V16" s="1">
        <v>70</v>
      </c>
      <c r="W16" s="1">
        <v>90</v>
      </c>
      <c r="X16" s="1">
        <v>70</v>
      </c>
      <c r="Y16" s="1">
        <v>70</v>
      </c>
      <c r="Z16" s="1">
        <f t="shared" si="7"/>
        <v>85</v>
      </c>
      <c r="AA16" s="1">
        <f t="shared" si="8"/>
        <v>75</v>
      </c>
      <c r="AB16" s="1">
        <v>70</v>
      </c>
      <c r="AC16" s="1">
        <v>100</v>
      </c>
      <c r="AD16" s="1">
        <v>70</v>
      </c>
      <c r="AE16" s="1">
        <v>100</v>
      </c>
      <c r="AF16" s="1">
        <v>90</v>
      </c>
      <c r="AG16" s="1">
        <v>90</v>
      </c>
      <c r="AH16" s="1">
        <v>90</v>
      </c>
      <c r="AI16" s="1">
        <v>100</v>
      </c>
    </row>
    <row r="17" spans="2:35" x14ac:dyDescent="0.25">
      <c r="B17" s="1">
        <v>38</v>
      </c>
      <c r="C17" s="1">
        <f t="shared" si="0"/>
        <v>45</v>
      </c>
      <c r="D17" s="1">
        <v>60</v>
      </c>
      <c r="E17" s="1">
        <v>60</v>
      </c>
      <c r="F17" s="1">
        <v>40</v>
      </c>
      <c r="G17" s="1">
        <f t="shared" si="1"/>
        <v>60</v>
      </c>
      <c r="H17" s="1">
        <f t="shared" si="2"/>
        <v>70</v>
      </c>
      <c r="I17" s="1">
        <v>80</v>
      </c>
      <c r="J17" s="1">
        <f t="shared" si="3"/>
        <v>30</v>
      </c>
      <c r="K17" s="1">
        <v>30</v>
      </c>
      <c r="L17" s="1">
        <v>80</v>
      </c>
      <c r="M17" s="1">
        <f t="shared" si="4"/>
        <v>65</v>
      </c>
      <c r="N17" s="1">
        <f t="shared" si="5"/>
        <v>65</v>
      </c>
      <c r="O17" s="1">
        <v>60</v>
      </c>
      <c r="P17" s="1">
        <v>30</v>
      </c>
      <c r="Q17" s="1">
        <v>0</v>
      </c>
      <c r="R17" s="1">
        <v>50</v>
      </c>
      <c r="S17" s="1">
        <v>50</v>
      </c>
      <c r="T17" s="1">
        <v>60</v>
      </c>
      <c r="U17" s="1">
        <f t="shared" si="6"/>
        <v>30</v>
      </c>
      <c r="V17" s="1">
        <v>40</v>
      </c>
      <c r="W17" s="1">
        <v>50</v>
      </c>
      <c r="X17" s="1">
        <v>70</v>
      </c>
      <c r="Y17" s="1">
        <v>40</v>
      </c>
      <c r="Z17" s="1">
        <f t="shared" si="7"/>
        <v>70</v>
      </c>
      <c r="AA17" s="1">
        <f t="shared" si="8"/>
        <v>70</v>
      </c>
      <c r="AB17" s="1">
        <v>70</v>
      </c>
      <c r="AC17" s="1">
        <v>80</v>
      </c>
      <c r="AD17" s="1">
        <v>50</v>
      </c>
      <c r="AE17" s="1">
        <v>20</v>
      </c>
      <c r="AF17" s="1">
        <v>50</v>
      </c>
      <c r="AG17" s="1">
        <v>50</v>
      </c>
      <c r="AH17" s="1">
        <v>70</v>
      </c>
      <c r="AI17" s="1">
        <v>40</v>
      </c>
    </row>
    <row r="18" spans="2:35" x14ac:dyDescent="0.25">
      <c r="B18" s="1">
        <v>48</v>
      </c>
      <c r="C18" s="1">
        <f t="shared" si="0"/>
        <v>45</v>
      </c>
      <c r="D18" s="1">
        <v>60</v>
      </c>
      <c r="E18" s="1">
        <v>40</v>
      </c>
      <c r="F18" s="1">
        <v>30</v>
      </c>
      <c r="G18" s="1">
        <f t="shared" si="1"/>
        <v>55</v>
      </c>
      <c r="H18" s="1">
        <f t="shared" si="2"/>
        <v>70</v>
      </c>
      <c r="I18" s="1">
        <v>80</v>
      </c>
      <c r="J18" s="1">
        <f t="shared" si="3"/>
        <v>30</v>
      </c>
      <c r="K18" s="1">
        <v>30</v>
      </c>
      <c r="L18" s="1">
        <v>80</v>
      </c>
      <c r="M18" s="1">
        <f t="shared" si="4"/>
        <v>60</v>
      </c>
      <c r="N18" s="1">
        <f t="shared" si="5"/>
        <v>65</v>
      </c>
      <c r="O18" s="1">
        <v>60</v>
      </c>
      <c r="P18" s="1">
        <v>30</v>
      </c>
      <c r="Q18" s="1">
        <v>0</v>
      </c>
      <c r="R18" s="1">
        <v>50</v>
      </c>
      <c r="S18" s="1">
        <v>50</v>
      </c>
      <c r="T18" s="1">
        <v>60</v>
      </c>
      <c r="U18" s="1">
        <f t="shared" si="6"/>
        <v>30</v>
      </c>
      <c r="V18" s="1">
        <v>30</v>
      </c>
      <c r="W18" s="1">
        <v>50</v>
      </c>
      <c r="X18" s="1">
        <v>70</v>
      </c>
      <c r="Y18" s="1">
        <v>40</v>
      </c>
      <c r="Z18" s="1">
        <f t="shared" si="7"/>
        <v>70</v>
      </c>
      <c r="AA18" s="1">
        <f t="shared" si="8"/>
        <v>70</v>
      </c>
      <c r="AB18" s="1">
        <v>70</v>
      </c>
      <c r="AC18" s="1">
        <v>80</v>
      </c>
      <c r="AD18" s="1">
        <v>40</v>
      </c>
      <c r="AE18" s="1">
        <v>10</v>
      </c>
      <c r="AF18" s="1">
        <v>50</v>
      </c>
      <c r="AG18" s="1">
        <v>50</v>
      </c>
      <c r="AH18" s="1">
        <v>60</v>
      </c>
      <c r="AI18" s="1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A27"/>
  <sheetViews>
    <sheetView topLeftCell="AL16" zoomScale="112" zoomScaleNormal="112" workbookViewId="0">
      <selection activeCell="AC47" sqref="AC47"/>
    </sheetView>
  </sheetViews>
  <sheetFormatPr defaultRowHeight="15" x14ac:dyDescent="0.25"/>
  <cols>
    <col min="1" max="1" width="20.85546875" bestFit="1" customWidth="1"/>
    <col min="2" max="2" width="20.7109375" bestFit="1" customWidth="1"/>
    <col min="6" max="6" width="10.5703125" bestFit="1" customWidth="1"/>
    <col min="29" max="29" width="21.85546875" bestFit="1" customWidth="1"/>
  </cols>
  <sheetData>
    <row r="2" spans="1:131" x14ac:dyDescent="0.25">
      <c r="A2" t="s">
        <v>6</v>
      </c>
      <c r="C2" t="s">
        <v>12</v>
      </c>
      <c r="Y2" t="s">
        <v>24</v>
      </c>
      <c r="AP2" t="s">
        <v>11</v>
      </c>
      <c r="BK2" t="s">
        <v>16</v>
      </c>
      <c r="CU2" t="s">
        <v>33</v>
      </c>
    </row>
    <row r="3" spans="1:131" x14ac:dyDescent="0.25">
      <c r="B3" s="4" t="s">
        <v>2</v>
      </c>
      <c r="C3" s="6" t="s">
        <v>9</v>
      </c>
      <c r="D3" s="6"/>
      <c r="E3" s="6"/>
      <c r="F3" s="6"/>
      <c r="G3" s="6"/>
      <c r="H3" s="6"/>
      <c r="I3" s="6"/>
      <c r="J3" s="6"/>
      <c r="K3" s="6"/>
      <c r="L3" s="6"/>
      <c r="M3" s="6"/>
      <c r="N3" s="6" t="s">
        <v>18</v>
      </c>
      <c r="O3" s="6"/>
      <c r="P3" s="6"/>
      <c r="Q3" s="6"/>
      <c r="R3" s="6"/>
      <c r="S3" s="6" t="s">
        <v>19</v>
      </c>
      <c r="T3" s="6"/>
      <c r="U3" s="6"/>
      <c r="V3" s="6" t="s">
        <v>20</v>
      </c>
      <c r="W3" s="6"/>
      <c r="X3" s="6"/>
      <c r="Y3" s="6" t="s">
        <v>9</v>
      </c>
      <c r="Z3" s="6"/>
      <c r="AA3" s="6"/>
      <c r="AB3" s="6"/>
      <c r="AC3" s="6"/>
      <c r="AD3" s="6"/>
      <c r="AE3" s="6" t="s">
        <v>21</v>
      </c>
      <c r="AF3" s="6"/>
      <c r="AG3" s="6"/>
      <c r="AH3" s="6" t="s">
        <v>22</v>
      </c>
      <c r="AI3" s="6"/>
      <c r="AJ3" s="6"/>
      <c r="AK3" s="6"/>
      <c r="AL3" s="6" t="s">
        <v>23</v>
      </c>
      <c r="AM3" s="6"/>
      <c r="AN3" s="6"/>
      <c r="AO3" s="6"/>
      <c r="AP3" s="6" t="s">
        <v>9</v>
      </c>
      <c r="AQ3" s="6"/>
      <c r="AR3" s="6"/>
      <c r="AS3" s="6"/>
      <c r="AT3" s="6"/>
      <c r="AU3" s="6"/>
      <c r="AV3" s="6"/>
      <c r="AW3" s="6"/>
      <c r="AX3" s="6"/>
      <c r="AY3" s="6" t="s">
        <v>18</v>
      </c>
      <c r="AZ3" s="6"/>
      <c r="BA3" s="6"/>
      <c r="BB3" s="6"/>
      <c r="BC3" s="6" t="s">
        <v>19</v>
      </c>
      <c r="BD3" s="6"/>
      <c r="BE3" s="6"/>
      <c r="BF3" s="6"/>
      <c r="BG3" s="6" t="s">
        <v>20</v>
      </c>
      <c r="BH3" s="6"/>
      <c r="BI3" s="6"/>
      <c r="BJ3" s="6"/>
      <c r="BK3" s="6" t="s">
        <v>9</v>
      </c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1" t="s">
        <v>19</v>
      </c>
      <c r="BY3" s="1"/>
      <c r="BZ3" s="1"/>
      <c r="CA3" s="6" t="s">
        <v>23</v>
      </c>
      <c r="CB3" s="6"/>
      <c r="CC3" s="6"/>
      <c r="CD3" s="6"/>
      <c r="CE3" s="6"/>
      <c r="CF3" s="6"/>
      <c r="CG3" s="6"/>
      <c r="CH3" s="6" t="s">
        <v>25</v>
      </c>
      <c r="CI3" s="6"/>
      <c r="CJ3" s="6"/>
      <c r="CK3" s="6"/>
      <c r="CL3" s="1" t="s">
        <v>20</v>
      </c>
      <c r="CM3" s="1"/>
      <c r="CN3" s="1"/>
      <c r="CO3" s="6" t="s">
        <v>26</v>
      </c>
      <c r="CP3" s="6"/>
      <c r="CQ3" s="6"/>
      <c r="CR3" s="6"/>
      <c r="CS3" s="6"/>
      <c r="CT3" s="6"/>
      <c r="CU3" s="1" t="s">
        <v>9</v>
      </c>
      <c r="CV3" s="1"/>
      <c r="CW3" s="1"/>
      <c r="CX3" s="1"/>
      <c r="CY3" s="1"/>
      <c r="CZ3" s="1"/>
      <c r="DA3" s="1"/>
      <c r="DB3" s="1"/>
      <c r="DC3" s="1" t="s">
        <v>31</v>
      </c>
      <c r="DD3" s="1"/>
      <c r="DE3" s="1"/>
      <c r="DF3" s="1"/>
      <c r="DG3" s="1"/>
      <c r="DH3" s="1"/>
      <c r="DI3" s="1" t="s">
        <v>23</v>
      </c>
      <c r="DJ3" s="1"/>
      <c r="DK3" s="1"/>
      <c r="DL3" s="1"/>
      <c r="DM3" s="1" t="s">
        <v>26</v>
      </c>
      <c r="DN3" s="1"/>
      <c r="DO3" s="1"/>
      <c r="DP3" s="1" t="s">
        <v>66</v>
      </c>
      <c r="DQ3" s="1"/>
      <c r="DR3" s="1"/>
      <c r="DS3" s="1" t="s">
        <v>30</v>
      </c>
      <c r="DT3" s="1"/>
      <c r="DU3" s="1"/>
      <c r="DV3" s="1" t="s">
        <v>29</v>
      </c>
      <c r="DW3" s="1"/>
      <c r="DX3" s="1"/>
      <c r="DY3" s="1" t="s">
        <v>36</v>
      </c>
      <c r="DZ3" s="1"/>
      <c r="EA3" s="1"/>
    </row>
    <row r="4" spans="1:131" x14ac:dyDescent="0.25">
      <c r="B4" s="5">
        <v>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>
        <v>100</v>
      </c>
      <c r="I4" s="5">
        <v>100</v>
      </c>
      <c r="J4" s="5">
        <v>100</v>
      </c>
      <c r="K4" s="5">
        <v>100</v>
      </c>
      <c r="L4" s="5">
        <v>100</v>
      </c>
      <c r="M4" s="5">
        <v>100</v>
      </c>
      <c r="N4" s="5">
        <v>100</v>
      </c>
      <c r="O4" s="5">
        <v>100</v>
      </c>
      <c r="P4" s="5">
        <v>100</v>
      </c>
      <c r="Q4" s="5">
        <v>100</v>
      </c>
      <c r="R4" s="5">
        <v>100</v>
      </c>
      <c r="S4" s="5">
        <v>100</v>
      </c>
      <c r="T4" s="5">
        <v>100</v>
      </c>
      <c r="U4" s="5">
        <v>100</v>
      </c>
      <c r="V4" s="5">
        <v>100</v>
      </c>
      <c r="W4" s="5">
        <v>100</v>
      </c>
      <c r="X4" s="5">
        <v>100</v>
      </c>
      <c r="Y4" s="15">
        <v>100</v>
      </c>
      <c r="Z4" s="5">
        <v>100</v>
      </c>
      <c r="AA4" s="5">
        <v>100</v>
      </c>
      <c r="AB4" s="5">
        <v>100</v>
      </c>
      <c r="AC4" s="5">
        <v>100</v>
      </c>
      <c r="AD4" s="5">
        <v>100</v>
      </c>
      <c r="AE4" s="5">
        <v>100</v>
      </c>
      <c r="AF4" s="5">
        <v>100</v>
      </c>
      <c r="AG4" s="5">
        <v>100</v>
      </c>
      <c r="AH4" s="5">
        <v>100</v>
      </c>
      <c r="AI4" s="5">
        <v>100</v>
      </c>
      <c r="AJ4" s="5">
        <v>100</v>
      </c>
      <c r="AK4" s="1">
        <v>100</v>
      </c>
      <c r="AL4" s="5">
        <v>100</v>
      </c>
      <c r="AM4" s="1">
        <v>100</v>
      </c>
      <c r="AN4" s="5">
        <v>100</v>
      </c>
      <c r="AO4" s="5">
        <v>100</v>
      </c>
      <c r="AP4" s="5">
        <v>100</v>
      </c>
      <c r="AQ4" s="5">
        <v>100</v>
      </c>
      <c r="AR4" s="5">
        <v>100</v>
      </c>
      <c r="AS4" s="5">
        <v>100</v>
      </c>
      <c r="AT4" s="5">
        <v>100</v>
      </c>
      <c r="AU4" s="5">
        <v>100</v>
      </c>
      <c r="AV4" s="5">
        <v>100</v>
      </c>
      <c r="AW4" s="5">
        <v>100</v>
      </c>
      <c r="AX4" s="5">
        <v>100</v>
      </c>
      <c r="AY4" s="5">
        <v>100</v>
      </c>
      <c r="AZ4" s="5">
        <v>100</v>
      </c>
      <c r="BA4" s="5">
        <v>100</v>
      </c>
      <c r="BB4" s="5">
        <v>100</v>
      </c>
      <c r="BC4" s="5">
        <v>100</v>
      </c>
      <c r="BD4" s="5">
        <v>100</v>
      </c>
      <c r="BE4" s="5">
        <v>100</v>
      </c>
      <c r="BF4" s="5">
        <v>100</v>
      </c>
      <c r="BG4" s="5">
        <v>100</v>
      </c>
      <c r="BH4" s="5">
        <v>100</v>
      </c>
      <c r="BI4" s="5">
        <v>100</v>
      </c>
      <c r="BJ4" s="5">
        <v>100</v>
      </c>
      <c r="BK4" s="5">
        <v>100</v>
      </c>
      <c r="BL4" s="5">
        <v>100</v>
      </c>
      <c r="BM4" s="5">
        <v>100</v>
      </c>
      <c r="BN4" s="5">
        <v>100</v>
      </c>
      <c r="BO4" s="5">
        <v>100</v>
      </c>
      <c r="BP4" s="5">
        <v>100</v>
      </c>
      <c r="BQ4" s="5">
        <v>100</v>
      </c>
      <c r="BR4" s="5">
        <v>100</v>
      </c>
      <c r="BS4" s="5">
        <v>100</v>
      </c>
      <c r="BT4" s="5">
        <v>100</v>
      </c>
      <c r="BU4" s="5">
        <v>100</v>
      </c>
      <c r="BV4" s="5">
        <v>100</v>
      </c>
      <c r="BW4" s="5">
        <v>100</v>
      </c>
      <c r="BX4" s="1">
        <v>100</v>
      </c>
      <c r="BY4" s="1">
        <v>100</v>
      </c>
      <c r="BZ4" s="1">
        <v>100</v>
      </c>
      <c r="CA4" s="5">
        <v>100</v>
      </c>
      <c r="CB4" s="5">
        <v>100</v>
      </c>
      <c r="CC4" s="5">
        <v>100</v>
      </c>
      <c r="CD4" s="5">
        <v>100</v>
      </c>
      <c r="CE4" s="5">
        <v>100</v>
      </c>
      <c r="CF4" s="5">
        <v>100</v>
      </c>
      <c r="CG4" s="5">
        <v>100</v>
      </c>
      <c r="CH4" s="5">
        <v>100</v>
      </c>
      <c r="CI4" s="5">
        <v>100</v>
      </c>
      <c r="CJ4" s="5">
        <v>100</v>
      </c>
      <c r="CK4" s="5">
        <v>100</v>
      </c>
      <c r="CL4" s="1">
        <v>100</v>
      </c>
      <c r="CM4" s="1">
        <v>100</v>
      </c>
      <c r="CN4" s="1">
        <v>100</v>
      </c>
      <c r="CO4" s="5">
        <v>100</v>
      </c>
      <c r="CP4" s="5">
        <v>100</v>
      </c>
      <c r="CQ4" s="5">
        <v>100</v>
      </c>
      <c r="CR4" s="5">
        <v>100</v>
      </c>
      <c r="CS4" s="5">
        <v>100</v>
      </c>
      <c r="CT4" s="5">
        <v>100</v>
      </c>
      <c r="CU4" s="1">
        <v>100</v>
      </c>
      <c r="CV4" s="1">
        <v>100</v>
      </c>
      <c r="CW4" s="1">
        <v>100</v>
      </c>
      <c r="CX4" s="1">
        <v>100</v>
      </c>
      <c r="CY4" s="1">
        <v>100</v>
      </c>
      <c r="CZ4" s="1">
        <v>100</v>
      </c>
      <c r="DA4" s="1">
        <v>100</v>
      </c>
      <c r="DB4" s="1">
        <v>100</v>
      </c>
      <c r="DC4" s="1">
        <v>100</v>
      </c>
      <c r="DD4" s="1">
        <v>100</v>
      </c>
      <c r="DE4" s="1">
        <v>100</v>
      </c>
      <c r="DF4" s="1">
        <v>100</v>
      </c>
      <c r="DG4" s="1">
        <v>100</v>
      </c>
      <c r="DH4" s="1">
        <v>100</v>
      </c>
      <c r="DI4" s="1">
        <v>100</v>
      </c>
      <c r="DJ4" s="1">
        <v>100</v>
      </c>
      <c r="DK4" s="1">
        <v>100</v>
      </c>
      <c r="DL4" s="1">
        <v>100</v>
      </c>
      <c r="DM4" s="1">
        <v>100</v>
      </c>
      <c r="DN4" s="1">
        <v>100</v>
      </c>
      <c r="DO4" s="1">
        <v>100</v>
      </c>
      <c r="DP4" s="1">
        <v>100</v>
      </c>
      <c r="DQ4" s="1">
        <v>100</v>
      </c>
      <c r="DR4" s="1">
        <v>100</v>
      </c>
      <c r="DS4" s="1">
        <v>100</v>
      </c>
      <c r="DT4" s="1">
        <v>100</v>
      </c>
      <c r="DU4" s="1">
        <v>100</v>
      </c>
      <c r="DV4" s="1">
        <v>100</v>
      </c>
      <c r="DW4" s="1">
        <v>100</v>
      </c>
      <c r="DX4" s="1">
        <v>100</v>
      </c>
      <c r="DY4" s="1">
        <v>100</v>
      </c>
      <c r="DZ4" s="1">
        <v>100</v>
      </c>
      <c r="EA4" s="1">
        <v>100</v>
      </c>
    </row>
    <row r="5" spans="1:131" x14ac:dyDescent="0.25">
      <c r="B5" s="5">
        <v>16</v>
      </c>
      <c r="C5" s="5">
        <v>70</v>
      </c>
      <c r="D5" s="5">
        <v>50</v>
      </c>
      <c r="E5" s="5">
        <v>40</v>
      </c>
      <c r="F5" s="5">
        <v>30</v>
      </c>
      <c r="G5" s="5">
        <v>60</v>
      </c>
      <c r="H5" s="5">
        <v>40</v>
      </c>
      <c r="I5" s="5">
        <v>30</v>
      </c>
      <c r="J5" s="5">
        <v>60</v>
      </c>
      <c r="K5" s="5">
        <v>40</v>
      </c>
      <c r="L5" s="5">
        <v>10</v>
      </c>
      <c r="M5" s="5">
        <v>90</v>
      </c>
      <c r="N5" s="5">
        <v>90</v>
      </c>
      <c r="O5" s="5">
        <v>90</v>
      </c>
      <c r="P5" s="5">
        <v>60</v>
      </c>
      <c r="Q5" s="5">
        <v>70</v>
      </c>
      <c r="R5" s="5">
        <v>50</v>
      </c>
      <c r="S5" s="5">
        <v>60</v>
      </c>
      <c r="T5" s="5">
        <v>60</v>
      </c>
      <c r="U5" s="5">
        <v>90</v>
      </c>
      <c r="V5" s="5">
        <v>100</v>
      </c>
      <c r="W5" s="5">
        <v>90</v>
      </c>
      <c r="X5" s="5">
        <v>100</v>
      </c>
      <c r="Y5" s="15">
        <v>100</v>
      </c>
      <c r="Z5" s="5">
        <v>80</v>
      </c>
      <c r="AA5" s="5">
        <v>30</v>
      </c>
      <c r="AB5" s="5">
        <v>60</v>
      </c>
      <c r="AC5" s="5">
        <v>50</v>
      </c>
      <c r="AD5" s="5">
        <v>90</v>
      </c>
      <c r="AE5" s="5">
        <v>60</v>
      </c>
      <c r="AF5" s="5">
        <v>100</v>
      </c>
      <c r="AG5" s="5">
        <v>50</v>
      </c>
      <c r="AH5" s="5">
        <v>80</v>
      </c>
      <c r="AI5" s="5">
        <v>80</v>
      </c>
      <c r="AJ5" s="5">
        <v>50</v>
      </c>
      <c r="AK5" s="1">
        <v>70</v>
      </c>
      <c r="AL5" s="5">
        <v>80</v>
      </c>
      <c r="AM5" s="1">
        <v>100</v>
      </c>
      <c r="AN5" s="5">
        <v>50</v>
      </c>
      <c r="AO5" s="5">
        <v>50</v>
      </c>
      <c r="AP5" s="5">
        <v>60</v>
      </c>
      <c r="AQ5" s="5">
        <v>60</v>
      </c>
      <c r="AR5" s="5">
        <v>40</v>
      </c>
      <c r="AS5" s="5">
        <v>90</v>
      </c>
      <c r="AT5" s="5">
        <v>10</v>
      </c>
      <c r="AU5" s="5">
        <v>50</v>
      </c>
      <c r="AV5" s="5">
        <v>10</v>
      </c>
      <c r="AW5" s="5">
        <v>60</v>
      </c>
      <c r="AX5" s="5">
        <v>100</v>
      </c>
      <c r="AY5" s="5">
        <v>70</v>
      </c>
      <c r="AZ5" s="5">
        <v>90</v>
      </c>
      <c r="BA5" s="5">
        <v>70</v>
      </c>
      <c r="BB5" s="5">
        <v>50</v>
      </c>
      <c r="BC5" s="5">
        <v>90</v>
      </c>
      <c r="BD5" s="5">
        <v>80</v>
      </c>
      <c r="BE5" s="5">
        <v>70</v>
      </c>
      <c r="BF5" s="5">
        <v>100</v>
      </c>
      <c r="BG5" s="5">
        <v>100</v>
      </c>
      <c r="BH5" s="5">
        <v>80</v>
      </c>
      <c r="BI5" s="5">
        <v>90</v>
      </c>
      <c r="BJ5" s="5">
        <v>80</v>
      </c>
      <c r="BK5" s="5">
        <v>30</v>
      </c>
      <c r="BL5" s="5">
        <v>80</v>
      </c>
      <c r="BM5" s="5">
        <v>20</v>
      </c>
      <c r="BN5" s="5">
        <v>30</v>
      </c>
      <c r="BO5" s="5">
        <v>40</v>
      </c>
      <c r="BP5" s="5">
        <v>80</v>
      </c>
      <c r="BQ5" s="5">
        <v>40</v>
      </c>
      <c r="BR5" s="5">
        <v>90</v>
      </c>
      <c r="BS5" s="5">
        <v>70</v>
      </c>
      <c r="BT5" s="5">
        <v>60</v>
      </c>
      <c r="BU5" s="5">
        <v>70</v>
      </c>
      <c r="BV5" s="5">
        <v>70</v>
      </c>
      <c r="BW5" s="5">
        <v>70</v>
      </c>
      <c r="BX5" s="1">
        <v>30</v>
      </c>
      <c r="BY5" s="1">
        <v>80</v>
      </c>
      <c r="BZ5" s="1">
        <v>20</v>
      </c>
      <c r="CA5" s="5">
        <v>80</v>
      </c>
      <c r="CB5" s="5">
        <v>70</v>
      </c>
      <c r="CC5" s="5">
        <v>70</v>
      </c>
      <c r="CD5" s="5">
        <v>70</v>
      </c>
      <c r="CE5" s="5">
        <v>70</v>
      </c>
      <c r="CF5" s="5">
        <v>70</v>
      </c>
      <c r="CG5" s="5">
        <v>60</v>
      </c>
      <c r="CH5" s="5">
        <v>90</v>
      </c>
      <c r="CI5" s="5">
        <v>90</v>
      </c>
      <c r="CJ5" s="5">
        <v>80</v>
      </c>
      <c r="CK5" s="5">
        <v>80</v>
      </c>
      <c r="CL5" s="1">
        <v>90</v>
      </c>
      <c r="CM5" s="1">
        <v>80</v>
      </c>
      <c r="CN5" s="1">
        <v>30</v>
      </c>
      <c r="CO5" s="5">
        <v>80</v>
      </c>
      <c r="CP5" s="5">
        <v>80</v>
      </c>
      <c r="CQ5" s="5">
        <v>80</v>
      </c>
      <c r="CR5" s="5">
        <v>60</v>
      </c>
      <c r="CS5" s="5">
        <v>80</v>
      </c>
      <c r="CT5" s="5">
        <v>90</v>
      </c>
      <c r="CU5" s="1">
        <v>80</v>
      </c>
      <c r="CV5" s="1">
        <v>70</v>
      </c>
      <c r="CW5" s="1">
        <v>60</v>
      </c>
      <c r="CX5" s="1">
        <v>60</v>
      </c>
      <c r="CY5" s="1">
        <v>70</v>
      </c>
      <c r="CZ5" s="1">
        <v>50</v>
      </c>
      <c r="DA5" s="1">
        <v>60</v>
      </c>
      <c r="DB5" s="1">
        <v>70</v>
      </c>
      <c r="DC5" s="1">
        <v>80</v>
      </c>
      <c r="DD5" s="1">
        <v>60</v>
      </c>
      <c r="DE5" s="1">
        <v>90</v>
      </c>
      <c r="DF5" s="1">
        <v>80</v>
      </c>
      <c r="DG5" s="1">
        <v>60</v>
      </c>
      <c r="DH5" s="1">
        <v>90</v>
      </c>
      <c r="DI5" s="1">
        <v>80</v>
      </c>
      <c r="DJ5" s="1">
        <v>60</v>
      </c>
      <c r="DK5" s="1">
        <v>70</v>
      </c>
      <c r="DL5" s="1">
        <v>80</v>
      </c>
      <c r="DM5" s="1">
        <v>90</v>
      </c>
      <c r="DN5" s="1">
        <v>60</v>
      </c>
      <c r="DO5" s="1">
        <v>60</v>
      </c>
      <c r="DP5" s="1">
        <v>80</v>
      </c>
      <c r="DQ5" s="1">
        <v>70</v>
      </c>
      <c r="DR5" s="1">
        <v>90</v>
      </c>
      <c r="DS5" s="1">
        <v>90</v>
      </c>
      <c r="DT5" s="1">
        <v>90</v>
      </c>
      <c r="DU5" s="1">
        <v>80</v>
      </c>
      <c r="DV5" s="1">
        <v>90</v>
      </c>
      <c r="DW5" s="1">
        <v>60</v>
      </c>
      <c r="DX5" s="1">
        <v>90</v>
      </c>
      <c r="DY5" s="1">
        <v>70</v>
      </c>
      <c r="DZ5" s="1">
        <v>80</v>
      </c>
      <c r="EA5" s="1">
        <v>80</v>
      </c>
    </row>
    <row r="6" spans="1:131" x14ac:dyDescent="0.25">
      <c r="B6" s="5">
        <v>24</v>
      </c>
      <c r="C6" s="5">
        <v>70</v>
      </c>
      <c r="D6" s="5">
        <v>50</v>
      </c>
      <c r="E6" s="5">
        <v>40</v>
      </c>
      <c r="F6" s="5">
        <v>30</v>
      </c>
      <c r="G6" s="5">
        <v>50</v>
      </c>
      <c r="H6" s="5">
        <v>20</v>
      </c>
      <c r="I6" s="5">
        <v>30</v>
      </c>
      <c r="J6" s="5">
        <v>60</v>
      </c>
      <c r="K6" s="5">
        <v>40</v>
      </c>
      <c r="L6" s="5">
        <v>10</v>
      </c>
      <c r="M6" s="5">
        <v>90</v>
      </c>
      <c r="N6" s="5">
        <v>90</v>
      </c>
      <c r="O6" s="5">
        <v>90</v>
      </c>
      <c r="P6" s="5">
        <v>60</v>
      </c>
      <c r="Q6" s="5">
        <v>70</v>
      </c>
      <c r="R6" s="5">
        <v>50</v>
      </c>
      <c r="S6" s="5">
        <v>50</v>
      </c>
      <c r="T6" s="5">
        <v>60</v>
      </c>
      <c r="U6" s="5">
        <v>90</v>
      </c>
      <c r="V6" s="5">
        <v>100</v>
      </c>
      <c r="W6" s="5">
        <v>90</v>
      </c>
      <c r="X6" s="5">
        <v>100</v>
      </c>
      <c r="Y6" s="15">
        <v>100</v>
      </c>
      <c r="Z6" s="5">
        <v>70</v>
      </c>
      <c r="AA6" s="5">
        <v>30</v>
      </c>
      <c r="AB6" s="5">
        <v>60</v>
      </c>
      <c r="AC6" s="5">
        <v>50</v>
      </c>
      <c r="AD6" s="5">
        <v>30</v>
      </c>
      <c r="AE6" s="5">
        <v>50</v>
      </c>
      <c r="AF6" s="5">
        <v>90</v>
      </c>
      <c r="AG6" s="5">
        <v>50</v>
      </c>
      <c r="AH6" s="5">
        <v>70</v>
      </c>
      <c r="AI6" s="5">
        <v>80</v>
      </c>
      <c r="AJ6" s="5">
        <v>50</v>
      </c>
      <c r="AK6" s="1">
        <v>70</v>
      </c>
      <c r="AL6" s="5">
        <v>80</v>
      </c>
      <c r="AM6" s="1">
        <v>100</v>
      </c>
      <c r="AN6" s="5">
        <v>50</v>
      </c>
      <c r="AO6" s="5">
        <v>30</v>
      </c>
      <c r="AP6" s="5">
        <v>60</v>
      </c>
      <c r="AQ6" s="5">
        <v>60</v>
      </c>
      <c r="AR6" s="5">
        <v>40</v>
      </c>
      <c r="AS6" s="5">
        <v>90</v>
      </c>
      <c r="AT6" s="5">
        <v>0</v>
      </c>
      <c r="AU6" s="5">
        <v>50</v>
      </c>
      <c r="AV6" s="5">
        <v>0</v>
      </c>
      <c r="AW6" s="5">
        <v>60</v>
      </c>
      <c r="AX6" s="5">
        <v>100</v>
      </c>
      <c r="AY6" s="5">
        <v>70</v>
      </c>
      <c r="AZ6" s="5">
        <v>90</v>
      </c>
      <c r="BA6" s="5">
        <v>50</v>
      </c>
      <c r="BB6" s="5">
        <v>40</v>
      </c>
      <c r="BC6" s="5">
        <v>90</v>
      </c>
      <c r="BD6" s="5">
        <v>80</v>
      </c>
      <c r="BE6" s="5">
        <v>60</v>
      </c>
      <c r="BF6" s="5">
        <v>80</v>
      </c>
      <c r="BG6" s="5">
        <v>100</v>
      </c>
      <c r="BH6" s="5">
        <v>70</v>
      </c>
      <c r="BI6" s="5">
        <v>80</v>
      </c>
      <c r="BJ6" s="5">
        <v>70</v>
      </c>
      <c r="BK6" s="5">
        <v>20</v>
      </c>
      <c r="BL6" s="5">
        <v>70</v>
      </c>
      <c r="BM6" s="5">
        <v>0</v>
      </c>
      <c r="BN6" s="5">
        <v>30</v>
      </c>
      <c r="BO6" s="5">
        <v>40</v>
      </c>
      <c r="BP6" s="5">
        <v>70</v>
      </c>
      <c r="BQ6" s="5">
        <v>30</v>
      </c>
      <c r="BR6" s="5">
        <v>70</v>
      </c>
      <c r="BS6" s="5">
        <v>60</v>
      </c>
      <c r="BT6" s="5">
        <v>60</v>
      </c>
      <c r="BU6" s="5">
        <v>70</v>
      </c>
      <c r="BV6" s="5">
        <v>70</v>
      </c>
      <c r="BW6" s="5">
        <v>70</v>
      </c>
      <c r="BX6" s="1">
        <v>30</v>
      </c>
      <c r="BY6" s="1">
        <v>80</v>
      </c>
      <c r="BZ6" s="1">
        <v>20</v>
      </c>
      <c r="CA6" s="5">
        <v>80</v>
      </c>
      <c r="CB6" s="5">
        <v>60</v>
      </c>
      <c r="CC6" s="5">
        <v>70</v>
      </c>
      <c r="CD6" s="5">
        <v>70</v>
      </c>
      <c r="CE6" s="5">
        <v>70</v>
      </c>
      <c r="CF6" s="5">
        <v>70</v>
      </c>
      <c r="CG6" s="5">
        <v>40</v>
      </c>
      <c r="CH6" s="5">
        <v>90</v>
      </c>
      <c r="CI6" s="5">
        <v>80</v>
      </c>
      <c r="CJ6" s="5">
        <v>80</v>
      </c>
      <c r="CK6" s="5">
        <v>80</v>
      </c>
      <c r="CL6" s="1">
        <v>70</v>
      </c>
      <c r="CM6" s="1">
        <v>80</v>
      </c>
      <c r="CN6" s="1">
        <v>30</v>
      </c>
      <c r="CO6" s="5">
        <v>80</v>
      </c>
      <c r="CP6" s="5">
        <v>80</v>
      </c>
      <c r="CQ6" s="5">
        <v>70</v>
      </c>
      <c r="CR6" s="5">
        <v>50</v>
      </c>
      <c r="CS6" s="5">
        <v>80</v>
      </c>
      <c r="CT6" s="5">
        <v>90</v>
      </c>
      <c r="CU6" s="1">
        <v>70</v>
      </c>
      <c r="CV6" s="1">
        <v>60</v>
      </c>
      <c r="CW6" s="1">
        <v>60</v>
      </c>
      <c r="CX6" s="1">
        <v>60</v>
      </c>
      <c r="CY6" s="1">
        <v>40</v>
      </c>
      <c r="CZ6" s="1">
        <v>40</v>
      </c>
      <c r="DA6" s="1">
        <v>50</v>
      </c>
      <c r="DB6" s="1">
        <v>60</v>
      </c>
      <c r="DC6" s="1">
        <v>70</v>
      </c>
      <c r="DD6" s="1">
        <v>30</v>
      </c>
      <c r="DE6" s="1">
        <v>80</v>
      </c>
      <c r="DF6" s="1">
        <v>80</v>
      </c>
      <c r="DG6" s="1">
        <v>60</v>
      </c>
      <c r="DH6" s="1">
        <v>60</v>
      </c>
      <c r="DI6" s="1">
        <v>80</v>
      </c>
      <c r="DJ6" s="1">
        <v>60</v>
      </c>
      <c r="DK6" s="1">
        <v>60</v>
      </c>
      <c r="DL6" s="1">
        <v>80</v>
      </c>
      <c r="DM6" s="1">
        <v>90</v>
      </c>
      <c r="DN6" s="1">
        <v>60</v>
      </c>
      <c r="DO6" s="1">
        <v>50</v>
      </c>
      <c r="DP6" s="1">
        <v>60</v>
      </c>
      <c r="DQ6" s="1">
        <v>70</v>
      </c>
      <c r="DR6" s="1">
        <v>90</v>
      </c>
      <c r="DS6" s="1">
        <v>90</v>
      </c>
      <c r="DT6" s="1">
        <v>90</v>
      </c>
      <c r="DU6" s="1">
        <v>80</v>
      </c>
      <c r="DV6" s="1">
        <v>90</v>
      </c>
      <c r="DW6" s="1">
        <v>60</v>
      </c>
      <c r="DX6" s="1">
        <v>80</v>
      </c>
      <c r="DY6" s="1">
        <v>60</v>
      </c>
      <c r="DZ6" s="1">
        <v>70</v>
      </c>
      <c r="EA6" s="1">
        <v>80</v>
      </c>
    </row>
    <row r="7" spans="1:131" x14ac:dyDescent="0.25">
      <c r="B7" s="5">
        <v>40</v>
      </c>
      <c r="C7" s="5">
        <v>50</v>
      </c>
      <c r="D7" s="5">
        <v>50</v>
      </c>
      <c r="E7" s="5">
        <v>30</v>
      </c>
      <c r="F7" s="5">
        <v>30</v>
      </c>
      <c r="G7" s="5">
        <v>40</v>
      </c>
      <c r="H7" s="5">
        <v>10</v>
      </c>
      <c r="I7" s="5">
        <v>20</v>
      </c>
      <c r="J7" s="5">
        <v>10</v>
      </c>
      <c r="K7" s="5">
        <v>20</v>
      </c>
      <c r="L7" s="5">
        <v>0</v>
      </c>
      <c r="M7" s="5">
        <v>60</v>
      </c>
      <c r="N7" s="5">
        <v>80</v>
      </c>
      <c r="O7" s="5">
        <v>50</v>
      </c>
      <c r="P7" s="5">
        <v>40</v>
      </c>
      <c r="Q7" s="5">
        <v>60</v>
      </c>
      <c r="R7" s="5">
        <v>30</v>
      </c>
      <c r="S7" s="5">
        <v>50</v>
      </c>
      <c r="T7" s="5">
        <v>50</v>
      </c>
      <c r="U7" s="5">
        <v>70</v>
      </c>
      <c r="V7" s="5">
        <v>100</v>
      </c>
      <c r="W7" s="5">
        <v>90</v>
      </c>
      <c r="X7" s="5">
        <v>90</v>
      </c>
      <c r="Y7" s="15">
        <v>80</v>
      </c>
      <c r="Z7" s="5">
        <v>70</v>
      </c>
      <c r="AA7" s="5">
        <v>30</v>
      </c>
      <c r="AB7" s="5">
        <v>50</v>
      </c>
      <c r="AC7" s="5">
        <v>50</v>
      </c>
      <c r="AD7" s="5">
        <v>20</v>
      </c>
      <c r="AE7" s="5">
        <v>50</v>
      </c>
      <c r="AF7" s="5">
        <v>50</v>
      </c>
      <c r="AG7" s="5">
        <v>40</v>
      </c>
      <c r="AH7" s="5">
        <v>70</v>
      </c>
      <c r="AI7" s="5">
        <v>80</v>
      </c>
      <c r="AJ7" s="5">
        <v>50</v>
      </c>
      <c r="AK7" s="1">
        <v>50</v>
      </c>
      <c r="AL7" s="5">
        <v>60</v>
      </c>
      <c r="AM7" s="1">
        <v>20</v>
      </c>
      <c r="AN7" s="5">
        <v>37.5</v>
      </c>
      <c r="AO7" s="5">
        <v>30</v>
      </c>
      <c r="AP7" s="5">
        <v>30</v>
      </c>
      <c r="AQ7" s="5">
        <v>30</v>
      </c>
      <c r="AR7" s="5">
        <v>30</v>
      </c>
      <c r="AS7" s="5">
        <v>70</v>
      </c>
      <c r="AT7" s="5">
        <v>0</v>
      </c>
      <c r="AU7" s="5">
        <v>50</v>
      </c>
      <c r="AV7" s="5">
        <v>0</v>
      </c>
      <c r="AW7" s="5">
        <v>30</v>
      </c>
      <c r="AX7" s="5">
        <v>60</v>
      </c>
      <c r="AY7" s="5">
        <v>50</v>
      </c>
      <c r="AZ7" s="5">
        <v>60</v>
      </c>
      <c r="BA7" s="5">
        <v>40</v>
      </c>
      <c r="BB7" s="5">
        <v>30</v>
      </c>
      <c r="BC7" s="5">
        <v>80</v>
      </c>
      <c r="BD7" s="5">
        <v>20</v>
      </c>
      <c r="BE7" s="5">
        <v>50</v>
      </c>
      <c r="BF7" s="5">
        <v>60</v>
      </c>
      <c r="BG7" s="5">
        <v>60</v>
      </c>
      <c r="BH7" s="5">
        <v>60</v>
      </c>
      <c r="BI7" s="5">
        <v>80</v>
      </c>
      <c r="BJ7" s="5">
        <v>60</v>
      </c>
      <c r="BK7" s="5">
        <v>20</v>
      </c>
      <c r="BL7" s="5">
        <v>50</v>
      </c>
      <c r="BM7" s="5">
        <v>0</v>
      </c>
      <c r="BN7" s="5">
        <v>30</v>
      </c>
      <c r="BO7" s="5">
        <v>20</v>
      </c>
      <c r="BP7" s="5">
        <v>40</v>
      </c>
      <c r="BQ7" s="5">
        <v>20</v>
      </c>
      <c r="BR7" s="5">
        <v>30</v>
      </c>
      <c r="BS7" s="5">
        <v>50</v>
      </c>
      <c r="BT7" s="5"/>
      <c r="BU7" s="5">
        <v>50</v>
      </c>
      <c r="BV7" s="5">
        <v>40</v>
      </c>
      <c r="BW7" s="5">
        <v>40</v>
      </c>
      <c r="BX7" s="1">
        <v>20</v>
      </c>
      <c r="BY7" s="1">
        <v>30</v>
      </c>
      <c r="BZ7" s="1">
        <v>0</v>
      </c>
      <c r="CA7" s="5">
        <v>40</v>
      </c>
      <c r="CB7" s="5">
        <v>30</v>
      </c>
      <c r="CC7" s="5">
        <v>40</v>
      </c>
      <c r="CD7" s="5">
        <v>40</v>
      </c>
      <c r="CE7" s="5">
        <v>60</v>
      </c>
      <c r="CF7" s="5">
        <v>60</v>
      </c>
      <c r="CG7" s="5">
        <v>40</v>
      </c>
      <c r="CH7" s="5">
        <v>90</v>
      </c>
      <c r="CI7" s="5">
        <v>80</v>
      </c>
      <c r="CJ7" s="5">
        <v>80</v>
      </c>
      <c r="CK7" s="5">
        <v>60</v>
      </c>
      <c r="CL7" s="1">
        <v>50</v>
      </c>
      <c r="CM7" s="1">
        <v>20</v>
      </c>
      <c r="CN7" s="1">
        <v>10</v>
      </c>
      <c r="CO7" s="5">
        <v>80</v>
      </c>
      <c r="CP7" s="5">
        <v>60</v>
      </c>
      <c r="CQ7" s="5">
        <v>70</v>
      </c>
      <c r="CR7" s="5">
        <v>50</v>
      </c>
      <c r="CS7" s="5">
        <v>80</v>
      </c>
      <c r="CT7" s="5">
        <v>80</v>
      </c>
      <c r="CU7" s="1">
        <v>30</v>
      </c>
      <c r="CV7" s="1">
        <v>50</v>
      </c>
      <c r="CW7" s="1">
        <v>50</v>
      </c>
      <c r="CX7" s="1">
        <v>30</v>
      </c>
      <c r="CY7" s="1">
        <v>30</v>
      </c>
      <c r="CZ7" s="1">
        <v>20</v>
      </c>
      <c r="DA7" s="1">
        <v>40</v>
      </c>
      <c r="DB7" s="1">
        <v>60</v>
      </c>
      <c r="DC7" s="1">
        <v>70</v>
      </c>
      <c r="DD7" s="1">
        <v>30</v>
      </c>
      <c r="DE7" s="1">
        <v>40</v>
      </c>
      <c r="DF7" s="1">
        <v>80</v>
      </c>
      <c r="DG7" s="1">
        <v>50</v>
      </c>
      <c r="DH7" s="1">
        <v>0</v>
      </c>
      <c r="DI7" s="1">
        <v>60</v>
      </c>
      <c r="DJ7" s="1">
        <v>30</v>
      </c>
      <c r="DK7" s="1">
        <v>40</v>
      </c>
      <c r="DL7" s="1">
        <v>50</v>
      </c>
      <c r="DM7" s="1">
        <v>50</v>
      </c>
      <c r="DN7" s="1">
        <v>40</v>
      </c>
      <c r="DO7" s="1">
        <v>40</v>
      </c>
      <c r="DP7" s="1">
        <v>50</v>
      </c>
      <c r="DQ7" s="1">
        <v>40</v>
      </c>
      <c r="DR7" s="1">
        <v>80</v>
      </c>
      <c r="DS7" s="1">
        <v>50</v>
      </c>
      <c r="DT7" s="1">
        <v>40</v>
      </c>
      <c r="DU7" s="1">
        <v>70</v>
      </c>
      <c r="DV7" s="1">
        <v>60</v>
      </c>
      <c r="DW7" s="1">
        <v>50</v>
      </c>
      <c r="DX7" s="1">
        <v>80</v>
      </c>
      <c r="DY7" s="1">
        <v>60</v>
      </c>
      <c r="DZ7" s="1">
        <v>50</v>
      </c>
      <c r="EA7" s="1">
        <v>50</v>
      </c>
    </row>
    <row r="8" spans="1:131" x14ac:dyDescent="0.25">
      <c r="B8" s="5">
        <v>48</v>
      </c>
      <c r="C8" s="5">
        <v>50</v>
      </c>
      <c r="D8" s="5">
        <v>50</v>
      </c>
      <c r="E8" s="5">
        <v>20</v>
      </c>
      <c r="F8" s="5">
        <v>30</v>
      </c>
      <c r="G8" s="5">
        <v>40</v>
      </c>
      <c r="H8" s="5">
        <v>10</v>
      </c>
      <c r="I8" s="5">
        <v>10</v>
      </c>
      <c r="J8" s="5">
        <v>10</v>
      </c>
      <c r="K8" s="5">
        <v>20</v>
      </c>
      <c r="L8" s="5">
        <v>0</v>
      </c>
      <c r="M8" s="5">
        <v>50</v>
      </c>
      <c r="N8" s="5">
        <v>80</v>
      </c>
      <c r="O8" s="5">
        <v>50</v>
      </c>
      <c r="P8" s="5">
        <v>40</v>
      </c>
      <c r="Q8" s="5">
        <v>60</v>
      </c>
      <c r="R8" s="5">
        <v>30</v>
      </c>
      <c r="S8" s="5">
        <v>50</v>
      </c>
      <c r="T8" s="5">
        <v>50</v>
      </c>
      <c r="U8" s="5">
        <v>70</v>
      </c>
      <c r="V8" s="5">
        <v>100</v>
      </c>
      <c r="W8" s="5">
        <v>90</v>
      </c>
      <c r="X8" s="5">
        <v>90</v>
      </c>
      <c r="Y8" s="15">
        <v>80</v>
      </c>
      <c r="Z8" s="5">
        <v>60</v>
      </c>
      <c r="AA8" s="5">
        <v>10</v>
      </c>
      <c r="AB8" s="5">
        <v>40</v>
      </c>
      <c r="AC8" s="5">
        <v>40</v>
      </c>
      <c r="AD8" s="5">
        <v>10</v>
      </c>
      <c r="AE8" s="5">
        <v>40</v>
      </c>
      <c r="AF8" s="5">
        <v>20</v>
      </c>
      <c r="AG8" s="5">
        <v>40</v>
      </c>
      <c r="AH8" s="5">
        <v>60</v>
      </c>
      <c r="AI8" s="5">
        <v>80</v>
      </c>
      <c r="AJ8" s="5">
        <v>50</v>
      </c>
      <c r="AK8" s="1">
        <v>40</v>
      </c>
      <c r="AL8" s="5">
        <v>60</v>
      </c>
      <c r="AM8" s="1">
        <v>10</v>
      </c>
      <c r="AN8" s="5">
        <v>25</v>
      </c>
      <c r="AO8" s="5">
        <v>30</v>
      </c>
      <c r="AP8" s="5">
        <v>30</v>
      </c>
      <c r="AQ8" s="5">
        <v>20</v>
      </c>
      <c r="AR8" s="5">
        <v>30</v>
      </c>
      <c r="AS8" s="5">
        <v>50</v>
      </c>
      <c r="AT8" s="5">
        <v>0</v>
      </c>
      <c r="AU8" s="5">
        <v>30</v>
      </c>
      <c r="AV8" s="5">
        <v>0</v>
      </c>
      <c r="AW8" s="5">
        <v>20</v>
      </c>
      <c r="AX8" s="5">
        <v>60</v>
      </c>
      <c r="AY8" s="5">
        <v>50</v>
      </c>
      <c r="AZ8" s="5">
        <v>60</v>
      </c>
      <c r="BA8" s="5">
        <v>30</v>
      </c>
      <c r="BB8" s="5">
        <v>30</v>
      </c>
      <c r="BC8" s="5">
        <v>80</v>
      </c>
      <c r="BD8" s="5">
        <v>20</v>
      </c>
      <c r="BE8" s="5">
        <v>50</v>
      </c>
      <c r="BF8" s="5">
        <v>60</v>
      </c>
      <c r="BG8" s="5">
        <v>60</v>
      </c>
      <c r="BH8" s="5">
        <v>60</v>
      </c>
      <c r="BI8" s="5">
        <v>80</v>
      </c>
      <c r="BJ8" s="5">
        <v>50</v>
      </c>
      <c r="BK8" s="5">
        <v>10</v>
      </c>
      <c r="BL8" s="5">
        <v>50</v>
      </c>
      <c r="BM8" s="5">
        <v>0</v>
      </c>
      <c r="BN8" s="5">
        <v>30</v>
      </c>
      <c r="BO8" s="5">
        <v>20</v>
      </c>
      <c r="BP8" s="5">
        <v>40</v>
      </c>
      <c r="BQ8" s="5">
        <v>20</v>
      </c>
      <c r="BR8" s="5">
        <v>30</v>
      </c>
      <c r="BS8" s="5">
        <v>50</v>
      </c>
      <c r="BT8" s="5">
        <v>20</v>
      </c>
      <c r="BU8" s="5">
        <v>40</v>
      </c>
      <c r="BV8" s="5">
        <v>40</v>
      </c>
      <c r="BW8" s="5">
        <v>40</v>
      </c>
      <c r="BX8" s="1">
        <v>20</v>
      </c>
      <c r="BY8" s="1">
        <v>30</v>
      </c>
      <c r="BZ8" s="1">
        <v>0</v>
      </c>
      <c r="CA8" s="5">
        <v>40</v>
      </c>
      <c r="CB8" s="5">
        <v>30</v>
      </c>
      <c r="CC8" s="5">
        <v>40</v>
      </c>
      <c r="CD8" s="5">
        <v>40</v>
      </c>
      <c r="CE8" s="5">
        <v>60</v>
      </c>
      <c r="CF8" s="5">
        <v>60</v>
      </c>
      <c r="CG8" s="5">
        <v>40</v>
      </c>
      <c r="CH8" s="5">
        <v>90</v>
      </c>
      <c r="CI8" s="5">
        <v>80</v>
      </c>
      <c r="CJ8" s="5">
        <v>80</v>
      </c>
      <c r="CK8" s="5">
        <v>60</v>
      </c>
      <c r="CL8" s="1">
        <v>50</v>
      </c>
      <c r="CM8" s="1">
        <v>10</v>
      </c>
      <c r="CN8" s="1">
        <v>10</v>
      </c>
      <c r="CO8" s="5">
        <v>80</v>
      </c>
      <c r="CP8" s="5">
        <v>60</v>
      </c>
      <c r="CQ8" s="5">
        <v>70</v>
      </c>
      <c r="CR8" s="5">
        <v>50</v>
      </c>
      <c r="CS8" s="5">
        <v>80</v>
      </c>
      <c r="CT8" s="5">
        <v>80</v>
      </c>
      <c r="CU8" s="1">
        <v>30</v>
      </c>
      <c r="CV8" s="1">
        <v>50</v>
      </c>
      <c r="CW8" s="1">
        <v>30</v>
      </c>
      <c r="CX8" s="1">
        <v>20</v>
      </c>
      <c r="CY8" s="1">
        <v>30</v>
      </c>
      <c r="CZ8" s="1">
        <v>20</v>
      </c>
      <c r="DA8" s="1">
        <v>40</v>
      </c>
      <c r="DB8" s="1">
        <v>60</v>
      </c>
      <c r="DC8" s="1">
        <v>70</v>
      </c>
      <c r="DD8" s="1">
        <v>30</v>
      </c>
      <c r="DE8" s="1">
        <v>40</v>
      </c>
      <c r="DF8" s="1">
        <v>80</v>
      </c>
      <c r="DG8" s="1">
        <v>50</v>
      </c>
      <c r="DH8" s="1">
        <v>0</v>
      </c>
      <c r="DI8" s="1">
        <v>60</v>
      </c>
      <c r="DJ8" s="1">
        <v>30</v>
      </c>
      <c r="DK8" s="1">
        <v>40</v>
      </c>
      <c r="DL8" s="1">
        <v>30</v>
      </c>
      <c r="DM8" s="1">
        <v>50</v>
      </c>
      <c r="DN8" s="1">
        <v>40</v>
      </c>
      <c r="DO8" s="1">
        <v>40</v>
      </c>
      <c r="DP8" s="1">
        <v>40</v>
      </c>
      <c r="DQ8" s="1">
        <v>40</v>
      </c>
      <c r="DR8" s="1">
        <v>80</v>
      </c>
      <c r="DS8" s="1">
        <v>50</v>
      </c>
      <c r="DT8" s="1">
        <v>40</v>
      </c>
      <c r="DU8" s="1">
        <v>50</v>
      </c>
      <c r="DV8" s="1">
        <v>60</v>
      </c>
      <c r="DW8" s="1">
        <v>50</v>
      </c>
      <c r="DX8" s="1">
        <v>70</v>
      </c>
      <c r="DY8" s="1">
        <v>60</v>
      </c>
      <c r="DZ8" s="1">
        <v>50</v>
      </c>
      <c r="EA8" s="1">
        <v>50</v>
      </c>
    </row>
    <row r="11" spans="1:131" x14ac:dyDescent="0.25">
      <c r="C11" t="s">
        <v>12</v>
      </c>
      <c r="G11" t="s">
        <v>24</v>
      </c>
      <c r="K11" t="s">
        <v>11</v>
      </c>
      <c r="O11" t="s">
        <v>16</v>
      </c>
      <c r="U11" t="s">
        <v>33</v>
      </c>
      <c r="AC11" t="s">
        <v>13</v>
      </c>
      <c r="AJ11" t="s">
        <v>13</v>
      </c>
    </row>
    <row r="12" spans="1:131" x14ac:dyDescent="0.25">
      <c r="A12" t="s">
        <v>7</v>
      </c>
      <c r="B12" s="4" t="s">
        <v>2</v>
      </c>
      <c r="C12" s="6" t="s">
        <v>9</v>
      </c>
      <c r="D12" s="6" t="s">
        <v>18</v>
      </c>
      <c r="E12" s="6" t="s">
        <v>19</v>
      </c>
      <c r="F12" s="6" t="s">
        <v>20</v>
      </c>
      <c r="G12" s="6" t="s">
        <v>9</v>
      </c>
      <c r="H12" s="6" t="s">
        <v>21</v>
      </c>
      <c r="I12" s="6" t="s">
        <v>22</v>
      </c>
      <c r="J12" s="6" t="s">
        <v>23</v>
      </c>
      <c r="K12" s="6" t="s">
        <v>9</v>
      </c>
      <c r="L12" s="6" t="s">
        <v>18</v>
      </c>
      <c r="M12" s="6" t="s">
        <v>19</v>
      </c>
      <c r="N12" s="6" t="s">
        <v>20</v>
      </c>
      <c r="O12" s="6" t="s">
        <v>9</v>
      </c>
      <c r="P12" s="1" t="s">
        <v>19</v>
      </c>
      <c r="Q12" s="6" t="s">
        <v>23</v>
      </c>
      <c r="R12" s="6" t="s">
        <v>25</v>
      </c>
      <c r="S12" s="1" t="s">
        <v>20</v>
      </c>
      <c r="T12" s="6" t="s">
        <v>26</v>
      </c>
      <c r="U12" s="1" t="s">
        <v>9</v>
      </c>
      <c r="V12" s="1" t="s">
        <v>31</v>
      </c>
      <c r="W12" s="1" t="s">
        <v>23</v>
      </c>
      <c r="X12" s="1" t="s">
        <v>26</v>
      </c>
      <c r="Y12" s="1" t="s">
        <v>66</v>
      </c>
      <c r="Z12" s="1" t="s">
        <v>30</v>
      </c>
      <c r="AA12" s="1" t="s">
        <v>29</v>
      </c>
      <c r="AB12" s="1" t="s">
        <v>36</v>
      </c>
      <c r="AC12" s="6" t="s">
        <v>9</v>
      </c>
      <c r="AD12" s="6" t="s">
        <v>67</v>
      </c>
      <c r="AE12" s="1" t="s">
        <v>18</v>
      </c>
      <c r="AF12" s="1" t="s">
        <v>19</v>
      </c>
      <c r="AG12" s="1" t="s">
        <v>20</v>
      </c>
      <c r="AI12" s="10" t="s">
        <v>2</v>
      </c>
      <c r="AJ12" s="14" t="s">
        <v>9</v>
      </c>
      <c r="AK12" s="14"/>
      <c r="AL12" s="6"/>
      <c r="AM12" s="6"/>
      <c r="AN12" s="6">
        <v>0.03</v>
      </c>
      <c r="AO12" s="6"/>
      <c r="AP12" s="6"/>
      <c r="AQ12" s="1">
        <v>0.125</v>
      </c>
      <c r="AR12" s="1"/>
      <c r="AS12" s="1"/>
      <c r="AT12" s="1">
        <v>0.625</v>
      </c>
      <c r="AU12" s="1"/>
      <c r="AV12" s="1"/>
      <c r="AW12" s="1">
        <v>3.125</v>
      </c>
      <c r="AX12" s="1"/>
      <c r="AY12" s="1"/>
    </row>
    <row r="13" spans="1:131" x14ac:dyDescent="0.25">
      <c r="B13" s="5">
        <v>0</v>
      </c>
      <c r="C13" s="1">
        <f>AVERAGE(C4:M4)</f>
        <v>100</v>
      </c>
      <c r="D13" s="1">
        <f>AVERAGE(N4:R4)</f>
        <v>100</v>
      </c>
      <c r="E13" s="1">
        <f>AVERAGE(S4:U4)</f>
        <v>100</v>
      </c>
      <c r="F13" s="1">
        <f>AVERAGE(V4:X4)</f>
        <v>100</v>
      </c>
      <c r="G13" s="1">
        <f>AVERAGE(Z4:AD4)</f>
        <v>100</v>
      </c>
      <c r="H13" s="1">
        <f>AVERAGE(AE4:AG4)</f>
        <v>100</v>
      </c>
      <c r="I13" s="1">
        <f>AVERAGE(AH4:AK4)</f>
        <v>100</v>
      </c>
      <c r="J13" s="1">
        <f>AVERAGE(AL4:AO4)</f>
        <v>100</v>
      </c>
      <c r="K13" s="1">
        <f>AVERAGE(AP4:AX4)</f>
        <v>100</v>
      </c>
      <c r="L13" s="1">
        <f>AVERAGE(AY4:BB4)</f>
        <v>100</v>
      </c>
      <c r="M13" s="1">
        <f>AVERAGE(BC4:BF4)</f>
        <v>100</v>
      </c>
      <c r="N13" s="1">
        <f>AVERAGE(BG4:BJ4)</f>
        <v>100</v>
      </c>
      <c r="O13" s="1">
        <f>AVERAGE(BK4:BW4)</f>
        <v>100</v>
      </c>
      <c r="P13" s="1">
        <f>AVERAGE(BX4:BZ4)</f>
        <v>100</v>
      </c>
      <c r="Q13" s="1">
        <f>AVERAGE(CA4:CG4)</f>
        <v>100</v>
      </c>
      <c r="R13" s="1">
        <f>AVERAGE(CH4:CK4)</f>
        <v>100</v>
      </c>
      <c r="S13" s="1">
        <f>AVERAGE(CL4:CN4)</f>
        <v>100</v>
      </c>
      <c r="T13" s="1">
        <f>AVERAGE(CO4:CT4)</f>
        <v>100</v>
      </c>
      <c r="U13" s="1">
        <f>AVERAGE(CU4:DB4)</f>
        <v>100</v>
      </c>
      <c r="V13" s="1">
        <f>AVERAGE(DC4:DH4)</f>
        <v>100</v>
      </c>
      <c r="W13" s="1">
        <f>AVERAGE(DI4:DL4)</f>
        <v>100</v>
      </c>
      <c r="X13" s="1">
        <f>AVERAGE(DM4:DO4)</f>
        <v>100</v>
      </c>
      <c r="Y13" s="1">
        <f>AVERAGE(DP4:DR4)</f>
        <v>100</v>
      </c>
      <c r="Z13" s="1">
        <f>AVERAGE(DS4:DU4)</f>
        <v>100</v>
      </c>
      <c r="AA13" s="1">
        <f>AVERAGE(DV4:DX4)</f>
        <v>100</v>
      </c>
      <c r="AB13" s="1">
        <f>AVERAGE(DY4:EA4)</f>
        <v>100</v>
      </c>
      <c r="AC13" s="1">
        <f>AVERAGE(AJ13:AM13)</f>
        <v>100</v>
      </c>
      <c r="AD13" s="1">
        <f>AVERAGE(AN13:AP13)</f>
        <v>100</v>
      </c>
      <c r="AE13" s="1">
        <f>AVERAGE(AQ13:AS13)</f>
        <v>100</v>
      </c>
      <c r="AF13" s="1">
        <f>AVERAGE(AT13:AV13)</f>
        <v>100</v>
      </c>
      <c r="AG13" s="1">
        <f>AVERAGE(AW13:AY13)</f>
        <v>100</v>
      </c>
      <c r="AI13" s="5">
        <v>0</v>
      </c>
      <c r="AJ13" s="5">
        <v>100</v>
      </c>
      <c r="AK13" s="5"/>
      <c r="AL13" s="5">
        <v>100</v>
      </c>
      <c r="AM13" s="5">
        <v>100</v>
      </c>
      <c r="AN13" s="5">
        <v>100</v>
      </c>
      <c r="AO13" s="5">
        <v>100</v>
      </c>
      <c r="AP13" s="5">
        <v>100</v>
      </c>
      <c r="AQ13" s="5">
        <v>100</v>
      </c>
      <c r="AR13" s="5">
        <v>100</v>
      </c>
      <c r="AS13" s="5">
        <v>100</v>
      </c>
      <c r="AT13" s="5">
        <v>100</v>
      </c>
      <c r="AU13" s="5">
        <v>100</v>
      </c>
      <c r="AV13" s="5">
        <v>100</v>
      </c>
      <c r="AW13" s="5">
        <v>100</v>
      </c>
      <c r="AX13" s="5">
        <v>100</v>
      </c>
      <c r="AY13" s="5">
        <v>100</v>
      </c>
    </row>
    <row r="14" spans="1:131" x14ac:dyDescent="0.25">
      <c r="B14" s="5">
        <v>16</v>
      </c>
      <c r="C14" s="1">
        <f t="shared" ref="C14:C17" si="0">AVERAGE(C5:M5)</f>
        <v>47.272727272727273</v>
      </c>
      <c r="D14" s="1">
        <f t="shared" ref="D14:D17" si="1">AVERAGE(N5:R5)</f>
        <v>72</v>
      </c>
      <c r="E14" s="1">
        <f t="shared" ref="E14:E17" si="2">AVERAGE(S5:U5)</f>
        <v>70</v>
      </c>
      <c r="F14" s="1">
        <f t="shared" ref="F14:F17" si="3">AVERAGE(V5:X5)</f>
        <v>96.666666666666671</v>
      </c>
      <c r="G14" s="1">
        <f t="shared" ref="G14:G17" si="4">AVERAGE(Z5:AD5)</f>
        <v>62</v>
      </c>
      <c r="H14" s="1">
        <f t="shared" ref="H14:H17" si="5">AVERAGE(AE5:AG5)</f>
        <v>70</v>
      </c>
      <c r="I14" s="1">
        <f t="shared" ref="I14:I17" si="6">AVERAGE(AH5:AK5)</f>
        <v>70</v>
      </c>
      <c r="J14" s="1">
        <f t="shared" ref="J14:J17" si="7">AVERAGE(AL5:AO5)</f>
        <v>70</v>
      </c>
      <c r="K14" s="1">
        <f t="shared" ref="K14:K17" si="8">AVERAGE(AP5:AX5)</f>
        <v>53.333333333333336</v>
      </c>
      <c r="L14" s="1">
        <f t="shared" ref="L14:L17" si="9">AVERAGE(AY5:BB5)</f>
        <v>70</v>
      </c>
      <c r="M14" s="1">
        <f t="shared" ref="M14:M17" si="10">AVERAGE(BC5:BF5)</f>
        <v>85</v>
      </c>
      <c r="N14" s="1">
        <f t="shared" ref="N14:N17" si="11">AVERAGE(BG5:BJ5)</f>
        <v>87.5</v>
      </c>
      <c r="O14" s="1">
        <f t="shared" ref="O14:O17" si="12">AVERAGE(BK5:BW5)</f>
        <v>57.692307692307693</v>
      </c>
      <c r="P14" s="1">
        <f t="shared" ref="P14:P17" si="13">AVERAGE(BX5:BZ5)</f>
        <v>43.333333333333336</v>
      </c>
      <c r="Q14" s="1">
        <f t="shared" ref="Q14:Q17" si="14">AVERAGE(CA5:CG5)</f>
        <v>70</v>
      </c>
      <c r="R14" s="1">
        <f t="shared" ref="R14:R17" si="15">AVERAGE(CH5:CK5)</f>
        <v>85</v>
      </c>
      <c r="S14" s="1">
        <f t="shared" ref="S14:S17" si="16">AVERAGE(CL5:CN5)</f>
        <v>66.666666666666671</v>
      </c>
      <c r="T14" s="1">
        <f t="shared" ref="T14:T17" si="17">AVERAGE(CO5:CT5)</f>
        <v>78.333333333333329</v>
      </c>
      <c r="U14" s="1">
        <f t="shared" ref="U14:U17" si="18">AVERAGE(CU5:DB5)</f>
        <v>65</v>
      </c>
      <c r="V14" s="1">
        <f t="shared" ref="V14:V17" si="19">AVERAGE(DC5:DH5)</f>
        <v>76.666666666666671</v>
      </c>
      <c r="W14" s="1">
        <f t="shared" ref="W14:W17" si="20">AVERAGE(DI5:DL5)</f>
        <v>72.5</v>
      </c>
      <c r="X14" s="1">
        <f t="shared" ref="X14:X17" si="21">AVERAGE(DM5:DO5)</f>
        <v>70</v>
      </c>
      <c r="Y14" s="1">
        <f t="shared" ref="Y14:Y17" si="22">AVERAGE(DP5:DR5)</f>
        <v>80</v>
      </c>
      <c r="Z14" s="1">
        <f t="shared" ref="Z14:Z17" si="23">AVERAGE(DS5:DU5)</f>
        <v>86.666666666666671</v>
      </c>
      <c r="AA14" s="1">
        <f t="shared" ref="AA14:AA17" si="24">AVERAGE(DV5:DX5)</f>
        <v>80</v>
      </c>
      <c r="AB14" s="1">
        <f t="shared" ref="AB14:AB17" si="25">AVERAGE(DY5:EA5)</f>
        <v>76.666666666666671</v>
      </c>
      <c r="AC14" s="1">
        <f t="shared" ref="AC14:AC17" si="26">AVERAGE(AJ14:AM14)</f>
        <v>53.333333333333336</v>
      </c>
      <c r="AD14" s="1">
        <f t="shared" ref="AD14:AD17" si="27">AVERAGE(AN14:AP14)</f>
        <v>83.333333333333329</v>
      </c>
      <c r="AE14" s="1">
        <f t="shared" ref="AE14:AE17" si="28">AVERAGE(AQ14:AS14)</f>
        <v>76.666666666666671</v>
      </c>
      <c r="AF14" s="1">
        <f t="shared" ref="AF14:AF17" si="29">AVERAGE(AT14:AV14)</f>
        <v>60</v>
      </c>
      <c r="AG14" s="1">
        <f t="shared" ref="AG14:AG17" si="30">AVERAGE(AW14:AY14)</f>
        <v>73.333333333333329</v>
      </c>
      <c r="AI14" s="5">
        <v>16</v>
      </c>
      <c r="AJ14" s="5">
        <v>20</v>
      </c>
      <c r="AK14" s="5"/>
      <c r="AL14" s="5">
        <v>60</v>
      </c>
      <c r="AM14" s="5">
        <v>80</v>
      </c>
      <c r="AN14" s="5">
        <v>60</v>
      </c>
      <c r="AO14" s="5">
        <v>90</v>
      </c>
      <c r="AP14" s="5">
        <v>100</v>
      </c>
      <c r="AQ14" s="1">
        <v>70</v>
      </c>
      <c r="AR14" s="1">
        <v>80</v>
      </c>
      <c r="AS14" s="1">
        <v>80</v>
      </c>
      <c r="AT14" s="1">
        <v>30</v>
      </c>
      <c r="AU14" s="1">
        <v>70</v>
      </c>
      <c r="AV14" s="1">
        <v>80</v>
      </c>
      <c r="AW14" s="1">
        <v>70</v>
      </c>
      <c r="AX14" s="1">
        <v>80</v>
      </c>
      <c r="AY14" s="1">
        <v>70</v>
      </c>
    </row>
    <row r="15" spans="1:131" x14ac:dyDescent="0.25">
      <c r="B15" s="5">
        <v>24</v>
      </c>
      <c r="C15" s="1">
        <f t="shared" si="0"/>
        <v>44.545454545454547</v>
      </c>
      <c r="D15" s="1">
        <f t="shared" si="1"/>
        <v>72</v>
      </c>
      <c r="E15" s="1">
        <f t="shared" si="2"/>
        <v>66.666666666666671</v>
      </c>
      <c r="F15" s="1">
        <f t="shared" si="3"/>
        <v>96.666666666666671</v>
      </c>
      <c r="G15" s="1">
        <f t="shared" si="4"/>
        <v>48</v>
      </c>
      <c r="H15" s="1">
        <f t="shared" si="5"/>
        <v>63.333333333333336</v>
      </c>
      <c r="I15" s="1">
        <f t="shared" si="6"/>
        <v>67.5</v>
      </c>
      <c r="J15" s="1">
        <f t="shared" si="7"/>
        <v>65</v>
      </c>
      <c r="K15" s="1">
        <f t="shared" si="8"/>
        <v>51.111111111111114</v>
      </c>
      <c r="L15" s="1">
        <f t="shared" si="9"/>
        <v>62.5</v>
      </c>
      <c r="M15" s="1">
        <f t="shared" si="10"/>
        <v>77.5</v>
      </c>
      <c r="N15" s="1">
        <f t="shared" si="11"/>
        <v>80</v>
      </c>
      <c r="O15" s="1">
        <f t="shared" si="12"/>
        <v>50.769230769230766</v>
      </c>
      <c r="P15" s="1">
        <f t="shared" si="13"/>
        <v>43.333333333333336</v>
      </c>
      <c r="Q15" s="1">
        <f t="shared" si="14"/>
        <v>65.714285714285708</v>
      </c>
      <c r="R15" s="1">
        <f t="shared" si="15"/>
        <v>82.5</v>
      </c>
      <c r="S15" s="1">
        <f t="shared" si="16"/>
        <v>60</v>
      </c>
      <c r="T15" s="1">
        <f t="shared" si="17"/>
        <v>75</v>
      </c>
      <c r="U15" s="1">
        <f t="shared" si="18"/>
        <v>55</v>
      </c>
      <c r="V15" s="1">
        <f t="shared" si="19"/>
        <v>63.333333333333336</v>
      </c>
      <c r="W15" s="1">
        <f t="shared" si="20"/>
        <v>70</v>
      </c>
      <c r="X15" s="1">
        <f t="shared" si="21"/>
        <v>66.666666666666671</v>
      </c>
      <c r="Y15" s="1">
        <f t="shared" si="22"/>
        <v>73.333333333333329</v>
      </c>
      <c r="Z15" s="1">
        <f t="shared" si="23"/>
        <v>86.666666666666671</v>
      </c>
      <c r="AA15" s="1">
        <f t="shared" si="24"/>
        <v>76.666666666666671</v>
      </c>
      <c r="AB15" s="1">
        <f t="shared" si="25"/>
        <v>70</v>
      </c>
      <c r="AC15" s="1">
        <f t="shared" si="26"/>
        <v>40</v>
      </c>
      <c r="AD15" s="1">
        <f t="shared" si="27"/>
        <v>63.333333333333336</v>
      </c>
      <c r="AE15" s="1">
        <f t="shared" si="28"/>
        <v>76.666666666666671</v>
      </c>
      <c r="AF15" s="1">
        <f t="shared" si="29"/>
        <v>60</v>
      </c>
      <c r="AG15" s="1">
        <f t="shared" si="30"/>
        <v>70</v>
      </c>
      <c r="AI15" s="5">
        <v>24</v>
      </c>
      <c r="AJ15" s="5">
        <v>10</v>
      </c>
      <c r="AK15" s="5"/>
      <c r="AL15" s="5">
        <v>50</v>
      </c>
      <c r="AM15" s="5">
        <v>60</v>
      </c>
      <c r="AN15" s="5">
        <v>40</v>
      </c>
      <c r="AO15" s="5">
        <v>90</v>
      </c>
      <c r="AP15" s="5">
        <v>60</v>
      </c>
      <c r="AQ15" s="1">
        <v>70</v>
      </c>
      <c r="AR15" s="1">
        <v>80</v>
      </c>
      <c r="AS15" s="1">
        <v>80</v>
      </c>
      <c r="AT15" s="1">
        <v>30</v>
      </c>
      <c r="AU15" s="1">
        <v>70</v>
      </c>
      <c r="AV15" s="1">
        <v>80</v>
      </c>
      <c r="AW15" s="1">
        <v>60</v>
      </c>
      <c r="AX15" s="1">
        <v>80</v>
      </c>
      <c r="AY15" s="1">
        <v>70</v>
      </c>
    </row>
    <row r="16" spans="1:131" x14ac:dyDescent="0.25">
      <c r="B16" s="5">
        <v>40</v>
      </c>
      <c r="C16" s="1">
        <f t="shared" si="0"/>
        <v>29.09090909090909</v>
      </c>
      <c r="D16" s="1">
        <f t="shared" si="1"/>
        <v>52</v>
      </c>
      <c r="E16" s="1">
        <f t="shared" si="2"/>
        <v>56.666666666666664</v>
      </c>
      <c r="F16" s="1">
        <f t="shared" si="3"/>
        <v>93.333333333333329</v>
      </c>
      <c r="G16" s="1">
        <f t="shared" si="4"/>
        <v>44</v>
      </c>
      <c r="H16" s="1">
        <f t="shared" si="5"/>
        <v>46.666666666666664</v>
      </c>
      <c r="I16" s="1">
        <f t="shared" si="6"/>
        <v>62.5</v>
      </c>
      <c r="J16" s="1">
        <f t="shared" si="7"/>
        <v>36.875</v>
      </c>
      <c r="K16" s="1">
        <f t="shared" si="8"/>
        <v>33.333333333333336</v>
      </c>
      <c r="L16" s="1">
        <f t="shared" si="9"/>
        <v>45</v>
      </c>
      <c r="M16" s="1">
        <f t="shared" si="10"/>
        <v>52.5</v>
      </c>
      <c r="N16" s="1">
        <f t="shared" si="11"/>
        <v>65</v>
      </c>
      <c r="O16" s="1">
        <f t="shared" si="12"/>
        <v>32.5</v>
      </c>
      <c r="P16" s="1">
        <f t="shared" si="13"/>
        <v>16.666666666666668</v>
      </c>
      <c r="Q16" s="1">
        <f t="shared" si="14"/>
        <v>44.285714285714285</v>
      </c>
      <c r="R16" s="1">
        <f t="shared" si="15"/>
        <v>77.5</v>
      </c>
      <c r="S16" s="1">
        <f t="shared" si="16"/>
        <v>26.666666666666668</v>
      </c>
      <c r="T16" s="1">
        <f t="shared" si="17"/>
        <v>70</v>
      </c>
      <c r="U16" s="1">
        <f t="shared" si="18"/>
        <v>38.75</v>
      </c>
      <c r="V16" s="1">
        <f t="shared" si="19"/>
        <v>45</v>
      </c>
      <c r="W16" s="1">
        <f t="shared" si="20"/>
        <v>45</v>
      </c>
      <c r="X16" s="1">
        <f t="shared" si="21"/>
        <v>43.333333333333336</v>
      </c>
      <c r="Y16" s="1">
        <f t="shared" si="22"/>
        <v>56.666666666666664</v>
      </c>
      <c r="Z16" s="1">
        <f t="shared" si="23"/>
        <v>53.333333333333336</v>
      </c>
      <c r="AA16" s="1">
        <f t="shared" si="24"/>
        <v>63.333333333333336</v>
      </c>
      <c r="AB16" s="1">
        <f t="shared" si="25"/>
        <v>53.333333333333336</v>
      </c>
      <c r="AC16" s="1">
        <f t="shared" si="26"/>
        <v>40</v>
      </c>
      <c r="AD16" s="1">
        <f t="shared" si="27"/>
        <v>43.333333333333336</v>
      </c>
      <c r="AE16" s="1">
        <f t="shared" si="28"/>
        <v>60</v>
      </c>
      <c r="AF16" s="1">
        <f t="shared" si="29"/>
        <v>36.666666666666664</v>
      </c>
      <c r="AG16" s="1">
        <f t="shared" si="30"/>
        <v>43.333333333333336</v>
      </c>
      <c r="AI16" s="5">
        <v>40</v>
      </c>
      <c r="AJ16" s="5">
        <v>10</v>
      </c>
      <c r="AK16" s="5"/>
      <c r="AL16" s="5">
        <v>50</v>
      </c>
      <c r="AM16" s="5">
        <v>60</v>
      </c>
      <c r="AN16" s="5">
        <v>10</v>
      </c>
      <c r="AO16" s="5">
        <v>70</v>
      </c>
      <c r="AP16" s="5">
        <v>50</v>
      </c>
      <c r="AQ16" s="1">
        <v>40</v>
      </c>
      <c r="AR16" s="1">
        <v>70</v>
      </c>
      <c r="AS16" s="1">
        <v>70</v>
      </c>
      <c r="AT16" s="1">
        <v>20</v>
      </c>
      <c r="AU16" s="1">
        <v>30</v>
      </c>
      <c r="AV16" s="1">
        <v>60</v>
      </c>
      <c r="AW16" s="1">
        <v>20</v>
      </c>
      <c r="AX16" s="1">
        <v>50</v>
      </c>
      <c r="AY16" s="1">
        <v>60</v>
      </c>
    </row>
    <row r="17" spans="1:51" x14ac:dyDescent="0.25">
      <c r="B17" s="5">
        <v>48</v>
      </c>
      <c r="C17" s="1">
        <f t="shared" si="0"/>
        <v>26.363636363636363</v>
      </c>
      <c r="D17" s="1">
        <f t="shared" si="1"/>
        <v>52</v>
      </c>
      <c r="E17" s="1">
        <f t="shared" si="2"/>
        <v>56.666666666666664</v>
      </c>
      <c r="F17" s="1">
        <f t="shared" si="3"/>
        <v>93.333333333333329</v>
      </c>
      <c r="G17" s="1">
        <f t="shared" si="4"/>
        <v>32</v>
      </c>
      <c r="H17" s="1">
        <f t="shared" si="5"/>
        <v>33.333333333333336</v>
      </c>
      <c r="I17" s="1">
        <f t="shared" si="6"/>
        <v>57.5</v>
      </c>
      <c r="J17" s="1">
        <f t="shared" si="7"/>
        <v>31.25</v>
      </c>
      <c r="K17" s="1">
        <f t="shared" si="8"/>
        <v>26.666666666666668</v>
      </c>
      <c r="L17" s="1">
        <f t="shared" si="9"/>
        <v>42.5</v>
      </c>
      <c r="M17" s="1">
        <f t="shared" si="10"/>
        <v>52.5</v>
      </c>
      <c r="N17" s="1">
        <f t="shared" si="11"/>
        <v>62.5</v>
      </c>
      <c r="O17" s="1">
        <f t="shared" si="12"/>
        <v>30</v>
      </c>
      <c r="P17" s="1">
        <f t="shared" si="13"/>
        <v>16.666666666666668</v>
      </c>
      <c r="Q17" s="1">
        <f t="shared" si="14"/>
        <v>44.285714285714285</v>
      </c>
      <c r="R17" s="1">
        <f t="shared" si="15"/>
        <v>77.5</v>
      </c>
      <c r="S17" s="1">
        <f t="shared" si="16"/>
        <v>23.333333333333332</v>
      </c>
      <c r="T17" s="1">
        <f t="shared" si="17"/>
        <v>70</v>
      </c>
      <c r="U17" s="1">
        <f t="shared" si="18"/>
        <v>35</v>
      </c>
      <c r="V17" s="1">
        <f t="shared" si="19"/>
        <v>45</v>
      </c>
      <c r="W17" s="1">
        <f t="shared" si="20"/>
        <v>40</v>
      </c>
      <c r="X17" s="1">
        <f t="shared" si="21"/>
        <v>43.333333333333336</v>
      </c>
      <c r="Y17" s="1">
        <f t="shared" si="22"/>
        <v>53.333333333333336</v>
      </c>
      <c r="Z17" s="1">
        <f t="shared" si="23"/>
        <v>46.666666666666664</v>
      </c>
      <c r="AA17" s="1">
        <f t="shared" si="24"/>
        <v>60</v>
      </c>
      <c r="AB17" s="1">
        <f t="shared" si="25"/>
        <v>53.333333333333336</v>
      </c>
      <c r="AC17" s="1">
        <f t="shared" si="26"/>
        <v>40</v>
      </c>
      <c r="AD17" s="1">
        <f t="shared" si="27"/>
        <v>43.333333333333336</v>
      </c>
      <c r="AE17" s="1">
        <f t="shared" si="28"/>
        <v>60</v>
      </c>
      <c r="AF17" s="1">
        <f t="shared" si="29"/>
        <v>36.666666666666664</v>
      </c>
      <c r="AG17" s="1">
        <f t="shared" si="30"/>
        <v>43.333333333333336</v>
      </c>
      <c r="AI17" s="5">
        <v>48</v>
      </c>
      <c r="AJ17" s="5">
        <v>10</v>
      </c>
      <c r="AK17" s="5"/>
      <c r="AL17" s="5">
        <v>50</v>
      </c>
      <c r="AM17" s="5">
        <v>60</v>
      </c>
      <c r="AN17" s="5">
        <v>10</v>
      </c>
      <c r="AO17" s="5">
        <v>70</v>
      </c>
      <c r="AP17" s="5">
        <v>50</v>
      </c>
      <c r="AQ17" s="1">
        <v>40</v>
      </c>
      <c r="AR17" s="1">
        <v>70</v>
      </c>
      <c r="AS17" s="1">
        <v>70</v>
      </c>
      <c r="AT17" s="1">
        <v>20</v>
      </c>
      <c r="AU17" s="1">
        <v>30</v>
      </c>
      <c r="AV17" s="1">
        <v>60</v>
      </c>
      <c r="AW17" s="1">
        <v>20</v>
      </c>
      <c r="AX17" s="1">
        <v>50</v>
      </c>
      <c r="AY17" s="1">
        <v>60</v>
      </c>
    </row>
    <row r="20" spans="1:51" x14ac:dyDescent="0.25">
      <c r="C20" t="s">
        <v>12</v>
      </c>
      <c r="G20" t="s">
        <v>24</v>
      </c>
      <c r="K20" t="s">
        <v>11</v>
      </c>
      <c r="O20" t="s">
        <v>16</v>
      </c>
      <c r="AC20" t="s">
        <v>13</v>
      </c>
    </row>
    <row r="21" spans="1:51" x14ac:dyDescent="0.25">
      <c r="A21" t="s">
        <v>17</v>
      </c>
      <c r="B21" s="4" t="s">
        <v>2</v>
      </c>
      <c r="C21" s="6" t="s">
        <v>9</v>
      </c>
      <c r="D21" s="6" t="s">
        <v>18</v>
      </c>
      <c r="E21" s="6" t="s">
        <v>19</v>
      </c>
      <c r="F21" s="6" t="s">
        <v>20</v>
      </c>
      <c r="G21" s="6" t="s">
        <v>9</v>
      </c>
      <c r="H21" s="6" t="s">
        <v>21</v>
      </c>
      <c r="I21" s="6" t="s">
        <v>22</v>
      </c>
      <c r="J21" s="6" t="s">
        <v>23</v>
      </c>
      <c r="K21" s="6" t="s">
        <v>9</v>
      </c>
      <c r="L21" s="6" t="s">
        <v>18</v>
      </c>
      <c r="M21" s="6" t="s">
        <v>19</v>
      </c>
      <c r="N21" s="6" t="s">
        <v>20</v>
      </c>
      <c r="O21" s="6" t="s">
        <v>9</v>
      </c>
      <c r="P21" s="1" t="s">
        <v>19</v>
      </c>
      <c r="Q21" s="6" t="s">
        <v>23</v>
      </c>
      <c r="R21" s="6" t="s">
        <v>25</v>
      </c>
      <c r="S21" s="1" t="s">
        <v>20</v>
      </c>
      <c r="T21" s="6" t="s">
        <v>26</v>
      </c>
      <c r="U21" s="1" t="s">
        <v>9</v>
      </c>
      <c r="V21" s="1" t="s">
        <v>31</v>
      </c>
      <c r="W21" s="1" t="s">
        <v>23</v>
      </c>
      <c r="X21" s="1" t="s">
        <v>26</v>
      </c>
      <c r="Y21" s="1" t="s">
        <v>66</v>
      </c>
      <c r="Z21" s="1" t="s">
        <v>30</v>
      </c>
      <c r="AA21" s="1" t="s">
        <v>29</v>
      </c>
      <c r="AB21" s="1" t="s">
        <v>36</v>
      </c>
      <c r="AC21" s="11" t="s">
        <v>9</v>
      </c>
      <c r="AD21" s="6" t="s">
        <v>67</v>
      </c>
      <c r="AE21" s="1" t="s">
        <v>18</v>
      </c>
      <c r="AF21" s="1" t="s">
        <v>19</v>
      </c>
      <c r="AG21" s="1" t="s">
        <v>20</v>
      </c>
      <c r="AI21" t="s">
        <v>6</v>
      </c>
      <c r="AJ21" t="s">
        <v>17</v>
      </c>
    </row>
    <row r="22" spans="1:51" x14ac:dyDescent="0.25">
      <c r="B22" s="5">
        <v>0</v>
      </c>
      <c r="C22" s="1">
        <f>STDEV(C4:M4)</f>
        <v>0</v>
      </c>
      <c r="D22" s="1">
        <f>STDEV(N4:R4)</f>
        <v>0</v>
      </c>
      <c r="E22" s="1">
        <f>STDEV(S4:U4)</f>
        <v>0</v>
      </c>
      <c r="F22" s="1">
        <f>STDEV(V4:X4)</f>
        <v>0</v>
      </c>
      <c r="G22" s="1">
        <f>STDEV(Z4:AD4)</f>
        <v>0</v>
      </c>
      <c r="H22" s="1">
        <f>STDEV(AE4:AG4)</f>
        <v>0</v>
      </c>
      <c r="I22" s="1">
        <f>STDEV(AH4:AK4)</f>
        <v>0</v>
      </c>
      <c r="J22" s="1">
        <f>STDEV(AL4:AO4)</f>
        <v>0</v>
      </c>
      <c r="K22" s="1">
        <f>STDEV(AP4:AX4)</f>
        <v>0</v>
      </c>
      <c r="L22" s="1">
        <f>STDEV(AY4:BB4)</f>
        <v>0</v>
      </c>
      <c r="M22" s="1">
        <f>STDEV(BC4:BF4)</f>
        <v>0</v>
      </c>
      <c r="N22" s="1">
        <f>STDEV(BG4:BJ4)</f>
        <v>0</v>
      </c>
      <c r="O22" s="1">
        <f>STDEV(BK4:BW4)</f>
        <v>0</v>
      </c>
      <c r="P22" s="1">
        <f>STDEV(BX4:BZ4)</f>
        <v>0</v>
      </c>
      <c r="Q22" s="1">
        <f>STDEV(CA4:CG4)</f>
        <v>0</v>
      </c>
      <c r="R22" s="1">
        <f>STDEV(CH4:CK4)</f>
        <v>0</v>
      </c>
      <c r="S22" s="1">
        <f>STDEV(CL4:CN4)</f>
        <v>0</v>
      </c>
      <c r="T22" s="1">
        <f>STDEV(CO4:CT4)</f>
        <v>0</v>
      </c>
      <c r="U22" s="1">
        <f>STDEV(CU4:DB4)</f>
        <v>0</v>
      </c>
      <c r="V22" s="1">
        <f>STDEV(DC4:DH4)</f>
        <v>0</v>
      </c>
      <c r="W22" s="1">
        <f>STDEV(DI4:DL4)</f>
        <v>0</v>
      </c>
      <c r="X22" s="1">
        <f>STDEV(DM4:DO4)</f>
        <v>0</v>
      </c>
      <c r="Y22" s="1">
        <f>STDEV(DP4:DR4)</f>
        <v>0</v>
      </c>
      <c r="Z22" s="1">
        <f>STDEV(DS4:DU4)</f>
        <v>0</v>
      </c>
      <c r="AA22" s="1">
        <f>STDEV(DV4:DX4)</f>
        <v>0</v>
      </c>
      <c r="AB22" s="1">
        <f>STDEV(DY4:EA4)</f>
        <v>0</v>
      </c>
      <c r="AC22" s="1">
        <f>STDEV(AJ13:AM13)</f>
        <v>0</v>
      </c>
      <c r="AD22" s="1">
        <f>STDEV(AN13:AP13)</f>
        <v>0</v>
      </c>
      <c r="AE22" s="1">
        <f>STDEV(AQ13:AS13)</f>
        <v>0</v>
      </c>
      <c r="AF22" s="1">
        <f>STDEV(AT13:AV13)</f>
        <v>0</v>
      </c>
      <c r="AG22" s="1">
        <f>STDEV(AW13:AY13)</f>
        <v>0</v>
      </c>
      <c r="AI22" t="s">
        <v>82</v>
      </c>
      <c r="AJ22" t="s">
        <v>82</v>
      </c>
    </row>
    <row r="23" spans="1:51" x14ac:dyDescent="0.25">
      <c r="B23" s="5">
        <v>16</v>
      </c>
      <c r="C23" s="1">
        <f t="shared" ref="C23:C26" si="31">STDEV(C5:M5)</f>
        <v>21.950357213908433</v>
      </c>
      <c r="D23" s="1">
        <f t="shared" ref="D23:D26" si="32">STDEV(N5:R5)</f>
        <v>17.888543819998318</v>
      </c>
      <c r="E23" s="1">
        <f t="shared" ref="E23:E26" si="33">STDEV(S5:U5)</f>
        <v>17.320508075688775</v>
      </c>
      <c r="F23" s="1">
        <f t="shared" ref="F23:F26" si="34">STDEV(V5:X5)</f>
        <v>5.7735026918962573</v>
      </c>
      <c r="G23" s="1">
        <f t="shared" ref="G23:G26" si="35">STDEV(Z5:AD5)</f>
        <v>23.874672772626646</v>
      </c>
      <c r="H23" s="1">
        <f t="shared" ref="H23:H26" si="36">STDEV(AE5:AG5)</f>
        <v>26.457513110645905</v>
      </c>
      <c r="I23" s="1">
        <f t="shared" ref="I23:I26" si="37">STDEV(AH5:AK5)</f>
        <v>14.142135623730951</v>
      </c>
      <c r="J23" s="1">
        <f t="shared" ref="J23:J26" si="38">STDEV(AL5:AO5)</f>
        <v>24.494897427831781</v>
      </c>
      <c r="K23" s="1">
        <f t="shared" ref="K23:K26" si="39">STDEV(AP5:AX5)</f>
        <v>30.822070014844883</v>
      </c>
      <c r="L23" s="1">
        <f t="shared" ref="L23:L26" si="40">STDEV(AY5:BB5)</f>
        <v>16.329931618554522</v>
      </c>
      <c r="M23" s="1">
        <f t="shared" ref="M23:M26" si="41">STDEV(BC5:BF5)</f>
        <v>12.909944487358056</v>
      </c>
      <c r="N23" s="1">
        <f t="shared" ref="N23:N26" si="42">STDEV(BG5:BJ5)</f>
        <v>9.574271077563381</v>
      </c>
      <c r="O23" s="1">
        <f t="shared" ref="O23:O26" si="43">STDEV(BK5:BW5)</f>
        <v>22.786635759382506</v>
      </c>
      <c r="P23" s="1">
        <f t="shared" ref="P23:P26" si="44">STDEV(BX5:BZ5)</f>
        <v>32.145502536643185</v>
      </c>
      <c r="Q23" s="1">
        <f t="shared" ref="Q23:Q26" si="45">STDEV(CA5:CG5)</f>
        <v>5.7735026918962582</v>
      </c>
      <c r="R23" s="1">
        <f t="shared" ref="R23:R26" si="46">STDEV(CH5:CK5)</f>
        <v>5.7735026918962582</v>
      </c>
      <c r="S23" s="1">
        <f t="shared" ref="S23:S26" si="47">STDEV(CL5:CN5)</f>
        <v>32.145502536643178</v>
      </c>
      <c r="T23" s="1">
        <f t="shared" ref="T23:T26" si="48">STDEV(CO5:CT5)</f>
        <v>9.8319208025017755</v>
      </c>
      <c r="U23" s="1">
        <f t="shared" ref="U23:U26" si="49">STDEV(CU5:DB5)</f>
        <v>9.2582009977255151</v>
      </c>
      <c r="V23" s="1">
        <f t="shared" ref="V23:V26" si="50">STDEV(DC5:DH5)</f>
        <v>13.662601021279482</v>
      </c>
      <c r="W23" s="1">
        <f t="shared" ref="W23:W26" si="51">STDEV(DI5:DL5)</f>
        <v>9.574271077563381</v>
      </c>
      <c r="X23" s="1">
        <f t="shared" ref="X23:X26" si="52">STDEV(DM5:DO5)</f>
        <v>17.320508075688775</v>
      </c>
      <c r="Y23" s="1">
        <f t="shared" ref="Y23:Y26" si="53">STDEV(DP5:DR5)</f>
        <v>10</v>
      </c>
      <c r="Z23" s="1">
        <f t="shared" ref="Z23:Z26" si="54">STDEV(DS5:DU5)</f>
        <v>5.7735026918962573</v>
      </c>
      <c r="AA23" s="1">
        <f t="shared" ref="AA23:AA26" si="55">STDEV(DV5:DX5)</f>
        <v>17.320508075688775</v>
      </c>
      <c r="AB23" s="1">
        <f t="shared" ref="AB23:AB26" si="56">STDEV(DY5:EA5)</f>
        <v>5.7735026918962573</v>
      </c>
      <c r="AC23" s="1">
        <f t="shared" ref="AC23:AC26" si="57">STDEV(AJ14:AM14)</f>
        <v>30.55050463303893</v>
      </c>
      <c r="AD23" s="1">
        <f t="shared" ref="AD23:AD26" si="58">STDEV(AN14:AP14)</f>
        <v>20.816659994661343</v>
      </c>
      <c r="AE23" s="1">
        <f t="shared" ref="AE23:AE26" si="59">STDEV(AQ14:AS14)</f>
        <v>5.7735026918962573</v>
      </c>
      <c r="AF23" s="1">
        <f t="shared" ref="AF23:AF26" si="60">STDEV(AT14:AV14)</f>
        <v>26.457513110645905</v>
      </c>
      <c r="AG23" s="1">
        <f t="shared" ref="AG23:AG26" si="61">STDEV(AW14:AY14)</f>
        <v>5.7735026918962573</v>
      </c>
      <c r="AI23">
        <v>100</v>
      </c>
      <c r="AJ23">
        <v>0</v>
      </c>
    </row>
    <row r="24" spans="1:51" x14ac:dyDescent="0.25">
      <c r="B24" s="5">
        <v>24</v>
      </c>
      <c r="C24" s="1">
        <f t="shared" si="31"/>
        <v>22.962419891481979</v>
      </c>
      <c r="D24" s="1">
        <f t="shared" si="32"/>
        <v>17.888543819998318</v>
      </c>
      <c r="E24" s="1">
        <f t="shared" si="33"/>
        <v>20.816659994661322</v>
      </c>
      <c r="F24" s="1">
        <f t="shared" si="34"/>
        <v>5.7735026918962573</v>
      </c>
      <c r="G24" s="1">
        <f t="shared" si="35"/>
        <v>17.888543819998318</v>
      </c>
      <c r="H24" s="1">
        <f t="shared" si="36"/>
        <v>23.094010767585026</v>
      </c>
      <c r="I24" s="1">
        <f t="shared" si="37"/>
        <v>12.583057392117917</v>
      </c>
      <c r="J24" s="1">
        <f t="shared" si="38"/>
        <v>31.091263510296049</v>
      </c>
      <c r="K24" s="1">
        <f t="shared" si="39"/>
        <v>34.439963866286377</v>
      </c>
      <c r="L24" s="1">
        <f t="shared" si="40"/>
        <v>22.173557826083453</v>
      </c>
      <c r="M24" s="1">
        <f t="shared" si="41"/>
        <v>12.583057392117917</v>
      </c>
      <c r="N24" s="1">
        <f t="shared" si="42"/>
        <v>14.142135623730951</v>
      </c>
      <c r="O24" s="1">
        <f t="shared" si="43"/>
        <v>23.965787580611128</v>
      </c>
      <c r="P24" s="1">
        <f t="shared" si="44"/>
        <v>32.145502536643185</v>
      </c>
      <c r="Q24" s="1">
        <f t="shared" si="45"/>
        <v>12.724180205607043</v>
      </c>
      <c r="R24" s="1">
        <f t="shared" si="46"/>
        <v>5</v>
      </c>
      <c r="S24" s="1">
        <f t="shared" si="47"/>
        <v>26.457513110645905</v>
      </c>
      <c r="T24" s="1">
        <f t="shared" si="48"/>
        <v>13.784048752090222</v>
      </c>
      <c r="U24" s="1">
        <f t="shared" si="49"/>
        <v>10.690449676496975</v>
      </c>
      <c r="V24" s="1">
        <f t="shared" si="50"/>
        <v>18.618986725025248</v>
      </c>
      <c r="W24" s="1">
        <f t="shared" si="51"/>
        <v>11.547005383792516</v>
      </c>
      <c r="X24" s="1">
        <f t="shared" si="52"/>
        <v>20.816659994661322</v>
      </c>
      <c r="Y24" s="1">
        <f t="shared" si="53"/>
        <v>15.275252316519456</v>
      </c>
      <c r="Z24" s="1">
        <f t="shared" si="54"/>
        <v>5.7735026918962573</v>
      </c>
      <c r="AA24" s="1">
        <f t="shared" si="55"/>
        <v>15.275252316519486</v>
      </c>
      <c r="AB24" s="1">
        <f t="shared" si="56"/>
        <v>10</v>
      </c>
      <c r="AC24" s="1">
        <f t="shared" si="57"/>
        <v>26.457513110645905</v>
      </c>
      <c r="AD24" s="1">
        <f t="shared" si="58"/>
        <v>25.166114784235827</v>
      </c>
      <c r="AE24" s="1">
        <f t="shared" si="59"/>
        <v>5.7735026918962573</v>
      </c>
      <c r="AF24" s="1">
        <f t="shared" si="60"/>
        <v>26.457513110645905</v>
      </c>
      <c r="AG24" s="1">
        <f t="shared" si="61"/>
        <v>10</v>
      </c>
      <c r="AI24">
        <v>94.444444444444443</v>
      </c>
      <c r="AJ24">
        <v>8.8191710368819685</v>
      </c>
    </row>
    <row r="25" spans="1:51" x14ac:dyDescent="0.25">
      <c r="B25" s="5">
        <v>40</v>
      </c>
      <c r="C25" s="1">
        <f t="shared" si="31"/>
        <v>19.211738835693893</v>
      </c>
      <c r="D25" s="1">
        <f t="shared" si="32"/>
        <v>19.235384061671343</v>
      </c>
      <c r="E25" s="1">
        <f t="shared" si="33"/>
        <v>11.547005383792502</v>
      </c>
      <c r="F25" s="1">
        <f t="shared" si="34"/>
        <v>5.7735026918962573</v>
      </c>
      <c r="G25" s="1">
        <f t="shared" si="35"/>
        <v>19.493588689617926</v>
      </c>
      <c r="H25" s="1">
        <f t="shared" si="36"/>
        <v>5.7735026918962706</v>
      </c>
      <c r="I25" s="1">
        <f t="shared" si="37"/>
        <v>15</v>
      </c>
      <c r="J25" s="1">
        <f t="shared" si="38"/>
        <v>17.001838135919304</v>
      </c>
      <c r="K25" s="1">
        <f t="shared" si="39"/>
        <v>23.979157616563597</v>
      </c>
      <c r="L25" s="1">
        <f t="shared" si="40"/>
        <v>12.909944487358056</v>
      </c>
      <c r="M25" s="1">
        <f t="shared" si="41"/>
        <v>25</v>
      </c>
      <c r="N25" s="1">
        <f t="shared" si="42"/>
        <v>10</v>
      </c>
      <c r="O25" s="1">
        <f t="shared" si="43"/>
        <v>15.447859516333116</v>
      </c>
      <c r="P25" s="1">
        <f t="shared" si="44"/>
        <v>15.275252316519467</v>
      </c>
      <c r="Q25" s="1">
        <f t="shared" si="45"/>
        <v>11.338934190276811</v>
      </c>
      <c r="R25" s="1">
        <f t="shared" si="46"/>
        <v>12.583057392117917</v>
      </c>
      <c r="S25" s="1">
        <f t="shared" si="47"/>
        <v>20.816659994661325</v>
      </c>
      <c r="T25" s="1">
        <f t="shared" si="48"/>
        <v>12.649110640673518</v>
      </c>
      <c r="U25" s="1">
        <f t="shared" si="49"/>
        <v>13.562026818605375</v>
      </c>
      <c r="V25" s="1">
        <f t="shared" si="50"/>
        <v>28.809720581775867</v>
      </c>
      <c r="W25" s="1">
        <f t="shared" si="51"/>
        <v>12.909944487358056</v>
      </c>
      <c r="X25" s="1">
        <f t="shared" si="52"/>
        <v>5.7735026918962706</v>
      </c>
      <c r="Y25" s="1">
        <f t="shared" si="53"/>
        <v>20.816659994661322</v>
      </c>
      <c r="Z25" s="1">
        <f t="shared" si="54"/>
        <v>15.275252316519456</v>
      </c>
      <c r="AA25" s="1">
        <f t="shared" si="55"/>
        <v>15.275252316519456</v>
      </c>
      <c r="AB25" s="1">
        <f t="shared" si="56"/>
        <v>5.7735026918962582</v>
      </c>
      <c r="AC25" s="1">
        <f t="shared" si="57"/>
        <v>26.457513110645905</v>
      </c>
      <c r="AD25" s="1">
        <f t="shared" si="58"/>
        <v>30.550504633038937</v>
      </c>
      <c r="AE25" s="1">
        <f t="shared" si="59"/>
        <v>17.320508075688775</v>
      </c>
      <c r="AF25" s="1">
        <f t="shared" si="60"/>
        <v>20.816659994661325</v>
      </c>
      <c r="AG25" s="1">
        <f t="shared" si="61"/>
        <v>20.816659994661332</v>
      </c>
      <c r="AI25">
        <v>94.444444444444443</v>
      </c>
      <c r="AJ25">
        <v>8.8191710368819685</v>
      </c>
    </row>
    <row r="26" spans="1:51" x14ac:dyDescent="0.25">
      <c r="B26" s="5">
        <v>48</v>
      </c>
      <c r="C26" s="1">
        <f t="shared" si="31"/>
        <v>18.586407545691703</v>
      </c>
      <c r="D26" s="1">
        <f t="shared" si="32"/>
        <v>19.235384061671343</v>
      </c>
      <c r="E26" s="1">
        <f t="shared" si="33"/>
        <v>11.547005383792502</v>
      </c>
      <c r="F26" s="1">
        <f t="shared" si="34"/>
        <v>5.7735026918962573</v>
      </c>
      <c r="G26" s="1">
        <f t="shared" si="35"/>
        <v>21.679483388678801</v>
      </c>
      <c r="H26" s="1">
        <f t="shared" si="36"/>
        <v>11.547005383792513</v>
      </c>
      <c r="I26" s="1">
        <f t="shared" si="37"/>
        <v>17.078251276599332</v>
      </c>
      <c r="J26" s="1">
        <f t="shared" si="38"/>
        <v>20.966242709015205</v>
      </c>
      <c r="K26" s="1">
        <f t="shared" si="39"/>
        <v>20</v>
      </c>
      <c r="L26" s="1">
        <f t="shared" si="40"/>
        <v>15</v>
      </c>
      <c r="M26" s="1">
        <f t="shared" si="41"/>
        <v>25</v>
      </c>
      <c r="N26" s="1">
        <f t="shared" si="42"/>
        <v>12.583057392117917</v>
      </c>
      <c r="O26" s="1">
        <f t="shared" si="43"/>
        <v>15.275252316519467</v>
      </c>
      <c r="P26" s="1">
        <f t="shared" si="44"/>
        <v>15.275252316519467</v>
      </c>
      <c r="Q26" s="1">
        <f t="shared" si="45"/>
        <v>11.338934190276811</v>
      </c>
      <c r="R26" s="1">
        <f t="shared" si="46"/>
        <v>12.583057392117917</v>
      </c>
      <c r="S26" s="1">
        <f t="shared" si="47"/>
        <v>23.094010767585033</v>
      </c>
      <c r="T26" s="1">
        <f t="shared" si="48"/>
        <v>12.649110640673518</v>
      </c>
      <c r="U26" s="1">
        <f t="shared" si="49"/>
        <v>14.142135623730951</v>
      </c>
      <c r="V26" s="1">
        <f t="shared" si="50"/>
        <v>28.809720581775867</v>
      </c>
      <c r="W26" s="1">
        <f t="shared" si="51"/>
        <v>14.142135623730951</v>
      </c>
      <c r="X26" s="1">
        <f t="shared" si="52"/>
        <v>5.7735026918962706</v>
      </c>
      <c r="Y26" s="1">
        <f t="shared" si="53"/>
        <v>23.094010767585026</v>
      </c>
      <c r="Z26" s="1">
        <f t="shared" si="54"/>
        <v>5.7735026918962706</v>
      </c>
      <c r="AA26" s="1">
        <f t="shared" si="55"/>
        <v>10</v>
      </c>
      <c r="AB26" s="1">
        <f t="shared" si="56"/>
        <v>5.7735026918962582</v>
      </c>
      <c r="AC26" s="1">
        <f t="shared" si="57"/>
        <v>26.457513110645905</v>
      </c>
      <c r="AD26" s="1">
        <f t="shared" si="58"/>
        <v>30.550504633038937</v>
      </c>
      <c r="AE26" s="1">
        <f t="shared" si="59"/>
        <v>17.320508075688775</v>
      </c>
      <c r="AF26" s="1">
        <f t="shared" si="60"/>
        <v>20.816659994661325</v>
      </c>
      <c r="AG26" s="1">
        <f t="shared" si="61"/>
        <v>20.816659994661332</v>
      </c>
      <c r="AI26">
        <v>94.444444444444443</v>
      </c>
      <c r="AJ26">
        <v>8.8191710368819685</v>
      </c>
    </row>
    <row r="27" spans="1:51" x14ac:dyDescent="0.25">
      <c r="AI27">
        <v>94.444444444444443</v>
      </c>
      <c r="AJ27">
        <v>8.8191710368819685</v>
      </c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Prism8.Document" shapeId="3076" r:id="rId4">
          <objectPr defaultSize="0" r:id="rId5">
            <anchor moveWithCells="1">
              <from>
                <xdr:col>16</xdr:col>
                <xdr:colOff>0</xdr:colOff>
                <xdr:row>44</xdr:row>
                <xdr:rowOff>0</xdr:rowOff>
              </from>
              <to>
                <xdr:col>27</xdr:col>
                <xdr:colOff>161925</xdr:colOff>
                <xdr:row>71</xdr:row>
                <xdr:rowOff>95250</xdr:rowOff>
              </to>
            </anchor>
          </objectPr>
        </oleObject>
      </mc:Choice>
      <mc:Fallback>
        <oleObject progId="Prism8.Document" shapeId="3076" r:id="rId4"/>
      </mc:Fallback>
    </mc:AlternateContent>
    <mc:AlternateContent xmlns:mc="http://schemas.openxmlformats.org/markup-compatibility/2006">
      <mc:Choice Requires="x14">
        <oleObject progId="Prism8.Document" shapeId="3077" r:id="rId6">
          <objectPr defaultSize="0" r:id="rId7">
            <anchor moveWithCells="1">
              <from>
                <xdr:col>3</xdr:col>
                <xdr:colOff>0</xdr:colOff>
                <xdr:row>44</xdr:row>
                <xdr:rowOff>0</xdr:rowOff>
              </from>
              <to>
                <xdr:col>13</xdr:col>
                <xdr:colOff>466725</xdr:colOff>
                <xdr:row>95</xdr:row>
                <xdr:rowOff>38100</xdr:rowOff>
              </to>
            </anchor>
          </objectPr>
        </oleObject>
      </mc:Choice>
      <mc:Fallback>
        <oleObject progId="Prism8.Document" shapeId="3077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24"/>
  <sheetViews>
    <sheetView topLeftCell="F21" zoomScale="118" zoomScaleNormal="118" workbookViewId="0">
      <selection activeCell="P25" sqref="P25"/>
    </sheetView>
  </sheetViews>
  <sheetFormatPr defaultRowHeight="15" x14ac:dyDescent="0.25"/>
  <cols>
    <col min="1" max="1" width="17.7109375" bestFit="1" customWidth="1"/>
    <col min="2" max="2" width="20.7109375" bestFit="1" customWidth="1"/>
  </cols>
  <sheetData>
    <row r="2" spans="1:51" x14ac:dyDescent="0.25">
      <c r="C2" t="s">
        <v>11</v>
      </c>
      <c r="I2" t="s">
        <v>12</v>
      </c>
      <c r="O2" t="s">
        <v>13</v>
      </c>
      <c r="X2" t="s">
        <v>15</v>
      </c>
      <c r="AD2" t="s">
        <v>16</v>
      </c>
      <c r="AJ2" t="s">
        <v>24</v>
      </c>
      <c r="AP2" t="s">
        <v>68</v>
      </c>
    </row>
    <row r="3" spans="1:51" x14ac:dyDescent="0.25">
      <c r="A3" t="s">
        <v>6</v>
      </c>
      <c r="B3" s="4" t="s">
        <v>2</v>
      </c>
      <c r="C3" s="16" t="s">
        <v>9</v>
      </c>
      <c r="D3" s="16"/>
      <c r="E3" s="16"/>
      <c r="F3" s="16" t="s">
        <v>10</v>
      </c>
      <c r="G3" s="16"/>
      <c r="H3" s="16"/>
      <c r="I3" s="16" t="s">
        <v>9</v>
      </c>
      <c r="J3" s="16"/>
      <c r="K3" s="16"/>
      <c r="L3" s="16" t="s">
        <v>10</v>
      </c>
      <c r="M3" s="16"/>
      <c r="N3" s="16"/>
      <c r="O3" s="16" t="s">
        <v>9</v>
      </c>
      <c r="P3" s="16"/>
      <c r="Q3" s="16"/>
      <c r="R3" s="16" t="s">
        <v>10</v>
      </c>
      <c r="S3" s="16"/>
      <c r="T3" s="16"/>
      <c r="U3" s="16" t="s">
        <v>14</v>
      </c>
      <c r="V3" s="16"/>
      <c r="W3" s="16"/>
      <c r="X3" s="16" t="s">
        <v>9</v>
      </c>
      <c r="Y3" s="16"/>
      <c r="Z3" s="16"/>
      <c r="AA3" s="17" t="s">
        <v>10</v>
      </c>
      <c r="AB3" s="16"/>
      <c r="AC3" s="16"/>
      <c r="AD3" s="16" t="s">
        <v>9</v>
      </c>
      <c r="AE3" s="16"/>
      <c r="AF3" s="16"/>
      <c r="AG3" s="16" t="s">
        <v>10</v>
      </c>
      <c r="AH3" s="16"/>
      <c r="AI3" s="16"/>
      <c r="AJ3" s="16" t="s">
        <v>9</v>
      </c>
      <c r="AK3" s="16"/>
      <c r="AL3" s="16"/>
      <c r="AM3" s="16" t="s">
        <v>10</v>
      </c>
      <c r="AN3" s="16"/>
      <c r="AO3" s="16"/>
      <c r="AP3" s="17" t="s">
        <v>9</v>
      </c>
      <c r="AQ3" s="17"/>
      <c r="AR3" s="17"/>
      <c r="AS3" s="10"/>
      <c r="AT3" s="10"/>
      <c r="AU3" s="16" t="s">
        <v>10</v>
      </c>
      <c r="AV3" s="16"/>
      <c r="AW3" s="1"/>
      <c r="AX3" s="1"/>
      <c r="AY3" s="1"/>
    </row>
    <row r="4" spans="1:51" x14ac:dyDescent="0.25">
      <c r="B4" s="5">
        <v>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>
        <v>100</v>
      </c>
      <c r="I4" s="5">
        <v>100</v>
      </c>
      <c r="J4" s="5">
        <v>100</v>
      </c>
      <c r="K4" s="5">
        <v>100</v>
      </c>
      <c r="L4" s="5">
        <v>100</v>
      </c>
      <c r="M4" s="5">
        <v>100</v>
      </c>
      <c r="N4" s="5">
        <v>100</v>
      </c>
      <c r="O4" s="5">
        <v>100</v>
      </c>
      <c r="P4" s="5">
        <v>100</v>
      </c>
      <c r="Q4" s="5">
        <v>100</v>
      </c>
      <c r="R4" s="5">
        <v>100</v>
      </c>
      <c r="S4" s="5">
        <v>100</v>
      </c>
      <c r="T4" s="5">
        <v>100</v>
      </c>
      <c r="U4" s="5">
        <v>100</v>
      </c>
      <c r="V4" s="5">
        <v>100</v>
      </c>
      <c r="W4" s="5"/>
      <c r="X4" s="5">
        <v>100</v>
      </c>
      <c r="Y4" s="5">
        <v>100</v>
      </c>
      <c r="Z4" s="5">
        <v>100</v>
      </c>
      <c r="AA4" s="5">
        <v>100</v>
      </c>
      <c r="AB4" s="5">
        <v>100</v>
      </c>
      <c r="AC4" s="5">
        <v>100</v>
      </c>
      <c r="AD4" s="5">
        <v>100</v>
      </c>
      <c r="AE4" s="5">
        <v>100</v>
      </c>
      <c r="AF4" s="5">
        <v>100</v>
      </c>
      <c r="AG4" s="5">
        <v>100</v>
      </c>
      <c r="AH4" s="5">
        <v>100</v>
      </c>
      <c r="AI4" s="5">
        <v>100</v>
      </c>
      <c r="AJ4" s="5">
        <v>100</v>
      </c>
      <c r="AK4" s="5">
        <v>100</v>
      </c>
      <c r="AL4" s="5">
        <v>100</v>
      </c>
      <c r="AM4" s="5">
        <v>100</v>
      </c>
      <c r="AN4" s="5">
        <v>100</v>
      </c>
      <c r="AO4" s="5">
        <v>100</v>
      </c>
      <c r="AP4" s="12">
        <v>100</v>
      </c>
      <c r="AQ4" s="12">
        <v>100</v>
      </c>
      <c r="AR4" s="13">
        <v>100</v>
      </c>
      <c r="AS4" s="12">
        <v>100</v>
      </c>
      <c r="AT4" s="12">
        <v>100</v>
      </c>
      <c r="AU4" s="5">
        <v>100</v>
      </c>
      <c r="AV4" s="5">
        <v>100</v>
      </c>
      <c r="AW4" s="1">
        <v>100</v>
      </c>
      <c r="AX4" s="1">
        <v>100</v>
      </c>
      <c r="AY4" s="5">
        <v>100</v>
      </c>
    </row>
    <row r="5" spans="1:51" x14ac:dyDescent="0.25">
      <c r="B5" s="5">
        <v>16</v>
      </c>
      <c r="C5" s="5">
        <v>60</v>
      </c>
      <c r="D5" s="5">
        <v>100</v>
      </c>
      <c r="E5" s="5">
        <v>10</v>
      </c>
      <c r="F5" s="5">
        <v>100</v>
      </c>
      <c r="G5" s="5">
        <v>80</v>
      </c>
      <c r="H5" s="5">
        <v>60</v>
      </c>
      <c r="I5" s="5">
        <v>40</v>
      </c>
      <c r="J5" s="5">
        <v>10</v>
      </c>
      <c r="K5" s="5">
        <v>90</v>
      </c>
      <c r="L5" s="5">
        <v>40</v>
      </c>
      <c r="M5" s="5">
        <v>10</v>
      </c>
      <c r="N5" s="5">
        <v>90</v>
      </c>
      <c r="O5" s="5">
        <v>100</v>
      </c>
      <c r="P5" s="5">
        <v>70</v>
      </c>
      <c r="Q5" s="5">
        <v>100</v>
      </c>
      <c r="R5" s="5">
        <v>50</v>
      </c>
      <c r="S5" s="5">
        <v>80</v>
      </c>
      <c r="T5" s="5">
        <v>100</v>
      </c>
      <c r="U5" s="5">
        <v>50</v>
      </c>
      <c r="V5" s="5">
        <v>10</v>
      </c>
      <c r="W5" s="5"/>
      <c r="X5" s="5">
        <v>60</v>
      </c>
      <c r="Y5" s="5">
        <v>80</v>
      </c>
      <c r="Z5" s="5">
        <v>100</v>
      </c>
      <c r="AA5" s="5">
        <v>100</v>
      </c>
      <c r="AB5" s="5">
        <v>90</v>
      </c>
      <c r="AC5" s="5">
        <v>70</v>
      </c>
      <c r="AD5" s="5">
        <v>40</v>
      </c>
      <c r="AE5" s="5">
        <v>80</v>
      </c>
      <c r="AF5" s="5">
        <v>40</v>
      </c>
      <c r="AG5" s="5">
        <v>80</v>
      </c>
      <c r="AH5" s="5">
        <v>10</v>
      </c>
      <c r="AI5" s="5">
        <v>100</v>
      </c>
      <c r="AJ5" s="5">
        <v>50</v>
      </c>
      <c r="AK5" s="5">
        <v>70</v>
      </c>
      <c r="AL5" s="5">
        <v>80</v>
      </c>
      <c r="AM5" s="5">
        <v>0</v>
      </c>
      <c r="AN5" s="5">
        <v>80</v>
      </c>
      <c r="AO5" s="5">
        <v>70</v>
      </c>
      <c r="AP5" s="12">
        <v>20</v>
      </c>
      <c r="AQ5" s="12">
        <v>70</v>
      </c>
      <c r="AR5" s="13">
        <v>70</v>
      </c>
      <c r="AS5" s="12">
        <v>90</v>
      </c>
      <c r="AT5" s="12">
        <v>80</v>
      </c>
      <c r="AU5" s="5">
        <v>40</v>
      </c>
      <c r="AV5" s="5">
        <v>90</v>
      </c>
      <c r="AW5" s="1">
        <v>60</v>
      </c>
      <c r="AX5" s="1">
        <v>60</v>
      </c>
      <c r="AY5" s="5">
        <v>70</v>
      </c>
    </row>
    <row r="6" spans="1:51" x14ac:dyDescent="0.25">
      <c r="B6" s="5">
        <v>24</v>
      </c>
      <c r="C6" s="5">
        <v>60</v>
      </c>
      <c r="D6" s="5">
        <v>100</v>
      </c>
      <c r="E6" s="5">
        <v>0</v>
      </c>
      <c r="F6" s="5">
        <v>100</v>
      </c>
      <c r="G6" s="5">
        <v>80</v>
      </c>
      <c r="H6" s="5">
        <v>50</v>
      </c>
      <c r="I6" s="5">
        <v>40</v>
      </c>
      <c r="J6" s="5">
        <v>10</v>
      </c>
      <c r="K6" s="5">
        <v>90</v>
      </c>
      <c r="L6" s="5">
        <v>40</v>
      </c>
      <c r="M6" s="5">
        <v>10</v>
      </c>
      <c r="N6" s="5">
        <v>80</v>
      </c>
      <c r="O6" s="5">
        <v>60</v>
      </c>
      <c r="P6" s="5">
        <v>60</v>
      </c>
      <c r="Q6" s="5">
        <v>90</v>
      </c>
      <c r="R6" s="5">
        <v>50</v>
      </c>
      <c r="S6" s="5">
        <v>60</v>
      </c>
      <c r="T6" s="5">
        <v>100</v>
      </c>
      <c r="U6" s="5">
        <v>30</v>
      </c>
      <c r="V6" s="5">
        <v>10</v>
      </c>
      <c r="W6" s="5"/>
      <c r="X6" s="5">
        <v>50</v>
      </c>
      <c r="Y6" s="5">
        <v>70</v>
      </c>
      <c r="Z6" s="5">
        <v>70</v>
      </c>
      <c r="AA6" s="5">
        <v>100</v>
      </c>
      <c r="AB6" s="5">
        <v>90</v>
      </c>
      <c r="AC6" s="5">
        <v>70</v>
      </c>
      <c r="AD6" s="5">
        <v>40</v>
      </c>
      <c r="AE6" s="5">
        <v>70</v>
      </c>
      <c r="AF6" s="5">
        <v>30</v>
      </c>
      <c r="AG6" s="5">
        <v>80</v>
      </c>
      <c r="AH6" s="5">
        <v>10</v>
      </c>
      <c r="AI6" s="5">
        <v>100</v>
      </c>
      <c r="AJ6" s="5">
        <v>40</v>
      </c>
      <c r="AK6" s="5">
        <v>60</v>
      </c>
      <c r="AL6" s="5">
        <v>80</v>
      </c>
      <c r="AM6" s="5">
        <v>0</v>
      </c>
      <c r="AN6" s="5">
        <v>60</v>
      </c>
      <c r="AO6" s="5">
        <v>60</v>
      </c>
      <c r="AP6" s="12">
        <v>20</v>
      </c>
      <c r="AQ6" s="12">
        <v>70</v>
      </c>
      <c r="AR6" s="13">
        <v>70</v>
      </c>
      <c r="AS6" s="12">
        <v>80</v>
      </c>
      <c r="AT6" s="12">
        <v>60</v>
      </c>
      <c r="AU6" s="5">
        <v>40</v>
      </c>
      <c r="AV6" s="5">
        <v>90</v>
      </c>
      <c r="AW6" s="1">
        <v>60</v>
      </c>
      <c r="AX6" s="1">
        <v>50</v>
      </c>
      <c r="AY6" s="5">
        <v>70</v>
      </c>
    </row>
    <row r="7" spans="1:51" x14ac:dyDescent="0.25">
      <c r="B7" s="5">
        <v>40</v>
      </c>
      <c r="C7" s="5">
        <v>30</v>
      </c>
      <c r="D7" s="5">
        <v>60</v>
      </c>
      <c r="E7" s="5">
        <v>0</v>
      </c>
      <c r="F7" s="5">
        <v>30</v>
      </c>
      <c r="G7" s="5">
        <v>50</v>
      </c>
      <c r="H7" s="5">
        <v>40</v>
      </c>
      <c r="I7" s="5">
        <v>20</v>
      </c>
      <c r="J7" s="5">
        <v>0</v>
      </c>
      <c r="K7" s="5">
        <v>60</v>
      </c>
      <c r="L7" s="5">
        <v>30</v>
      </c>
      <c r="M7" s="5">
        <v>10</v>
      </c>
      <c r="N7" s="5">
        <v>40</v>
      </c>
      <c r="O7" s="5">
        <v>50</v>
      </c>
      <c r="P7" s="5">
        <v>40</v>
      </c>
      <c r="Q7" s="5">
        <v>50</v>
      </c>
      <c r="R7" s="5">
        <v>50</v>
      </c>
      <c r="S7" s="5">
        <v>30</v>
      </c>
      <c r="T7" s="5">
        <v>90</v>
      </c>
      <c r="U7" s="5">
        <v>0</v>
      </c>
      <c r="V7" s="5">
        <v>10</v>
      </c>
      <c r="W7" s="5"/>
      <c r="X7" s="5">
        <v>30</v>
      </c>
      <c r="Y7" s="5">
        <v>60</v>
      </c>
      <c r="Z7" s="5">
        <v>60</v>
      </c>
      <c r="AA7" s="5">
        <v>30</v>
      </c>
      <c r="AB7" s="5">
        <v>60</v>
      </c>
      <c r="AC7" s="5">
        <v>60</v>
      </c>
      <c r="AD7" s="5">
        <v>20</v>
      </c>
      <c r="AE7" s="5">
        <v>40</v>
      </c>
      <c r="AF7" s="5">
        <v>20</v>
      </c>
      <c r="AG7" s="5">
        <v>30</v>
      </c>
      <c r="AH7" s="5">
        <v>10</v>
      </c>
      <c r="AI7" s="5">
        <v>70</v>
      </c>
      <c r="AJ7" s="5">
        <v>30</v>
      </c>
      <c r="AK7" s="5">
        <v>50</v>
      </c>
      <c r="AL7" s="5">
        <v>60</v>
      </c>
      <c r="AM7" s="5">
        <v>0</v>
      </c>
      <c r="AN7" s="5">
        <v>60</v>
      </c>
      <c r="AO7" s="5">
        <v>50</v>
      </c>
      <c r="AP7" s="12">
        <v>10</v>
      </c>
      <c r="AQ7" s="12">
        <v>60</v>
      </c>
      <c r="AR7" s="13">
        <v>60</v>
      </c>
      <c r="AS7" s="12">
        <v>50</v>
      </c>
      <c r="AT7" s="12">
        <v>40</v>
      </c>
      <c r="AU7" s="5">
        <v>20</v>
      </c>
      <c r="AV7" s="5">
        <v>80</v>
      </c>
      <c r="AW7" s="1">
        <v>50</v>
      </c>
      <c r="AX7" s="1">
        <v>40</v>
      </c>
      <c r="AY7" s="5">
        <v>70</v>
      </c>
    </row>
    <row r="8" spans="1:51" x14ac:dyDescent="0.25">
      <c r="B8" s="5">
        <v>48</v>
      </c>
      <c r="C8" s="5">
        <v>20</v>
      </c>
      <c r="D8" s="5">
        <v>60</v>
      </c>
      <c r="E8" s="5">
        <v>0</v>
      </c>
      <c r="F8" s="5">
        <v>30</v>
      </c>
      <c r="G8" s="5">
        <v>50</v>
      </c>
      <c r="H8" s="5">
        <v>40</v>
      </c>
      <c r="I8" s="5">
        <v>20</v>
      </c>
      <c r="J8" s="5">
        <v>0</v>
      </c>
      <c r="K8" s="5">
        <v>50</v>
      </c>
      <c r="L8" s="5">
        <v>20</v>
      </c>
      <c r="M8" s="5">
        <v>10</v>
      </c>
      <c r="N8" s="5">
        <v>40</v>
      </c>
      <c r="O8" s="5">
        <v>50</v>
      </c>
      <c r="P8" s="5">
        <v>40</v>
      </c>
      <c r="Q8" s="5">
        <v>50</v>
      </c>
      <c r="R8" s="5">
        <v>40</v>
      </c>
      <c r="S8" s="5">
        <v>30</v>
      </c>
      <c r="T8" s="5">
        <v>70</v>
      </c>
      <c r="U8" s="5">
        <v>0</v>
      </c>
      <c r="V8" s="5">
        <v>10</v>
      </c>
      <c r="W8" s="5"/>
      <c r="X8" s="5">
        <v>10</v>
      </c>
      <c r="Y8" s="5">
        <v>60</v>
      </c>
      <c r="Z8" s="5">
        <v>40</v>
      </c>
      <c r="AA8" s="5">
        <v>20</v>
      </c>
      <c r="AB8" s="5">
        <v>60</v>
      </c>
      <c r="AC8" s="5">
        <v>60</v>
      </c>
      <c r="AD8" s="5">
        <v>20</v>
      </c>
      <c r="AE8" s="5">
        <v>40</v>
      </c>
      <c r="AF8" s="5">
        <v>20</v>
      </c>
      <c r="AG8" s="5">
        <v>20</v>
      </c>
      <c r="AH8" s="5">
        <v>10</v>
      </c>
      <c r="AI8" s="5">
        <v>70</v>
      </c>
      <c r="AJ8" s="5">
        <v>30</v>
      </c>
      <c r="AK8" s="5">
        <v>40</v>
      </c>
      <c r="AL8" s="5">
        <v>60</v>
      </c>
      <c r="AM8" s="5">
        <v>0</v>
      </c>
      <c r="AN8" s="5">
        <v>60</v>
      </c>
      <c r="AO8" s="5">
        <v>50</v>
      </c>
      <c r="AP8" s="12">
        <v>10</v>
      </c>
      <c r="AQ8" s="12">
        <v>60</v>
      </c>
      <c r="AR8" s="13">
        <v>60</v>
      </c>
      <c r="AS8" s="12">
        <v>50</v>
      </c>
      <c r="AT8" s="12">
        <v>30</v>
      </c>
      <c r="AU8" s="5">
        <v>20</v>
      </c>
      <c r="AV8" s="5">
        <v>60</v>
      </c>
      <c r="AW8" s="1">
        <v>50</v>
      </c>
      <c r="AX8" s="1">
        <v>40</v>
      </c>
      <c r="AY8" s="5">
        <v>60</v>
      </c>
    </row>
    <row r="10" spans="1:51" x14ac:dyDescent="0.25">
      <c r="C10" t="s">
        <v>11</v>
      </c>
      <c r="E10" t="s">
        <v>12</v>
      </c>
      <c r="G10" t="s">
        <v>13</v>
      </c>
      <c r="J10" t="s">
        <v>15</v>
      </c>
      <c r="L10" t="s">
        <v>16</v>
      </c>
      <c r="N10" t="s">
        <v>24</v>
      </c>
      <c r="P10" t="s">
        <v>68</v>
      </c>
    </row>
    <row r="11" spans="1:51" x14ac:dyDescent="0.25">
      <c r="A11" t="s">
        <v>42</v>
      </c>
      <c r="B11" s="4" t="s">
        <v>2</v>
      </c>
      <c r="C11" s="6" t="s">
        <v>9</v>
      </c>
      <c r="D11" s="6" t="s">
        <v>10</v>
      </c>
      <c r="E11" s="6" t="s">
        <v>9</v>
      </c>
      <c r="F11" s="6" t="s">
        <v>10</v>
      </c>
      <c r="G11" s="6" t="s">
        <v>9</v>
      </c>
      <c r="H11" s="6" t="s">
        <v>10</v>
      </c>
      <c r="I11" s="6" t="s">
        <v>14</v>
      </c>
      <c r="J11" s="6" t="s">
        <v>9</v>
      </c>
      <c r="K11" s="6" t="s">
        <v>10</v>
      </c>
      <c r="L11" s="6" t="s">
        <v>9</v>
      </c>
      <c r="M11" s="6" t="s">
        <v>10</v>
      </c>
      <c r="N11" s="6" t="s">
        <v>9</v>
      </c>
      <c r="O11" s="6" t="s">
        <v>10</v>
      </c>
      <c r="P11" s="6" t="s">
        <v>9</v>
      </c>
      <c r="Q11" s="6" t="s">
        <v>10</v>
      </c>
    </row>
    <row r="12" spans="1:51" x14ac:dyDescent="0.25">
      <c r="B12" s="5">
        <v>0</v>
      </c>
      <c r="C12" s="1">
        <f>AVERAGE(C4:E4)</f>
        <v>100</v>
      </c>
      <c r="D12" s="1">
        <f>AVERAGE(F4:H4)</f>
        <v>100</v>
      </c>
      <c r="E12" s="1">
        <f>AVERAGE(I4:K4)</f>
        <v>100</v>
      </c>
      <c r="F12" s="1">
        <f>AVERAGE(L4:N4)</f>
        <v>100</v>
      </c>
      <c r="G12" s="1">
        <f>AVERAGE(O4:Q4)</f>
        <v>100</v>
      </c>
      <c r="H12" s="1">
        <f>AVERAGE(R4:T4)</f>
        <v>100</v>
      </c>
      <c r="I12" s="1">
        <f>AVERAGE(U4:W4)</f>
        <v>100</v>
      </c>
      <c r="J12" s="1">
        <f>AVERAGE(X4:Z4)</f>
        <v>100</v>
      </c>
      <c r="K12" s="1">
        <f>AVERAGE(AA4:AC4)</f>
        <v>100</v>
      </c>
      <c r="L12" s="1">
        <f>AVERAGE(AD4:AF4)</f>
        <v>100</v>
      </c>
      <c r="M12" s="1">
        <f>AVERAGE(AG4:AI4)</f>
        <v>100</v>
      </c>
      <c r="N12" s="1">
        <f>AVERAGE(AJ4:AL4)</f>
        <v>100</v>
      </c>
      <c r="O12" s="1">
        <f>AVERAGE(AM4:AO4)</f>
        <v>100</v>
      </c>
      <c r="P12" s="1">
        <f>AVERAGE(AP4:AT4)</f>
        <v>100</v>
      </c>
      <c r="Q12" s="1">
        <f>AVERAGE(AU4:AY4)</f>
        <v>100</v>
      </c>
    </row>
    <row r="13" spans="1:51" x14ac:dyDescent="0.25">
      <c r="B13" s="5">
        <v>16</v>
      </c>
      <c r="C13" s="1">
        <f t="shared" ref="C13:C16" si="0">AVERAGE(C5:E5)</f>
        <v>56.666666666666664</v>
      </c>
      <c r="D13" s="1">
        <f t="shared" ref="D13:D16" si="1">AVERAGE(F5:H5)</f>
        <v>80</v>
      </c>
      <c r="E13" s="1">
        <f t="shared" ref="E13:E16" si="2">AVERAGE(I5:K5)</f>
        <v>46.666666666666664</v>
      </c>
      <c r="F13" s="1">
        <f t="shared" ref="F13:F16" si="3">AVERAGE(L5:N5)</f>
        <v>46.666666666666664</v>
      </c>
      <c r="G13" s="1">
        <f t="shared" ref="G13:G16" si="4">AVERAGE(O5:Q5)</f>
        <v>90</v>
      </c>
      <c r="H13" s="1">
        <f t="shared" ref="H13:H16" si="5">AVERAGE(R5:T5)</f>
        <v>76.666666666666671</v>
      </c>
      <c r="I13" s="1">
        <f t="shared" ref="I13:I16" si="6">AVERAGE(U5:W5)</f>
        <v>30</v>
      </c>
      <c r="J13" s="1">
        <f t="shared" ref="J13:J16" si="7">AVERAGE(X5:Z5)</f>
        <v>80</v>
      </c>
      <c r="K13" s="1">
        <f t="shared" ref="K13:K16" si="8">AVERAGE(AA5:AC5)</f>
        <v>86.666666666666671</v>
      </c>
      <c r="L13" s="1">
        <f t="shared" ref="L13:L16" si="9">AVERAGE(AD5:AF5)</f>
        <v>53.333333333333336</v>
      </c>
      <c r="M13" s="1">
        <f t="shared" ref="M13:M15" si="10">AVERAGE(AG5:AI5)</f>
        <v>63.333333333333336</v>
      </c>
      <c r="N13" s="1">
        <f t="shared" ref="N13:N16" si="11">AVERAGE(AJ5:AL5)</f>
        <v>66.666666666666671</v>
      </c>
      <c r="O13" s="1">
        <f t="shared" ref="O13:O16" si="12">AVERAGE(AM5:AO5)</f>
        <v>50</v>
      </c>
      <c r="P13" s="1">
        <f t="shared" ref="P13:P16" si="13">AVERAGE(AP5:AT5)</f>
        <v>66</v>
      </c>
      <c r="Q13" s="1">
        <f t="shared" ref="Q13:Q16" si="14">AVERAGE(AU5:AY5)</f>
        <v>64</v>
      </c>
    </row>
    <row r="14" spans="1:51" x14ac:dyDescent="0.25">
      <c r="B14" s="5">
        <v>24</v>
      </c>
      <c r="C14" s="1">
        <f t="shared" si="0"/>
        <v>53.333333333333336</v>
      </c>
      <c r="D14" s="1">
        <f t="shared" si="1"/>
        <v>76.666666666666671</v>
      </c>
      <c r="E14" s="1">
        <f t="shared" si="2"/>
        <v>46.666666666666664</v>
      </c>
      <c r="F14" s="1">
        <f t="shared" si="3"/>
        <v>43.333333333333336</v>
      </c>
      <c r="G14" s="1">
        <f t="shared" si="4"/>
        <v>70</v>
      </c>
      <c r="H14" s="1">
        <f t="shared" si="5"/>
        <v>70</v>
      </c>
      <c r="I14" s="1">
        <f t="shared" si="6"/>
        <v>20</v>
      </c>
      <c r="J14" s="1">
        <f t="shared" si="7"/>
        <v>63.333333333333336</v>
      </c>
      <c r="K14" s="1">
        <f t="shared" si="8"/>
        <v>86.666666666666671</v>
      </c>
      <c r="L14" s="1">
        <f t="shared" si="9"/>
        <v>46.666666666666664</v>
      </c>
      <c r="M14" s="1">
        <f t="shared" si="10"/>
        <v>63.333333333333336</v>
      </c>
      <c r="N14" s="1">
        <f t="shared" si="11"/>
        <v>60</v>
      </c>
      <c r="O14" s="1">
        <f t="shared" si="12"/>
        <v>40</v>
      </c>
      <c r="P14" s="1">
        <f t="shared" si="13"/>
        <v>60</v>
      </c>
      <c r="Q14" s="1">
        <f t="shared" si="14"/>
        <v>62</v>
      </c>
    </row>
    <row r="15" spans="1:51" x14ac:dyDescent="0.25">
      <c r="B15" s="5">
        <v>40</v>
      </c>
      <c r="C15" s="1">
        <f t="shared" si="0"/>
        <v>30</v>
      </c>
      <c r="D15" s="1">
        <f t="shared" si="1"/>
        <v>40</v>
      </c>
      <c r="E15" s="1">
        <f t="shared" si="2"/>
        <v>26.666666666666668</v>
      </c>
      <c r="F15" s="1">
        <f t="shared" si="3"/>
        <v>26.666666666666668</v>
      </c>
      <c r="G15" s="1">
        <f t="shared" si="4"/>
        <v>46.666666666666664</v>
      </c>
      <c r="H15" s="1">
        <f t="shared" si="5"/>
        <v>56.666666666666664</v>
      </c>
      <c r="I15" s="1">
        <f t="shared" si="6"/>
        <v>5</v>
      </c>
      <c r="J15" s="1">
        <f t="shared" si="7"/>
        <v>50</v>
      </c>
      <c r="K15" s="1">
        <f t="shared" si="8"/>
        <v>50</v>
      </c>
      <c r="L15" s="1">
        <f t="shared" si="9"/>
        <v>26.666666666666668</v>
      </c>
      <c r="M15" s="1">
        <f t="shared" si="10"/>
        <v>36.666666666666664</v>
      </c>
      <c r="N15" s="1">
        <f t="shared" si="11"/>
        <v>46.666666666666664</v>
      </c>
      <c r="O15" s="1">
        <f t="shared" si="12"/>
        <v>36.666666666666664</v>
      </c>
      <c r="P15" s="1">
        <f t="shared" si="13"/>
        <v>44</v>
      </c>
      <c r="Q15" s="1">
        <f t="shared" si="14"/>
        <v>52</v>
      </c>
    </row>
    <row r="16" spans="1:51" x14ac:dyDescent="0.25">
      <c r="B16" s="5">
        <v>48</v>
      </c>
      <c r="C16" s="1">
        <f t="shared" si="0"/>
        <v>26.666666666666668</v>
      </c>
      <c r="D16" s="1">
        <f t="shared" si="1"/>
        <v>40</v>
      </c>
      <c r="E16" s="1">
        <f t="shared" si="2"/>
        <v>23.333333333333332</v>
      </c>
      <c r="F16" s="1">
        <f t="shared" si="3"/>
        <v>23.333333333333332</v>
      </c>
      <c r="G16" s="1">
        <f t="shared" si="4"/>
        <v>46.666666666666664</v>
      </c>
      <c r="H16" s="1">
        <f t="shared" si="5"/>
        <v>46.666666666666664</v>
      </c>
      <c r="I16" s="1">
        <f t="shared" si="6"/>
        <v>5</v>
      </c>
      <c r="J16" s="1">
        <f t="shared" si="7"/>
        <v>36.666666666666664</v>
      </c>
      <c r="K16" s="1">
        <f t="shared" si="8"/>
        <v>46.666666666666664</v>
      </c>
      <c r="L16" s="1">
        <f t="shared" si="9"/>
        <v>26.666666666666668</v>
      </c>
      <c r="M16" s="1">
        <f>AVERAGE(AG8:AI8)</f>
        <v>33.333333333333336</v>
      </c>
      <c r="N16" s="1">
        <f t="shared" si="11"/>
        <v>43.333333333333336</v>
      </c>
      <c r="O16" s="1">
        <f t="shared" si="12"/>
        <v>36.666666666666664</v>
      </c>
      <c r="P16" s="1">
        <f t="shared" si="13"/>
        <v>42</v>
      </c>
      <c r="Q16" s="1">
        <f t="shared" si="14"/>
        <v>46</v>
      </c>
    </row>
    <row r="18" spans="1:20" x14ac:dyDescent="0.25">
      <c r="C18" t="s">
        <v>11</v>
      </c>
      <c r="E18" t="s">
        <v>12</v>
      </c>
      <c r="G18" t="s">
        <v>13</v>
      </c>
      <c r="J18" t="s">
        <v>15</v>
      </c>
      <c r="L18" t="s">
        <v>16</v>
      </c>
      <c r="N18" t="s">
        <v>24</v>
      </c>
      <c r="P18" t="s">
        <v>68</v>
      </c>
      <c r="S18" t="s">
        <v>6</v>
      </c>
      <c r="T18" t="s">
        <v>17</v>
      </c>
    </row>
    <row r="19" spans="1:20" x14ac:dyDescent="0.25">
      <c r="A19" t="s">
        <v>17</v>
      </c>
      <c r="B19" s="4" t="s">
        <v>2</v>
      </c>
      <c r="C19" s="6" t="s">
        <v>9</v>
      </c>
      <c r="D19" s="6" t="s">
        <v>10</v>
      </c>
      <c r="E19" s="6" t="s">
        <v>9</v>
      </c>
      <c r="F19" s="6" t="s">
        <v>10</v>
      </c>
      <c r="G19" s="6" t="s">
        <v>9</v>
      </c>
      <c r="H19" s="6" t="s">
        <v>10</v>
      </c>
      <c r="I19" s="6" t="s">
        <v>14</v>
      </c>
      <c r="J19" s="6" t="s">
        <v>9</v>
      </c>
      <c r="K19" s="6" t="s">
        <v>10</v>
      </c>
      <c r="L19" s="6" t="s">
        <v>9</v>
      </c>
      <c r="M19" s="6" t="s">
        <v>10</v>
      </c>
      <c r="N19" s="6" t="s">
        <v>9</v>
      </c>
      <c r="O19" s="6" t="s">
        <v>10</v>
      </c>
      <c r="P19" s="6" t="s">
        <v>9</v>
      </c>
      <c r="Q19" s="6" t="s">
        <v>10</v>
      </c>
      <c r="S19" t="s">
        <v>82</v>
      </c>
      <c r="T19" t="s">
        <v>82</v>
      </c>
    </row>
    <row r="20" spans="1:20" x14ac:dyDescent="0.25">
      <c r="B20" s="5">
        <v>0</v>
      </c>
      <c r="C20" s="1">
        <f>STDEV(C4:E4)</f>
        <v>0</v>
      </c>
      <c r="D20" s="1">
        <f>STDEV(F4:H4)</f>
        <v>0</v>
      </c>
      <c r="E20" s="1">
        <f>STDEV(I4:K4)</f>
        <v>0</v>
      </c>
      <c r="F20" s="1">
        <f>STDEV(L4:N4)</f>
        <v>0</v>
      </c>
      <c r="G20" s="1">
        <f>STDEV(O4:Q4)</f>
        <v>0</v>
      </c>
      <c r="H20" s="1">
        <f>STDEV(R4:T4)</f>
        <v>0</v>
      </c>
      <c r="I20" s="1">
        <f>STDEV(U4:W4)</f>
        <v>0</v>
      </c>
      <c r="J20" s="1">
        <f>STDEV(X4:Z4)</f>
        <v>0</v>
      </c>
      <c r="K20" s="1">
        <f>STDEV(AA4:AC4)</f>
        <v>0</v>
      </c>
      <c r="L20" s="1">
        <f>STDEV(AD4:AF4)</f>
        <v>0</v>
      </c>
      <c r="M20" s="1">
        <f>STDEV(AG4:AI4)</f>
        <v>0</v>
      </c>
      <c r="N20" s="1">
        <f>STDEV(AJ4:AL4)</f>
        <v>0</v>
      </c>
      <c r="O20" s="1">
        <f>STDEV(AM4:AO4)</f>
        <v>0</v>
      </c>
      <c r="P20" s="1">
        <f>STDEV(AP4:AT4)</f>
        <v>0</v>
      </c>
      <c r="Q20" s="1">
        <f>STDEV(AU4:AY4)</f>
        <v>0</v>
      </c>
      <c r="S20">
        <v>100</v>
      </c>
      <c r="T20">
        <v>0</v>
      </c>
    </row>
    <row r="21" spans="1:20" x14ac:dyDescent="0.25">
      <c r="B21" s="5">
        <v>16</v>
      </c>
      <c r="C21" s="1">
        <f t="shared" ref="C21:C24" si="15">STDEV(C5:E5)</f>
        <v>45.09249752822894</v>
      </c>
      <c r="D21" s="1">
        <f t="shared" ref="D21:D24" si="16">STDEV(F5:H5)</f>
        <v>20</v>
      </c>
      <c r="E21" s="1">
        <f t="shared" ref="E21:E24" si="17">STDEV(I5:K5)</f>
        <v>40.414518843273804</v>
      </c>
      <c r="F21" s="1">
        <f t="shared" ref="F21:F24" si="18">STDEV(L5:N5)</f>
        <v>40.414518843273804</v>
      </c>
      <c r="G21" s="1">
        <f t="shared" ref="G21:G24" si="19">STDEV(O5:Q5)</f>
        <v>17.320508075688775</v>
      </c>
      <c r="H21" s="1">
        <f t="shared" ref="H21:H24" si="20">STDEV(R5:T5)</f>
        <v>25.166114784235845</v>
      </c>
      <c r="I21" s="1">
        <f t="shared" ref="I21:I24" si="21">STDEV(U5:W5)</f>
        <v>28.284271247461902</v>
      </c>
      <c r="J21" s="1">
        <f t="shared" ref="J21:J24" si="22">STDEV(X5:Z5)</f>
        <v>20</v>
      </c>
      <c r="K21" s="1">
        <f t="shared" ref="K21:K24" si="23">STDEV(AA5:AC5)</f>
        <v>15.275252316519486</v>
      </c>
      <c r="L21" s="1">
        <f t="shared" ref="L21:L24" si="24">STDEV(AD5:AF5)</f>
        <v>23.094010767585026</v>
      </c>
      <c r="M21" s="1">
        <f t="shared" ref="M21:M24" si="25">STDEV(AG5:AI5)</f>
        <v>47.258156262526079</v>
      </c>
      <c r="N21" s="1">
        <f t="shared" ref="N21:N24" si="26">STDEV(AJ5:AL5)</f>
        <v>15.275252316519456</v>
      </c>
      <c r="O21" s="1">
        <f t="shared" ref="O21:O24" si="27">STDEV(AM5:AO5)</f>
        <v>43.588989435406738</v>
      </c>
      <c r="P21" s="1">
        <f t="shared" ref="P21:P24" si="28">STDEV(AP5:AT5)</f>
        <v>27.018512172212592</v>
      </c>
      <c r="Q21" s="1">
        <f t="shared" ref="Q21:Q24" si="29">STDEV(AU5:AY5)</f>
        <v>18.165902124584949</v>
      </c>
      <c r="S21">
        <v>94.444444444444443</v>
      </c>
      <c r="T21">
        <v>8.8191710368819685</v>
      </c>
    </row>
    <row r="22" spans="1:20" x14ac:dyDescent="0.25">
      <c r="B22" s="5">
        <v>24</v>
      </c>
      <c r="C22" s="1">
        <f t="shared" si="15"/>
        <v>50.332229568471661</v>
      </c>
      <c r="D22" s="1">
        <f t="shared" si="16"/>
        <v>25.166114784235845</v>
      </c>
      <c r="E22" s="1">
        <f t="shared" si="17"/>
        <v>40.414518843273804</v>
      </c>
      <c r="F22" s="1">
        <f t="shared" si="18"/>
        <v>35.118845842842468</v>
      </c>
      <c r="G22" s="1">
        <f t="shared" si="19"/>
        <v>17.320508075688775</v>
      </c>
      <c r="H22" s="1">
        <f t="shared" si="20"/>
        <v>26.457513110645905</v>
      </c>
      <c r="I22" s="1">
        <f t="shared" si="21"/>
        <v>14.142135623730951</v>
      </c>
      <c r="J22" s="1">
        <f t="shared" si="22"/>
        <v>11.547005383792502</v>
      </c>
      <c r="K22" s="1">
        <f t="shared" si="23"/>
        <v>15.275252316519486</v>
      </c>
      <c r="L22" s="1">
        <f t="shared" si="24"/>
        <v>20.816659994661332</v>
      </c>
      <c r="M22" s="1">
        <f t="shared" si="25"/>
        <v>47.258156262526079</v>
      </c>
      <c r="N22" s="1">
        <f t="shared" si="26"/>
        <v>20</v>
      </c>
      <c r="O22" s="1">
        <f t="shared" si="27"/>
        <v>34.641016151377549</v>
      </c>
      <c r="P22" s="1">
        <f t="shared" si="28"/>
        <v>23.45207879911715</v>
      </c>
      <c r="Q22" s="1">
        <f t="shared" si="29"/>
        <v>19.235384061671343</v>
      </c>
      <c r="S22">
        <v>94.444444444444443</v>
      </c>
      <c r="T22">
        <v>8.8191710368819685</v>
      </c>
    </row>
    <row r="23" spans="1:20" x14ac:dyDescent="0.25">
      <c r="B23" s="5">
        <v>40</v>
      </c>
      <c r="C23" s="1">
        <f t="shared" si="15"/>
        <v>30</v>
      </c>
      <c r="D23" s="1">
        <f t="shared" si="16"/>
        <v>10</v>
      </c>
      <c r="E23" s="1">
        <f t="shared" si="17"/>
        <v>30.550504633038933</v>
      </c>
      <c r="F23" s="1">
        <f t="shared" si="18"/>
        <v>15.275252316519465</v>
      </c>
      <c r="G23" s="1">
        <f t="shared" si="19"/>
        <v>5.7735026918962706</v>
      </c>
      <c r="H23" s="1">
        <f t="shared" si="20"/>
        <v>30.55050463303893</v>
      </c>
      <c r="I23" s="1">
        <f t="shared" si="21"/>
        <v>7.0710678118654755</v>
      </c>
      <c r="J23" s="1">
        <f t="shared" si="22"/>
        <v>17.320508075688775</v>
      </c>
      <c r="K23" s="1">
        <f t="shared" si="23"/>
        <v>17.320508075688775</v>
      </c>
      <c r="L23" s="1">
        <f t="shared" si="24"/>
        <v>11.547005383792513</v>
      </c>
      <c r="M23" s="1">
        <f t="shared" si="25"/>
        <v>30.550504633038933</v>
      </c>
      <c r="N23" s="1">
        <f t="shared" si="26"/>
        <v>15.275252316519472</v>
      </c>
      <c r="O23" s="1">
        <f t="shared" si="27"/>
        <v>32.145502536643185</v>
      </c>
      <c r="P23" s="1">
        <f t="shared" si="28"/>
        <v>20.73644135332772</v>
      </c>
      <c r="Q23" s="1">
        <f t="shared" si="29"/>
        <v>23.874672772626646</v>
      </c>
      <c r="S23">
        <v>94.444444444444443</v>
      </c>
      <c r="T23">
        <v>8.8191710368819685</v>
      </c>
    </row>
    <row r="24" spans="1:20" x14ac:dyDescent="0.25">
      <c r="B24" s="5">
        <v>48</v>
      </c>
      <c r="C24" s="1">
        <f t="shared" si="15"/>
        <v>30.550504633038933</v>
      </c>
      <c r="D24" s="1">
        <f t="shared" si="16"/>
        <v>10</v>
      </c>
      <c r="E24" s="1">
        <f t="shared" si="17"/>
        <v>25.166114784235834</v>
      </c>
      <c r="F24" s="1">
        <f t="shared" si="18"/>
        <v>15.275252316519468</v>
      </c>
      <c r="G24" s="1">
        <f t="shared" si="19"/>
        <v>5.7735026918962706</v>
      </c>
      <c r="H24" s="1">
        <f t="shared" si="20"/>
        <v>20.816659994661332</v>
      </c>
      <c r="I24" s="1">
        <f t="shared" si="21"/>
        <v>7.0710678118654755</v>
      </c>
      <c r="J24" s="1">
        <f t="shared" si="22"/>
        <v>25.16611478423583</v>
      </c>
      <c r="K24" s="1">
        <f t="shared" si="23"/>
        <v>23.094010767585033</v>
      </c>
      <c r="L24" s="1">
        <f t="shared" si="24"/>
        <v>11.547005383792513</v>
      </c>
      <c r="M24" s="1">
        <f t="shared" si="25"/>
        <v>32.145502536643185</v>
      </c>
      <c r="N24" s="1">
        <f t="shared" si="26"/>
        <v>15.275252316519472</v>
      </c>
      <c r="O24" s="1">
        <f t="shared" si="27"/>
        <v>32.145502536643185</v>
      </c>
      <c r="P24" s="1">
        <f t="shared" si="28"/>
        <v>21.679483388678801</v>
      </c>
      <c r="Q24" s="1">
        <f t="shared" si="29"/>
        <v>16.733200530681511</v>
      </c>
      <c r="S24">
        <v>94.444444444444443</v>
      </c>
      <c r="T24">
        <v>8.8191710368819685</v>
      </c>
    </row>
  </sheetData>
  <mergeCells count="15">
    <mergeCell ref="AJ3:AL3"/>
    <mergeCell ref="AM3:AO3"/>
    <mergeCell ref="AP3:AR3"/>
    <mergeCell ref="AU3:AV3"/>
    <mergeCell ref="AG3:AI3"/>
    <mergeCell ref="C3:E3"/>
    <mergeCell ref="F3:H3"/>
    <mergeCell ref="I3:K3"/>
    <mergeCell ref="L3:N3"/>
    <mergeCell ref="AD3:AF3"/>
    <mergeCell ref="O3:Q3"/>
    <mergeCell ref="R3:T3"/>
    <mergeCell ref="U3:W3"/>
    <mergeCell ref="X3:Z3"/>
    <mergeCell ref="AA3:AC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D74"/>
  <sheetViews>
    <sheetView tabSelected="1" topLeftCell="F1" zoomScale="60" zoomScaleNormal="60" workbookViewId="0">
      <selection activeCell="U76" sqref="U76"/>
    </sheetView>
  </sheetViews>
  <sheetFormatPr defaultRowHeight="15" x14ac:dyDescent="0.25"/>
  <cols>
    <col min="1" max="1" width="20.85546875" bestFit="1" customWidth="1"/>
    <col min="2" max="2" width="26.140625" bestFit="1" customWidth="1"/>
    <col min="23" max="23" width="22.140625" bestFit="1" customWidth="1"/>
  </cols>
  <sheetData>
    <row r="2" spans="1:56" x14ac:dyDescent="0.25">
      <c r="B2" t="s">
        <v>27</v>
      </c>
    </row>
    <row r="3" spans="1:56" x14ac:dyDescent="0.25">
      <c r="B3" t="s">
        <v>59</v>
      </c>
    </row>
    <row r="5" spans="1:56" x14ac:dyDescent="0.25">
      <c r="A5" t="s">
        <v>6</v>
      </c>
      <c r="B5" s="4" t="s">
        <v>2</v>
      </c>
      <c r="C5" s="6" t="s">
        <v>16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 t="s">
        <v>38</v>
      </c>
      <c r="Q5" s="6"/>
      <c r="R5" s="6"/>
      <c r="S5" s="6" t="s">
        <v>39</v>
      </c>
      <c r="T5" s="6"/>
      <c r="U5" s="6"/>
      <c r="V5" s="7"/>
      <c r="AO5" s="7"/>
      <c r="AP5" s="7"/>
      <c r="AQ5" s="7"/>
      <c r="AR5" s="7"/>
      <c r="AS5" s="7"/>
      <c r="AW5" s="7"/>
      <c r="AX5" s="7"/>
      <c r="AY5" s="7"/>
      <c r="AZ5" s="7"/>
      <c r="BA5" s="7"/>
      <c r="BB5" s="7"/>
      <c r="BC5" s="7"/>
      <c r="BD5" s="7"/>
    </row>
    <row r="6" spans="1:56" x14ac:dyDescent="0.25">
      <c r="B6" s="5">
        <v>0</v>
      </c>
      <c r="C6" s="5">
        <v>100</v>
      </c>
      <c r="D6" s="5">
        <v>100</v>
      </c>
      <c r="E6" s="5">
        <v>100</v>
      </c>
      <c r="F6" s="5">
        <v>100</v>
      </c>
      <c r="G6" s="5">
        <v>100</v>
      </c>
      <c r="H6" s="5">
        <v>100</v>
      </c>
      <c r="I6" s="5">
        <v>100</v>
      </c>
      <c r="J6" s="5">
        <v>100</v>
      </c>
      <c r="K6" s="5">
        <v>100</v>
      </c>
      <c r="L6" s="5">
        <v>100</v>
      </c>
      <c r="M6" s="5">
        <v>100</v>
      </c>
      <c r="N6" s="5">
        <v>100</v>
      </c>
      <c r="O6" s="5">
        <v>100</v>
      </c>
      <c r="P6" s="5">
        <v>100</v>
      </c>
      <c r="Q6" s="5">
        <v>100</v>
      </c>
      <c r="R6" s="5">
        <v>100</v>
      </c>
      <c r="S6" s="5">
        <v>100</v>
      </c>
      <c r="T6" s="5">
        <v>100</v>
      </c>
      <c r="U6" s="5">
        <v>100</v>
      </c>
      <c r="V6" s="3"/>
      <c r="AO6" s="3"/>
      <c r="AP6" s="3"/>
      <c r="AQ6" s="3"/>
      <c r="AR6" s="3"/>
      <c r="AS6" s="3"/>
      <c r="AY6" s="3"/>
      <c r="AZ6" s="3"/>
      <c r="BA6" s="3"/>
      <c r="BB6" s="3"/>
      <c r="BC6" s="3"/>
      <c r="BD6" s="3"/>
    </row>
    <row r="7" spans="1:56" x14ac:dyDescent="0.25">
      <c r="B7" s="5">
        <v>16</v>
      </c>
      <c r="C7" s="5">
        <v>30</v>
      </c>
      <c r="D7" s="5">
        <v>80</v>
      </c>
      <c r="E7" s="5">
        <v>20</v>
      </c>
      <c r="F7" s="5">
        <v>30</v>
      </c>
      <c r="G7" s="5">
        <v>40</v>
      </c>
      <c r="H7" s="5">
        <v>80</v>
      </c>
      <c r="I7" s="5">
        <v>40</v>
      </c>
      <c r="J7" s="5">
        <v>90</v>
      </c>
      <c r="K7" s="5">
        <v>70</v>
      </c>
      <c r="L7" s="5">
        <v>60</v>
      </c>
      <c r="M7" s="5">
        <v>70</v>
      </c>
      <c r="N7" s="5">
        <v>70</v>
      </c>
      <c r="O7" s="5">
        <v>70</v>
      </c>
      <c r="P7" s="5">
        <v>90</v>
      </c>
      <c r="Q7" s="5">
        <v>80</v>
      </c>
      <c r="R7" s="5">
        <v>90</v>
      </c>
      <c r="S7" s="5">
        <v>90</v>
      </c>
      <c r="T7" s="5">
        <v>90</v>
      </c>
      <c r="U7" s="5">
        <v>80</v>
      </c>
      <c r="V7" s="3"/>
      <c r="AO7" s="3"/>
      <c r="AP7" s="3"/>
      <c r="AQ7" s="3"/>
      <c r="AR7" s="3"/>
      <c r="AS7" s="3"/>
      <c r="AY7" s="3"/>
      <c r="AZ7" s="3"/>
      <c r="BA7" s="3"/>
      <c r="BB7" s="3"/>
      <c r="BC7" s="3"/>
      <c r="BD7" s="3"/>
    </row>
    <row r="8" spans="1:56" x14ac:dyDescent="0.25">
      <c r="B8" s="5">
        <v>24</v>
      </c>
      <c r="C8" s="5">
        <v>20</v>
      </c>
      <c r="D8" s="5">
        <v>70</v>
      </c>
      <c r="E8" s="5">
        <v>0</v>
      </c>
      <c r="F8" s="5">
        <v>30</v>
      </c>
      <c r="G8" s="5">
        <v>40</v>
      </c>
      <c r="H8" s="5">
        <v>70</v>
      </c>
      <c r="I8" s="5">
        <v>30</v>
      </c>
      <c r="J8" s="5">
        <v>70</v>
      </c>
      <c r="K8" s="5">
        <v>60</v>
      </c>
      <c r="L8" s="5">
        <v>60</v>
      </c>
      <c r="M8" s="5">
        <v>70</v>
      </c>
      <c r="N8" s="5">
        <v>70</v>
      </c>
      <c r="O8" s="5">
        <v>70</v>
      </c>
      <c r="P8" s="5">
        <v>90</v>
      </c>
      <c r="Q8" s="5">
        <v>80</v>
      </c>
      <c r="R8" s="5">
        <v>90</v>
      </c>
      <c r="S8" s="5">
        <v>90</v>
      </c>
      <c r="T8" s="5">
        <v>60</v>
      </c>
      <c r="U8" s="5">
        <v>80</v>
      </c>
      <c r="V8" s="3"/>
      <c r="AO8" s="3"/>
      <c r="AP8" s="3"/>
      <c r="AQ8" s="3"/>
      <c r="AR8" s="3"/>
      <c r="AS8" s="3"/>
      <c r="AY8" s="3"/>
      <c r="AZ8" s="3"/>
      <c r="BA8" s="3"/>
      <c r="BB8" s="3"/>
      <c r="BC8" s="3"/>
      <c r="BD8" s="3"/>
    </row>
    <row r="9" spans="1:56" x14ac:dyDescent="0.25">
      <c r="B9" s="5">
        <v>40</v>
      </c>
      <c r="C9" s="5">
        <v>20</v>
      </c>
      <c r="D9" s="5">
        <v>50</v>
      </c>
      <c r="E9" s="5">
        <v>0</v>
      </c>
      <c r="F9" s="5">
        <v>30</v>
      </c>
      <c r="G9" s="5">
        <v>20</v>
      </c>
      <c r="H9" s="5">
        <v>40</v>
      </c>
      <c r="I9" s="5">
        <v>20</v>
      </c>
      <c r="J9" s="5">
        <v>30</v>
      </c>
      <c r="K9" s="5">
        <v>50</v>
      </c>
      <c r="L9" s="5"/>
      <c r="M9" s="5">
        <v>50</v>
      </c>
      <c r="N9" s="5">
        <v>40</v>
      </c>
      <c r="O9" s="5">
        <v>40</v>
      </c>
      <c r="P9" s="5">
        <v>90</v>
      </c>
      <c r="Q9" s="5">
        <v>70</v>
      </c>
      <c r="R9" s="5">
        <v>90</v>
      </c>
      <c r="S9" s="5">
        <v>80</v>
      </c>
      <c r="T9" s="5">
        <v>60</v>
      </c>
      <c r="U9" s="5">
        <v>80</v>
      </c>
      <c r="V9" s="3"/>
      <c r="AO9" s="3"/>
      <c r="AP9" s="3"/>
      <c r="AQ9" s="3"/>
      <c r="AR9" s="3"/>
      <c r="AS9" s="3"/>
      <c r="AY9" s="3"/>
      <c r="AZ9" s="3"/>
      <c r="BA9" s="3"/>
      <c r="BB9" s="3"/>
      <c r="BC9" s="3"/>
      <c r="BD9" s="3"/>
    </row>
    <row r="10" spans="1:56" x14ac:dyDescent="0.25">
      <c r="B10" s="5">
        <v>48</v>
      </c>
      <c r="C10" s="5">
        <v>10</v>
      </c>
      <c r="D10" s="5">
        <v>50</v>
      </c>
      <c r="E10" s="5">
        <v>0</v>
      </c>
      <c r="F10" s="5">
        <v>30</v>
      </c>
      <c r="G10" s="5">
        <v>20</v>
      </c>
      <c r="H10" s="5">
        <v>40</v>
      </c>
      <c r="I10" s="5">
        <v>20</v>
      </c>
      <c r="J10" s="5">
        <v>30</v>
      </c>
      <c r="K10" s="5">
        <v>50</v>
      </c>
      <c r="L10" s="5">
        <v>20</v>
      </c>
      <c r="M10" s="5">
        <v>40</v>
      </c>
      <c r="N10" s="5">
        <v>40</v>
      </c>
      <c r="O10" s="5">
        <v>40</v>
      </c>
      <c r="P10" s="5">
        <v>90</v>
      </c>
      <c r="Q10" s="5">
        <v>70</v>
      </c>
      <c r="R10" s="5">
        <v>90</v>
      </c>
      <c r="S10" s="5">
        <v>80</v>
      </c>
      <c r="T10" s="5">
        <v>60</v>
      </c>
      <c r="U10" s="5">
        <v>80</v>
      </c>
      <c r="V10" s="3"/>
      <c r="AO10" s="3"/>
      <c r="AP10" s="3"/>
      <c r="AQ10" s="3"/>
      <c r="AR10" s="3"/>
      <c r="AS10" s="3"/>
      <c r="AY10" s="3"/>
      <c r="AZ10" s="3"/>
      <c r="BA10" s="3"/>
      <c r="BB10" s="3"/>
      <c r="BC10" s="3"/>
      <c r="BD10" s="3"/>
    </row>
    <row r="12" spans="1:56" x14ac:dyDescent="0.25">
      <c r="W12" t="s">
        <v>6</v>
      </c>
      <c r="X12" t="s">
        <v>17</v>
      </c>
    </row>
    <row r="13" spans="1:56" x14ac:dyDescent="0.25">
      <c r="A13" t="s">
        <v>7</v>
      </c>
      <c r="B13" s="4" t="s">
        <v>2</v>
      </c>
      <c r="C13" s="6" t="s">
        <v>16</v>
      </c>
      <c r="D13" s="14" t="s">
        <v>76</v>
      </c>
      <c r="E13" s="14" t="s">
        <v>77</v>
      </c>
      <c r="F13" s="1" t="s">
        <v>69</v>
      </c>
      <c r="G13" s="1" t="s">
        <v>73</v>
      </c>
      <c r="H13" s="1" t="s">
        <v>74</v>
      </c>
      <c r="I13" s="1" t="s">
        <v>71</v>
      </c>
      <c r="J13" s="1" t="s">
        <v>75</v>
      </c>
      <c r="L13" t="s">
        <v>17</v>
      </c>
      <c r="M13" s="4" t="s">
        <v>2</v>
      </c>
      <c r="N13" s="6" t="s">
        <v>16</v>
      </c>
      <c r="O13" s="6" t="s">
        <v>38</v>
      </c>
      <c r="P13" s="6" t="s">
        <v>39</v>
      </c>
      <c r="Q13" s="1" t="s">
        <v>43</v>
      </c>
      <c r="R13" s="1" t="s">
        <v>44</v>
      </c>
      <c r="S13" s="1" t="s">
        <v>45</v>
      </c>
      <c r="T13" s="1" t="s">
        <v>49</v>
      </c>
      <c r="U13" s="1" t="s">
        <v>47</v>
      </c>
      <c r="W13" t="s">
        <v>82</v>
      </c>
      <c r="X13" t="s">
        <v>82</v>
      </c>
    </row>
    <row r="14" spans="1:56" x14ac:dyDescent="0.25">
      <c r="B14" s="5">
        <v>0</v>
      </c>
      <c r="C14" s="1">
        <f>AVERAGE(C6:O6)</f>
        <v>100</v>
      </c>
      <c r="D14" s="1">
        <f>AVERAGE(P6:R6)</f>
        <v>100</v>
      </c>
      <c r="E14" s="1">
        <f>AVERAGE(S6:U6)</f>
        <v>100</v>
      </c>
      <c r="F14" s="1">
        <v>100</v>
      </c>
      <c r="G14" s="1">
        <v>100</v>
      </c>
      <c r="H14" s="1">
        <v>100</v>
      </c>
      <c r="I14" s="1">
        <v>100</v>
      </c>
      <c r="J14" s="1">
        <v>100</v>
      </c>
      <c r="M14" s="5">
        <v>0</v>
      </c>
      <c r="N14" s="1">
        <f>STDEV(C6:O6)</f>
        <v>0</v>
      </c>
      <c r="O14" s="1">
        <f>STDEV(P6:R6)</f>
        <v>0</v>
      </c>
      <c r="P14" s="1">
        <f>STDEV(S6:U6)</f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W14">
        <v>100</v>
      </c>
      <c r="X14">
        <v>0</v>
      </c>
    </row>
    <row r="15" spans="1:56" x14ac:dyDescent="0.25">
      <c r="B15" s="5">
        <v>16</v>
      </c>
      <c r="C15" s="1">
        <f t="shared" ref="C15:C18" si="0">AVERAGE(C7:O7)</f>
        <v>57.692307692307693</v>
      </c>
      <c r="D15" s="1">
        <f t="shared" ref="D15:D18" si="1">AVERAGE(P7:R7)</f>
        <v>86.666666666666671</v>
      </c>
      <c r="E15" s="1">
        <f t="shared" ref="E15:E18" si="2">AVERAGE(S7:U7)</f>
        <v>86.666666666666671</v>
      </c>
      <c r="F15" s="1">
        <v>63.333333333333336</v>
      </c>
      <c r="G15" s="1">
        <v>70</v>
      </c>
      <c r="H15" s="1">
        <v>85</v>
      </c>
      <c r="I15" s="1">
        <v>43.333333333333336</v>
      </c>
      <c r="J15" s="1">
        <v>78.333333333333329</v>
      </c>
      <c r="M15" s="5">
        <v>16</v>
      </c>
      <c r="N15" s="1">
        <f t="shared" ref="N15:N18" si="3">STDEV(C7:O7)</f>
        <v>22.786635759382506</v>
      </c>
      <c r="O15" s="1">
        <f t="shared" ref="O15:O18" si="4">STDEV(P7:R7)</f>
        <v>5.7735026918962573</v>
      </c>
      <c r="P15" s="1">
        <f t="shared" ref="P15:P18" si="5">STDEV(S7:U7)</f>
        <v>5.7735026918962573</v>
      </c>
      <c r="Q15" s="1">
        <v>47.258156262526079</v>
      </c>
      <c r="R15" s="1">
        <v>5.7735026918962582</v>
      </c>
      <c r="S15" s="1">
        <v>5.7735026918962582</v>
      </c>
      <c r="T15" s="1">
        <v>32.145502536643185</v>
      </c>
      <c r="U15" s="1">
        <v>9.8319208025017755</v>
      </c>
      <c r="W15">
        <v>94.444444444444443</v>
      </c>
      <c r="X15">
        <v>8.8191710368819685</v>
      </c>
    </row>
    <row r="16" spans="1:56" x14ac:dyDescent="0.25">
      <c r="B16" s="5">
        <v>24</v>
      </c>
      <c r="C16" s="1">
        <f t="shared" si="0"/>
        <v>50.769230769230766</v>
      </c>
      <c r="D16" s="1">
        <f t="shared" si="1"/>
        <v>86.666666666666671</v>
      </c>
      <c r="E16" s="1">
        <f t="shared" si="2"/>
        <v>76.666666666666671</v>
      </c>
      <c r="F16" s="1">
        <v>63.333333333333336</v>
      </c>
      <c r="G16" s="1">
        <v>65.714285714285708</v>
      </c>
      <c r="H16" s="1">
        <v>82.5</v>
      </c>
      <c r="I16" s="1">
        <v>43.333333333333336</v>
      </c>
      <c r="J16" s="1">
        <v>75</v>
      </c>
      <c r="M16" s="5">
        <v>24</v>
      </c>
      <c r="N16" s="1">
        <f t="shared" si="3"/>
        <v>23.965787580611128</v>
      </c>
      <c r="O16" s="1">
        <f t="shared" si="4"/>
        <v>5.7735026918962573</v>
      </c>
      <c r="P16" s="1">
        <f t="shared" si="5"/>
        <v>15.275252316519486</v>
      </c>
      <c r="Q16" s="1">
        <v>47.258156262526079</v>
      </c>
      <c r="R16" s="1">
        <v>12.724180205607043</v>
      </c>
      <c r="S16" s="1">
        <v>5</v>
      </c>
      <c r="T16" s="1">
        <v>32.145502536643185</v>
      </c>
      <c r="U16" s="1">
        <v>13.784048752090222</v>
      </c>
      <c r="W16">
        <v>94.444444444444443</v>
      </c>
      <c r="X16">
        <v>8.8191710368819685</v>
      </c>
    </row>
    <row r="17" spans="2:24" x14ac:dyDescent="0.25">
      <c r="B17" s="5">
        <v>40</v>
      </c>
      <c r="C17" s="1">
        <f t="shared" si="0"/>
        <v>32.5</v>
      </c>
      <c r="D17" s="1">
        <f t="shared" si="1"/>
        <v>83.333333333333329</v>
      </c>
      <c r="E17" s="1">
        <f t="shared" si="2"/>
        <v>73.333333333333329</v>
      </c>
      <c r="F17" s="1">
        <v>36.666666666666664</v>
      </c>
      <c r="G17" s="1">
        <v>44.285714285714285</v>
      </c>
      <c r="H17" s="1">
        <v>77.5</v>
      </c>
      <c r="I17" s="1">
        <v>16.666666666666668</v>
      </c>
      <c r="J17" s="1">
        <v>70</v>
      </c>
      <c r="M17" s="5">
        <v>40</v>
      </c>
      <c r="N17" s="1">
        <f t="shared" si="3"/>
        <v>15.447859516333116</v>
      </c>
      <c r="O17" s="1">
        <f t="shared" si="4"/>
        <v>11.547005383792541</v>
      </c>
      <c r="P17" s="1">
        <f t="shared" si="5"/>
        <v>11.547005383792502</v>
      </c>
      <c r="Q17" s="1">
        <v>30.550504633038933</v>
      </c>
      <c r="R17" s="1">
        <v>11.338934190276811</v>
      </c>
      <c r="S17" s="1">
        <v>12.583057392117917</v>
      </c>
      <c r="T17" s="1">
        <v>15.275252316519467</v>
      </c>
      <c r="U17" s="1">
        <v>12.649110640673518</v>
      </c>
      <c r="W17">
        <v>94.444444444444443</v>
      </c>
      <c r="X17">
        <v>8.8191710368819685</v>
      </c>
    </row>
    <row r="18" spans="2:24" x14ac:dyDescent="0.25">
      <c r="B18" s="5">
        <v>48</v>
      </c>
      <c r="C18" s="1">
        <f t="shared" si="0"/>
        <v>30</v>
      </c>
      <c r="D18" s="1">
        <f t="shared" si="1"/>
        <v>83.333333333333329</v>
      </c>
      <c r="E18" s="1">
        <f t="shared" si="2"/>
        <v>73.333333333333329</v>
      </c>
      <c r="F18" s="1">
        <v>33.333333333333336</v>
      </c>
      <c r="G18" s="1">
        <v>44.285714285714285</v>
      </c>
      <c r="H18" s="1">
        <v>77.5</v>
      </c>
      <c r="I18" s="1">
        <v>16.666666666666668</v>
      </c>
      <c r="J18" s="1">
        <v>70</v>
      </c>
      <c r="M18" s="5">
        <v>48</v>
      </c>
      <c r="N18" s="1">
        <f t="shared" si="3"/>
        <v>15.275252316519467</v>
      </c>
      <c r="O18" s="1">
        <f t="shared" si="4"/>
        <v>11.547005383792541</v>
      </c>
      <c r="P18" s="1">
        <f t="shared" si="5"/>
        <v>11.547005383792502</v>
      </c>
      <c r="Q18" s="1">
        <v>32.145502536643185</v>
      </c>
      <c r="R18" s="1">
        <v>11.338934190276811</v>
      </c>
      <c r="S18" s="1">
        <v>12.583057392117917</v>
      </c>
      <c r="T18" s="1">
        <v>15.275252316519467</v>
      </c>
      <c r="U18" s="1">
        <v>12.649110640673518</v>
      </c>
      <c r="W18">
        <v>94.444444444444443</v>
      </c>
      <c r="X18">
        <v>8.8191710368819685</v>
      </c>
    </row>
    <row r="36" spans="1:19" x14ac:dyDescent="0.25">
      <c r="A36" t="s">
        <v>6</v>
      </c>
      <c r="B36" s="4" t="s">
        <v>2</v>
      </c>
      <c r="C36" s="6" t="s">
        <v>12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 t="s">
        <v>40</v>
      </c>
      <c r="O36" s="6"/>
      <c r="P36" s="6"/>
      <c r="Q36" s="6" t="s">
        <v>41</v>
      </c>
      <c r="R36" s="6"/>
      <c r="S36" s="6"/>
    </row>
    <row r="37" spans="1:19" x14ac:dyDescent="0.25">
      <c r="B37" s="5">
        <v>0</v>
      </c>
      <c r="C37" s="5">
        <v>100</v>
      </c>
      <c r="D37" s="5">
        <v>100</v>
      </c>
      <c r="E37" s="5">
        <v>100</v>
      </c>
      <c r="F37" s="5">
        <v>100</v>
      </c>
      <c r="G37" s="5">
        <v>100</v>
      </c>
      <c r="H37" s="5">
        <v>100</v>
      </c>
      <c r="I37" s="5">
        <v>100</v>
      </c>
      <c r="J37" s="5">
        <v>100</v>
      </c>
      <c r="K37" s="5">
        <v>100</v>
      </c>
      <c r="L37" s="5">
        <v>100</v>
      </c>
      <c r="M37" s="5">
        <v>100</v>
      </c>
      <c r="N37" s="5">
        <v>100</v>
      </c>
      <c r="O37" s="5">
        <v>100</v>
      </c>
      <c r="P37" s="5">
        <v>100</v>
      </c>
      <c r="Q37" s="5">
        <v>100</v>
      </c>
      <c r="R37" s="5">
        <v>100</v>
      </c>
      <c r="S37" s="5">
        <v>100</v>
      </c>
    </row>
    <row r="38" spans="1:19" x14ac:dyDescent="0.25">
      <c r="B38" s="5">
        <v>16</v>
      </c>
      <c r="C38" s="5">
        <v>70</v>
      </c>
      <c r="D38" s="5">
        <v>50</v>
      </c>
      <c r="E38" s="5">
        <v>40</v>
      </c>
      <c r="F38" s="5">
        <v>30</v>
      </c>
      <c r="G38" s="5">
        <v>60</v>
      </c>
      <c r="H38" s="5">
        <v>40</v>
      </c>
      <c r="I38" s="5">
        <v>30</v>
      </c>
      <c r="J38" s="5">
        <v>60</v>
      </c>
      <c r="K38" s="5">
        <v>40</v>
      </c>
      <c r="L38" s="5">
        <v>10</v>
      </c>
      <c r="M38" s="5">
        <v>90</v>
      </c>
      <c r="N38" s="5">
        <v>90</v>
      </c>
      <c r="O38" s="5">
        <v>60</v>
      </c>
      <c r="P38" s="5">
        <v>100</v>
      </c>
      <c r="Q38" s="5">
        <v>90</v>
      </c>
      <c r="R38" s="5">
        <v>80</v>
      </c>
      <c r="S38" s="5">
        <v>100</v>
      </c>
    </row>
    <row r="39" spans="1:19" x14ac:dyDescent="0.25">
      <c r="B39" s="5">
        <v>24</v>
      </c>
      <c r="C39" s="5">
        <v>70</v>
      </c>
      <c r="D39" s="5">
        <v>50</v>
      </c>
      <c r="E39" s="5">
        <v>40</v>
      </c>
      <c r="F39" s="5">
        <v>30</v>
      </c>
      <c r="G39" s="5">
        <v>50</v>
      </c>
      <c r="H39" s="5">
        <v>20</v>
      </c>
      <c r="I39" s="5">
        <v>30</v>
      </c>
      <c r="J39" s="5">
        <v>60</v>
      </c>
      <c r="K39" s="5">
        <v>40</v>
      </c>
      <c r="L39" s="5">
        <v>10</v>
      </c>
      <c r="M39" s="5">
        <v>90</v>
      </c>
      <c r="N39" s="5">
        <v>90</v>
      </c>
      <c r="O39" s="5">
        <v>60</v>
      </c>
      <c r="P39" s="5">
        <v>100</v>
      </c>
      <c r="Q39" s="5">
        <v>90</v>
      </c>
      <c r="R39" s="5">
        <v>80</v>
      </c>
      <c r="S39" s="5">
        <v>100</v>
      </c>
    </row>
    <row r="40" spans="1:19" x14ac:dyDescent="0.25">
      <c r="B40" s="5">
        <v>40</v>
      </c>
      <c r="C40" s="5">
        <v>50</v>
      </c>
      <c r="D40" s="5">
        <v>50</v>
      </c>
      <c r="E40" s="5">
        <v>30</v>
      </c>
      <c r="F40" s="5">
        <v>30</v>
      </c>
      <c r="G40" s="5">
        <v>40</v>
      </c>
      <c r="H40" s="5">
        <v>10</v>
      </c>
      <c r="I40" s="5">
        <v>20</v>
      </c>
      <c r="J40" s="5">
        <v>10</v>
      </c>
      <c r="K40" s="5">
        <v>20</v>
      </c>
      <c r="L40" s="5">
        <v>0</v>
      </c>
      <c r="M40" s="5">
        <v>60</v>
      </c>
      <c r="N40" s="5">
        <v>60</v>
      </c>
      <c r="O40" s="5">
        <v>60</v>
      </c>
      <c r="P40" s="5">
        <v>100</v>
      </c>
      <c r="Q40" s="5">
        <v>80</v>
      </c>
      <c r="R40" s="5">
        <v>60</v>
      </c>
      <c r="S40" s="5">
        <v>100</v>
      </c>
    </row>
    <row r="41" spans="1:19" x14ac:dyDescent="0.25">
      <c r="B41" s="5">
        <v>48</v>
      </c>
      <c r="C41" s="5">
        <v>50</v>
      </c>
      <c r="D41" s="5">
        <v>50</v>
      </c>
      <c r="E41" s="5">
        <v>20</v>
      </c>
      <c r="F41" s="5">
        <v>30</v>
      </c>
      <c r="G41" s="5">
        <v>40</v>
      </c>
      <c r="H41" s="5">
        <v>10</v>
      </c>
      <c r="I41" s="5">
        <v>10</v>
      </c>
      <c r="J41" s="5">
        <v>10</v>
      </c>
      <c r="K41" s="5">
        <v>20</v>
      </c>
      <c r="L41" s="5">
        <v>0</v>
      </c>
      <c r="M41" s="5">
        <v>50</v>
      </c>
      <c r="N41" s="5">
        <v>60</v>
      </c>
      <c r="O41" s="5">
        <v>60</v>
      </c>
      <c r="P41" s="5">
        <v>100</v>
      </c>
      <c r="Q41" s="5">
        <v>80</v>
      </c>
      <c r="R41" s="5">
        <v>60</v>
      </c>
      <c r="S41" s="5">
        <v>100</v>
      </c>
    </row>
    <row r="44" spans="1:19" x14ac:dyDescent="0.25">
      <c r="A44" t="s">
        <v>7</v>
      </c>
      <c r="B44" s="4" t="s">
        <v>2</v>
      </c>
      <c r="C44" s="6" t="s">
        <v>12</v>
      </c>
      <c r="D44" s="14" t="s">
        <v>78</v>
      </c>
      <c r="E44" s="14" t="s">
        <v>79</v>
      </c>
      <c r="F44" s="1" t="s">
        <v>69</v>
      </c>
      <c r="G44" s="1" t="s">
        <v>70</v>
      </c>
      <c r="H44" s="1" t="s">
        <v>71</v>
      </c>
      <c r="I44" s="1" t="s">
        <v>72</v>
      </c>
      <c r="K44" t="s">
        <v>17</v>
      </c>
      <c r="L44" s="4" t="s">
        <v>2</v>
      </c>
      <c r="M44" s="6" t="s">
        <v>12</v>
      </c>
      <c r="N44" s="6" t="s">
        <v>40</v>
      </c>
      <c r="O44" s="6" t="s">
        <v>41</v>
      </c>
      <c r="P44" s="1" t="s">
        <v>43</v>
      </c>
      <c r="Q44" s="1" t="s">
        <v>48</v>
      </c>
      <c r="R44" s="1" t="s">
        <v>49</v>
      </c>
      <c r="S44" s="1" t="s">
        <v>46</v>
      </c>
    </row>
    <row r="45" spans="1:19" x14ac:dyDescent="0.25">
      <c r="B45" s="5">
        <v>0</v>
      </c>
      <c r="C45" s="1">
        <f>AVERAGE(C37:M37)</f>
        <v>100</v>
      </c>
      <c r="D45" s="1">
        <f>AVERAGE(N37:P37)</f>
        <v>100</v>
      </c>
      <c r="E45" s="1">
        <f>AVERAGE(Q37:S37)</f>
        <v>100</v>
      </c>
      <c r="F45" s="1">
        <v>100</v>
      </c>
      <c r="G45" s="1">
        <v>100</v>
      </c>
      <c r="H45" s="1">
        <v>100</v>
      </c>
      <c r="I45" s="1">
        <v>100</v>
      </c>
      <c r="L45" s="5">
        <v>0</v>
      </c>
      <c r="M45" s="1">
        <f>STDEV(C37:M37)</f>
        <v>0</v>
      </c>
      <c r="N45" s="1">
        <f>STDEV(N37:P37)</f>
        <v>0</v>
      </c>
      <c r="O45" s="1">
        <f>STDEV(Q37:S37)</f>
        <v>0</v>
      </c>
      <c r="P45" s="1">
        <v>0</v>
      </c>
      <c r="Q45" s="1">
        <v>0</v>
      </c>
      <c r="R45" s="1">
        <v>0</v>
      </c>
      <c r="S45" s="1">
        <v>0</v>
      </c>
    </row>
    <row r="46" spans="1:19" x14ac:dyDescent="0.25">
      <c r="B46" s="5">
        <v>16</v>
      </c>
      <c r="C46" s="1">
        <f t="shared" ref="C46:C49" si="6">AVERAGE(C38:M38)</f>
        <v>47.272727272727273</v>
      </c>
      <c r="D46" s="1">
        <f t="shared" ref="D46:D49" si="7">AVERAGE(N38:P38)</f>
        <v>83.333333333333329</v>
      </c>
      <c r="E46" s="1">
        <f t="shared" ref="E46:E49" si="8">AVERAGE(Q38:S38)</f>
        <v>90</v>
      </c>
      <c r="F46" s="1">
        <v>46.666666666666664</v>
      </c>
      <c r="G46" s="1">
        <v>72</v>
      </c>
      <c r="H46" s="1">
        <v>70</v>
      </c>
      <c r="I46" s="1">
        <v>96.666666666666671</v>
      </c>
      <c r="L46" s="5">
        <v>16</v>
      </c>
      <c r="M46" s="1">
        <f>STDEV(C38:M38)</f>
        <v>21.950357213908433</v>
      </c>
      <c r="N46" s="1">
        <f>STDEV(N38:P38)</f>
        <v>20.816659994661343</v>
      </c>
      <c r="O46" s="1">
        <f>STDEV(Q38:S38)</f>
        <v>10</v>
      </c>
      <c r="P46" s="1">
        <v>40.414518843273804</v>
      </c>
      <c r="Q46" s="1">
        <v>17.888543819998318</v>
      </c>
      <c r="R46" s="1">
        <v>17.320508075688775</v>
      </c>
      <c r="S46" s="1">
        <v>5.7735026918962573</v>
      </c>
    </row>
    <row r="47" spans="1:19" x14ac:dyDescent="0.25">
      <c r="B47" s="5">
        <v>24</v>
      </c>
      <c r="C47" s="1">
        <f t="shared" si="6"/>
        <v>44.545454545454547</v>
      </c>
      <c r="D47" s="1">
        <f t="shared" si="7"/>
        <v>83.333333333333329</v>
      </c>
      <c r="E47" s="1">
        <f t="shared" si="8"/>
        <v>90</v>
      </c>
      <c r="F47" s="1">
        <v>43.333333333333336</v>
      </c>
      <c r="G47" s="1">
        <v>72</v>
      </c>
      <c r="H47" s="1">
        <v>66.666666666666671</v>
      </c>
      <c r="I47" s="1">
        <v>96.666666666666671</v>
      </c>
      <c r="L47" s="5">
        <v>24</v>
      </c>
      <c r="M47" s="1">
        <f>STDEV(C39:M39)</f>
        <v>22.962419891481979</v>
      </c>
      <c r="N47" s="1">
        <f>STDEV(N39:P39)</f>
        <v>20.816659994661343</v>
      </c>
      <c r="O47" s="1">
        <f>STDEV(Q39:S39)</f>
        <v>10</v>
      </c>
      <c r="P47" s="1">
        <v>35.118845842842468</v>
      </c>
      <c r="Q47" s="1">
        <v>17.888543819998318</v>
      </c>
      <c r="R47" s="1">
        <v>20.816659994661322</v>
      </c>
      <c r="S47" s="1">
        <v>5.7735026918962573</v>
      </c>
    </row>
    <row r="48" spans="1:19" x14ac:dyDescent="0.25">
      <c r="B48" s="5">
        <v>40</v>
      </c>
      <c r="C48" s="1">
        <f t="shared" si="6"/>
        <v>29.09090909090909</v>
      </c>
      <c r="D48" s="1">
        <f t="shared" si="7"/>
        <v>73.333333333333329</v>
      </c>
      <c r="E48" s="1">
        <f t="shared" si="8"/>
        <v>80</v>
      </c>
      <c r="F48" s="1">
        <v>26.666666666666668</v>
      </c>
      <c r="G48" s="1">
        <v>52</v>
      </c>
      <c r="H48" s="1">
        <v>56.666666666666664</v>
      </c>
      <c r="I48" s="1">
        <v>93.333333333333329</v>
      </c>
      <c r="L48" s="5">
        <v>40</v>
      </c>
      <c r="M48" s="1">
        <f>STDEV(C40:M40)</f>
        <v>19.211738835693893</v>
      </c>
      <c r="N48" s="1">
        <f>STDEV(N40:P40)</f>
        <v>23.094010767585026</v>
      </c>
      <c r="O48" s="1">
        <f>STDEV(Q40:S40)</f>
        <v>20</v>
      </c>
      <c r="P48" s="1">
        <v>15.275252316519465</v>
      </c>
      <c r="Q48" s="1">
        <v>19.235384061671343</v>
      </c>
      <c r="R48" s="1">
        <v>11.547005383792502</v>
      </c>
      <c r="S48" s="1">
        <v>5.7735026918962573</v>
      </c>
    </row>
    <row r="49" spans="1:20" x14ac:dyDescent="0.25">
      <c r="B49" s="5">
        <v>48</v>
      </c>
      <c r="C49" s="1">
        <f t="shared" si="6"/>
        <v>26.363636363636363</v>
      </c>
      <c r="D49" s="1">
        <f t="shared" si="7"/>
        <v>73.333333333333329</v>
      </c>
      <c r="E49" s="1">
        <f t="shared" si="8"/>
        <v>80</v>
      </c>
      <c r="F49" s="1">
        <v>23.333333333333332</v>
      </c>
      <c r="G49" s="1">
        <v>52</v>
      </c>
      <c r="H49" s="1">
        <v>56.666666666666664</v>
      </c>
      <c r="I49" s="1">
        <v>93.333333333333329</v>
      </c>
      <c r="L49" s="5">
        <v>48</v>
      </c>
      <c r="M49" s="1">
        <f>STDEV(C41:M41)</f>
        <v>18.586407545691703</v>
      </c>
      <c r="N49" s="1">
        <f>STDEV(N41:P41)</f>
        <v>23.094010767585026</v>
      </c>
      <c r="O49" s="1">
        <f>STDEV(Q41:S41)</f>
        <v>20</v>
      </c>
      <c r="P49" s="1">
        <v>15.275252316519468</v>
      </c>
      <c r="Q49" s="1">
        <v>19.235384061671343</v>
      </c>
      <c r="R49" s="1">
        <v>11.547005383792502</v>
      </c>
      <c r="S49" s="1">
        <v>5.7735026918962573</v>
      </c>
    </row>
    <row r="52" spans="1:20" x14ac:dyDescent="0.25">
      <c r="A52" t="s">
        <v>6</v>
      </c>
      <c r="B52" s="4" t="s">
        <v>2</v>
      </c>
      <c r="C52" s="6" t="s">
        <v>11</v>
      </c>
      <c r="D52" s="6"/>
      <c r="E52" s="6"/>
      <c r="F52" s="6"/>
      <c r="G52" s="6"/>
      <c r="H52" s="6"/>
      <c r="I52" s="6"/>
      <c r="J52" s="6"/>
      <c r="K52" s="6"/>
      <c r="L52" s="6" t="s">
        <v>50</v>
      </c>
      <c r="M52" s="6"/>
      <c r="N52" s="6"/>
      <c r="O52" s="6"/>
      <c r="P52" s="6" t="s">
        <v>51</v>
      </c>
      <c r="Q52" s="6"/>
      <c r="R52" s="6"/>
      <c r="S52" s="6"/>
      <c r="T52" s="6"/>
    </row>
    <row r="53" spans="1:20" x14ac:dyDescent="0.25">
      <c r="B53" s="5">
        <v>0</v>
      </c>
      <c r="C53" s="5">
        <v>100</v>
      </c>
      <c r="D53" s="5">
        <v>100</v>
      </c>
      <c r="E53" s="5">
        <v>100</v>
      </c>
      <c r="F53" s="5">
        <v>100</v>
      </c>
      <c r="G53" s="5">
        <v>100</v>
      </c>
      <c r="H53" s="5">
        <v>100</v>
      </c>
      <c r="I53" s="5">
        <v>100</v>
      </c>
      <c r="J53" s="5">
        <v>100</v>
      </c>
      <c r="K53" s="5">
        <v>100</v>
      </c>
      <c r="L53" s="5">
        <v>100</v>
      </c>
      <c r="M53" s="5">
        <v>100</v>
      </c>
      <c r="N53" s="5">
        <v>100</v>
      </c>
      <c r="O53" s="5">
        <v>100</v>
      </c>
      <c r="P53" s="5">
        <v>100</v>
      </c>
      <c r="Q53" s="5">
        <v>100</v>
      </c>
      <c r="R53" s="5">
        <v>100</v>
      </c>
      <c r="S53" s="5">
        <v>100</v>
      </c>
      <c r="T53" s="5">
        <v>100</v>
      </c>
    </row>
    <row r="54" spans="1:20" x14ac:dyDescent="0.25">
      <c r="B54" s="5">
        <v>16</v>
      </c>
      <c r="C54" s="5">
        <v>60</v>
      </c>
      <c r="D54" s="5">
        <v>60</v>
      </c>
      <c r="E54" s="5">
        <v>40</v>
      </c>
      <c r="F54" s="5">
        <v>90</v>
      </c>
      <c r="G54" s="5">
        <v>10</v>
      </c>
      <c r="H54" s="5">
        <v>50</v>
      </c>
      <c r="I54" s="5">
        <v>10</v>
      </c>
      <c r="J54" s="5">
        <v>60</v>
      </c>
      <c r="K54" s="5">
        <v>100</v>
      </c>
      <c r="L54" s="5">
        <v>80</v>
      </c>
      <c r="M54" s="5">
        <v>40</v>
      </c>
      <c r="N54" s="5">
        <v>50</v>
      </c>
      <c r="O54" s="5">
        <v>60</v>
      </c>
      <c r="P54" s="5">
        <v>70</v>
      </c>
      <c r="Q54" s="5">
        <v>60</v>
      </c>
      <c r="R54" s="5">
        <v>70</v>
      </c>
      <c r="S54" s="5">
        <v>60</v>
      </c>
      <c r="T54" s="5">
        <v>100</v>
      </c>
    </row>
    <row r="55" spans="1:20" x14ac:dyDescent="0.25">
      <c r="B55" s="5">
        <v>24</v>
      </c>
      <c r="C55" s="5">
        <v>60</v>
      </c>
      <c r="D55" s="5">
        <v>60</v>
      </c>
      <c r="E55" s="5">
        <v>40</v>
      </c>
      <c r="F55" s="5">
        <v>90</v>
      </c>
      <c r="G55" s="5">
        <v>0</v>
      </c>
      <c r="H55" s="5">
        <v>50</v>
      </c>
      <c r="I55" s="5">
        <v>0</v>
      </c>
      <c r="J55" s="5">
        <v>60</v>
      </c>
      <c r="K55" s="5">
        <v>100</v>
      </c>
      <c r="L55" s="5">
        <v>80</v>
      </c>
      <c r="M55" s="5">
        <v>40</v>
      </c>
      <c r="N55" s="5">
        <v>50</v>
      </c>
      <c r="O55" s="5">
        <v>50</v>
      </c>
      <c r="P55" s="5">
        <v>70</v>
      </c>
      <c r="Q55" s="5">
        <v>60</v>
      </c>
      <c r="R55" s="5">
        <v>70</v>
      </c>
      <c r="S55" s="5">
        <v>60</v>
      </c>
      <c r="T55" s="5">
        <v>100</v>
      </c>
    </row>
    <row r="56" spans="1:20" x14ac:dyDescent="0.25">
      <c r="B56" s="5">
        <v>40</v>
      </c>
      <c r="C56" s="5">
        <v>30</v>
      </c>
      <c r="D56" s="5">
        <v>30</v>
      </c>
      <c r="E56" s="5">
        <v>30</v>
      </c>
      <c r="F56" s="5">
        <v>70</v>
      </c>
      <c r="G56" s="5">
        <v>0</v>
      </c>
      <c r="H56" s="5">
        <v>50</v>
      </c>
      <c r="I56" s="5">
        <v>0</v>
      </c>
      <c r="J56" s="5">
        <v>30</v>
      </c>
      <c r="K56" s="5">
        <v>60</v>
      </c>
      <c r="L56" s="5">
        <v>60</v>
      </c>
      <c r="M56" s="5">
        <v>30</v>
      </c>
      <c r="N56" s="5">
        <v>50</v>
      </c>
      <c r="O56" s="5">
        <v>50</v>
      </c>
      <c r="P56" s="5">
        <v>50</v>
      </c>
      <c r="Q56" s="5">
        <v>60</v>
      </c>
      <c r="R56" s="5">
        <v>50</v>
      </c>
      <c r="S56" s="5">
        <v>50</v>
      </c>
      <c r="T56" s="5">
        <v>100</v>
      </c>
    </row>
    <row r="57" spans="1:20" x14ac:dyDescent="0.25">
      <c r="B57" s="5">
        <v>48</v>
      </c>
      <c r="C57" s="5">
        <v>30</v>
      </c>
      <c r="D57" s="5">
        <v>20</v>
      </c>
      <c r="E57" s="5">
        <v>30</v>
      </c>
      <c r="F57" s="5">
        <v>50</v>
      </c>
      <c r="G57" s="5">
        <v>0</v>
      </c>
      <c r="H57" s="5">
        <v>30</v>
      </c>
      <c r="I57" s="5">
        <v>0</v>
      </c>
      <c r="J57" s="5">
        <v>20</v>
      </c>
      <c r="K57" s="5">
        <v>60</v>
      </c>
      <c r="L57" s="5">
        <v>60</v>
      </c>
      <c r="M57" s="5">
        <v>30</v>
      </c>
      <c r="N57" s="5">
        <v>50</v>
      </c>
      <c r="O57" s="5">
        <v>50</v>
      </c>
      <c r="P57" s="5">
        <v>50</v>
      </c>
      <c r="Q57" s="5">
        <v>60</v>
      </c>
      <c r="R57" s="5">
        <v>50</v>
      </c>
      <c r="S57" s="5">
        <v>40</v>
      </c>
      <c r="T57" s="5">
        <v>100</v>
      </c>
    </row>
    <row r="60" spans="1:20" x14ac:dyDescent="0.25">
      <c r="A60" t="s">
        <v>7</v>
      </c>
      <c r="B60" s="4" t="s">
        <v>2</v>
      </c>
      <c r="C60" s="6" t="s">
        <v>11</v>
      </c>
      <c r="D60" s="14" t="s">
        <v>80</v>
      </c>
      <c r="E60" s="14" t="s">
        <v>81</v>
      </c>
      <c r="F60" s="1" t="s">
        <v>69</v>
      </c>
      <c r="G60" s="1" t="s">
        <v>70</v>
      </c>
      <c r="H60" s="1" t="s">
        <v>71</v>
      </c>
      <c r="I60" s="1" t="s">
        <v>72</v>
      </c>
    </row>
    <row r="61" spans="1:20" x14ac:dyDescent="0.25">
      <c r="B61" s="5">
        <v>0</v>
      </c>
      <c r="C61" s="1">
        <f>AVERAGE(C53:K53)</f>
        <v>100</v>
      </c>
      <c r="D61" s="1">
        <f>AVERAGE(L53:O53)</f>
        <v>100</v>
      </c>
      <c r="E61" s="1">
        <f>AVERAGE(P53:T53)</f>
        <v>100</v>
      </c>
      <c r="F61" s="1">
        <v>100</v>
      </c>
      <c r="G61" s="1">
        <v>100</v>
      </c>
      <c r="H61" s="1">
        <v>100</v>
      </c>
      <c r="I61" s="1">
        <v>100</v>
      </c>
    </row>
    <row r="62" spans="1:20" x14ac:dyDescent="0.25">
      <c r="B62" s="5">
        <v>16</v>
      </c>
      <c r="C62" s="1">
        <f t="shared" ref="C62:C65" si="9">AVERAGE(C54:K54)</f>
        <v>53.333333333333336</v>
      </c>
      <c r="D62" s="1">
        <f t="shared" ref="D62:D65" si="10">AVERAGE(L54:O54)</f>
        <v>57.5</v>
      </c>
      <c r="E62" s="1">
        <f t="shared" ref="E62:E65" si="11">AVERAGE(P54:T54)</f>
        <v>72</v>
      </c>
      <c r="F62" s="1">
        <v>80</v>
      </c>
      <c r="G62" s="1">
        <v>70</v>
      </c>
      <c r="H62" s="1">
        <v>85</v>
      </c>
      <c r="I62" s="1">
        <v>87.5</v>
      </c>
    </row>
    <row r="63" spans="1:20" x14ac:dyDescent="0.25">
      <c r="B63" s="5">
        <v>24</v>
      </c>
      <c r="C63" s="1">
        <f t="shared" si="9"/>
        <v>51.111111111111114</v>
      </c>
      <c r="D63" s="1">
        <f t="shared" si="10"/>
        <v>55</v>
      </c>
      <c r="E63" s="1">
        <f t="shared" si="11"/>
        <v>72</v>
      </c>
      <c r="F63" s="1">
        <v>76.666666666666671</v>
      </c>
      <c r="G63" s="1">
        <v>62.5</v>
      </c>
      <c r="H63" s="1">
        <v>77.5</v>
      </c>
      <c r="I63" s="1">
        <v>80</v>
      </c>
    </row>
    <row r="64" spans="1:20" x14ac:dyDescent="0.25">
      <c r="B64" s="5">
        <v>40</v>
      </c>
      <c r="C64" s="1">
        <f t="shared" si="9"/>
        <v>33.333333333333336</v>
      </c>
      <c r="D64" s="1">
        <f t="shared" si="10"/>
        <v>47.5</v>
      </c>
      <c r="E64" s="1">
        <f t="shared" si="11"/>
        <v>62</v>
      </c>
      <c r="F64" s="1">
        <v>40</v>
      </c>
      <c r="G64" s="1">
        <v>45</v>
      </c>
      <c r="H64" s="1">
        <v>52.5</v>
      </c>
      <c r="I64" s="1">
        <v>65</v>
      </c>
    </row>
    <row r="65" spans="2:9" x14ac:dyDescent="0.25">
      <c r="B65" s="5">
        <v>48</v>
      </c>
      <c r="C65" s="1">
        <f t="shared" si="9"/>
        <v>26.666666666666668</v>
      </c>
      <c r="D65" s="1">
        <f t="shared" si="10"/>
        <v>47.5</v>
      </c>
      <c r="E65" s="1">
        <f t="shared" si="11"/>
        <v>60</v>
      </c>
      <c r="F65" s="1">
        <v>40</v>
      </c>
      <c r="G65" s="1">
        <v>42.5</v>
      </c>
      <c r="H65" s="1">
        <v>52.5</v>
      </c>
      <c r="I65" s="1">
        <v>62.5</v>
      </c>
    </row>
    <row r="69" spans="2:9" x14ac:dyDescent="0.25">
      <c r="B69" s="4" t="s">
        <v>2</v>
      </c>
      <c r="C69" s="6" t="s">
        <v>11</v>
      </c>
      <c r="D69" s="6" t="s">
        <v>50</v>
      </c>
      <c r="E69" s="6" t="s">
        <v>51</v>
      </c>
      <c r="F69" s="1" t="s">
        <v>43</v>
      </c>
      <c r="G69" s="1" t="s">
        <v>48</v>
      </c>
      <c r="H69" s="1" t="s">
        <v>49</v>
      </c>
      <c r="I69" s="1" t="s">
        <v>46</v>
      </c>
    </row>
    <row r="70" spans="2:9" x14ac:dyDescent="0.25">
      <c r="B70" s="5">
        <v>0</v>
      </c>
      <c r="C70" s="1">
        <f>STDEV(C53:K53)</f>
        <v>0</v>
      </c>
      <c r="D70" s="1">
        <f>STDEV(L53:O53)</f>
        <v>0</v>
      </c>
      <c r="E70" s="1">
        <f>STDEV(P53:T53)</f>
        <v>0</v>
      </c>
      <c r="F70" s="1">
        <v>0</v>
      </c>
      <c r="G70" s="1">
        <v>0</v>
      </c>
      <c r="H70" s="1">
        <v>0</v>
      </c>
      <c r="I70" s="1">
        <v>0</v>
      </c>
    </row>
    <row r="71" spans="2:9" x14ac:dyDescent="0.25">
      <c r="B71" s="5">
        <v>16</v>
      </c>
      <c r="C71" s="1">
        <f t="shared" ref="C71:C74" si="12">STDEV(C54:K54)</f>
        <v>30.822070014844883</v>
      </c>
      <c r="D71" s="1">
        <f t="shared" ref="D71:D74" si="13">STDEV(L54:O54)</f>
        <v>17.078251276599332</v>
      </c>
      <c r="E71" s="1">
        <f t="shared" ref="E71:E74" si="14">STDEV(P54:T54)</f>
        <v>16.431676725154983</v>
      </c>
      <c r="F71" s="1">
        <v>20</v>
      </c>
      <c r="G71" s="1">
        <v>16.329931618554522</v>
      </c>
      <c r="H71" s="1">
        <v>12.909944487358056</v>
      </c>
      <c r="I71" s="1">
        <v>9.574271077563381</v>
      </c>
    </row>
    <row r="72" spans="2:9" x14ac:dyDescent="0.25">
      <c r="B72" s="5">
        <v>24</v>
      </c>
      <c r="C72" s="1">
        <f t="shared" si="12"/>
        <v>34.439963866286377</v>
      </c>
      <c r="D72" s="1">
        <f t="shared" si="13"/>
        <v>17.320508075688775</v>
      </c>
      <c r="E72" s="1">
        <f t="shared" si="14"/>
        <v>16.431676725154983</v>
      </c>
      <c r="F72" s="1">
        <v>25.166114784235845</v>
      </c>
      <c r="G72" s="1">
        <v>22.173557826083453</v>
      </c>
      <c r="H72" s="1">
        <v>12.583057392117917</v>
      </c>
      <c r="I72" s="1">
        <v>14.142135623730951</v>
      </c>
    </row>
    <row r="73" spans="2:9" x14ac:dyDescent="0.25">
      <c r="B73" s="5">
        <v>40</v>
      </c>
      <c r="C73" s="1">
        <f t="shared" si="12"/>
        <v>23.979157616563597</v>
      </c>
      <c r="D73" s="1">
        <f t="shared" si="13"/>
        <v>12.583057392117917</v>
      </c>
      <c r="E73" s="1">
        <f t="shared" si="14"/>
        <v>21.679483388678801</v>
      </c>
      <c r="F73" s="1">
        <v>10</v>
      </c>
      <c r="G73" s="1">
        <v>12.909944487358056</v>
      </c>
      <c r="H73" s="1">
        <v>25</v>
      </c>
      <c r="I73" s="1">
        <v>10</v>
      </c>
    </row>
    <row r="74" spans="2:9" x14ac:dyDescent="0.25">
      <c r="B74" s="5">
        <v>48</v>
      </c>
      <c r="C74" s="1">
        <f t="shared" si="12"/>
        <v>20</v>
      </c>
      <c r="D74" s="1">
        <f t="shared" si="13"/>
        <v>12.583057392117917</v>
      </c>
      <c r="E74" s="1">
        <f t="shared" si="14"/>
        <v>23.45207879911715</v>
      </c>
      <c r="F74" s="1">
        <v>10</v>
      </c>
      <c r="G74" s="1">
        <v>15</v>
      </c>
      <c r="H74" s="1">
        <v>25</v>
      </c>
      <c r="I74" s="1">
        <v>12.583057392117917</v>
      </c>
    </row>
  </sheetData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Prism8.Document" shapeId="5121" r:id="rId4">
          <objectPr defaultSize="0" autoPict="0" r:id="rId5">
            <anchor moveWithCells="1">
              <from>
                <xdr:col>25</xdr:col>
                <xdr:colOff>342900</xdr:colOff>
                <xdr:row>5</xdr:row>
                <xdr:rowOff>152400</xdr:rowOff>
              </from>
              <to>
                <xdr:col>42</xdr:col>
                <xdr:colOff>28575</xdr:colOff>
                <xdr:row>44</xdr:row>
                <xdr:rowOff>38100</xdr:rowOff>
              </to>
            </anchor>
          </objectPr>
        </oleObject>
      </mc:Choice>
      <mc:Fallback>
        <oleObject progId="Prism8.Document" shapeId="512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2AAD23ABAE542AF4890B909A6A583" ma:contentTypeVersion="13" ma:contentTypeDescription="Create a new document." ma:contentTypeScope="" ma:versionID="e1428061c52b277891ad20517b29f1ef">
  <xsd:schema xmlns:xsd="http://www.w3.org/2001/XMLSchema" xmlns:xs="http://www.w3.org/2001/XMLSchema" xmlns:p="http://schemas.microsoft.com/office/2006/metadata/properties" xmlns:ns3="ca10d06e-14fe-4e47-95e9-3ede3ab98d70" xmlns:ns4="5b2bb595-a614-40a9-9a09-914fe378f3c6" targetNamespace="http://schemas.microsoft.com/office/2006/metadata/properties" ma:root="true" ma:fieldsID="0bde538e958019a48273e25d75c76382" ns3:_="" ns4:_="">
    <xsd:import namespace="ca10d06e-14fe-4e47-95e9-3ede3ab98d70"/>
    <xsd:import namespace="5b2bb595-a614-40a9-9a09-914fe378f3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0d06e-14fe-4e47-95e9-3ede3ab98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bb595-a614-40a9-9a09-914fe378f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99A674-C21E-4487-B759-5A01C76F25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2C62BF-3A6A-4D77-A8A6-7353A82D3E3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5b2bb595-a614-40a9-9a09-914fe378f3c6"/>
    <ds:schemaRef ds:uri="http://purl.org/dc/terms/"/>
    <ds:schemaRef ds:uri="http://schemas.openxmlformats.org/package/2006/metadata/core-properties"/>
    <ds:schemaRef ds:uri="http://purl.org/dc/dcmitype/"/>
    <ds:schemaRef ds:uri="ca10d06e-14fe-4e47-95e9-3ede3ab98d7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75ED55C-D476-4AB4-B66E-BD24372E5E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0d06e-14fe-4e47-95e9-3ede3ab98d70"/>
    <ds:schemaRef ds:uri="5b2bb595-a614-40a9-9a09-914fe378f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antibiotics</vt:lpstr>
      <vt:lpstr>Initial ceftriaxone and bugs</vt:lpstr>
      <vt:lpstr>Ceftriaxone and bacteria</vt:lpstr>
      <vt:lpstr>Azithromycin and bacteria</vt:lpstr>
      <vt:lpstr>Dual treatment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Dijokaite A.</dc:creator>
  <cp:lastModifiedBy>Christodoulides M.</cp:lastModifiedBy>
  <dcterms:created xsi:type="dcterms:W3CDTF">2020-11-16T11:04:19Z</dcterms:created>
  <dcterms:modified xsi:type="dcterms:W3CDTF">2021-05-06T07:44:50Z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0x010100EE72AAD23ABAE542AF4890B909A6A583</vt:lpwstr>
  </property>
</Properties>
</file>