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1" documentId="11_F2AC756038B16BEDB8C3BD407FCAE76709314481" xr6:coauthVersionLast="45" xr6:coauthVersionMax="45" xr10:uidLastSave="{FB1344E7-5DCE-4FD9-AD05-A6F256087A61}"/>
  <bookViews>
    <workbookView xWindow="-50040" yWindow="-1020" windowWidth="19440" windowHeight="15000" activeTab="3" xr2:uid="{00000000-000D-0000-FFFF-FFFF00000000}"/>
  </bookViews>
  <sheets>
    <sheet name="Set 1" sheetId="3" r:id="rId1"/>
    <sheet name="Set 2" sheetId="4" r:id="rId2"/>
    <sheet name="Set 3" sheetId="1" r:id="rId3"/>
    <sheet name="Set 4" sheetId="5" r:id="rId4"/>
    <sheet name="Set 5" sheetId="7" r:id="rId5"/>
    <sheet name="Set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6" l="1"/>
  <c r="F23" i="6"/>
  <c r="C23" i="6"/>
  <c r="B23" i="6"/>
  <c r="G24" i="7"/>
  <c r="F24" i="7"/>
  <c r="C24" i="7"/>
  <c r="B24" i="7"/>
  <c r="G44" i="1"/>
  <c r="F44" i="1"/>
  <c r="C44" i="1"/>
  <c r="B44" i="1"/>
  <c r="G44" i="3"/>
  <c r="F44" i="3"/>
  <c r="C44" i="3"/>
  <c r="B44" i="3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" i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" i="4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" i="3"/>
</calcChain>
</file>

<file path=xl/sharedStrings.xml><?xml version="1.0" encoding="utf-8"?>
<sst xmlns="http://schemas.openxmlformats.org/spreadsheetml/2006/main" count="67" uniqueCount="8">
  <si>
    <t>Velocity</t>
  </si>
  <si>
    <t xml:space="preserve">Std. Deviation </t>
  </si>
  <si>
    <t>Attenuation</t>
  </si>
  <si>
    <t>Pump Freq. (kHz)</t>
  </si>
  <si>
    <t>Receiver Pair 1-2</t>
  </si>
  <si>
    <t>Receiver Pair 2-3</t>
  </si>
  <si>
    <t>Std. Dev.</t>
  </si>
  <si>
    <t xml:space="preserve"> - Transmission_Mercury_11_June_2008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</si>
</sst>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"/>
  <sheetViews>
    <sheetView workbookViewId="0">
      <selection activeCell="L5" sqref="L5"/>
    </sheetView>
  </sheetViews>
  <sheetFormatPr defaultColWidth="8.7265625" defaultRowHeight="14.5" x14ac:dyDescent="0.35"/>
  <cols>
    <col min="1" max="1" width="14.81640625" customWidth="1"/>
    <col min="2" max="2" width="15.26953125" customWidth="1"/>
    <col min="3" max="3" width="11.90625" customWidth="1"/>
    <col min="4" max="4" width="14.1796875" customWidth="1"/>
    <col min="5" max="5" width="11.6328125" customWidth="1"/>
    <col min="6" max="6" width="16.08984375" customWidth="1"/>
    <col min="7" max="7" width="10.08984375" customWidth="1"/>
    <col min="8" max="8" width="13.7265625" customWidth="1"/>
    <col min="9" max="9" width="10.7265625" customWidth="1"/>
    <col min="10" max="10" width="14.08984375" customWidth="1"/>
    <col min="11" max="11" width="11.36328125" customWidth="1"/>
    <col min="12" max="12" width="12" customWidth="1"/>
    <col min="13" max="13" width="13.1796875" customWidth="1"/>
  </cols>
  <sheetData>
    <row r="2" spans="1:13" x14ac:dyDescent="0.35">
      <c r="A2" s="1"/>
      <c r="B2" s="52" t="s">
        <v>4</v>
      </c>
      <c r="C2" s="53"/>
      <c r="D2" s="53"/>
      <c r="E2" s="54"/>
      <c r="F2" s="52" t="s">
        <v>5</v>
      </c>
      <c r="G2" s="53"/>
      <c r="H2" s="53"/>
      <c r="I2" s="54"/>
      <c r="J2" s="52"/>
      <c r="K2" s="53"/>
      <c r="L2" s="53"/>
      <c r="M2" s="54"/>
    </row>
    <row r="3" spans="1:13" x14ac:dyDescent="0.35">
      <c r="A3" s="13" t="s">
        <v>3</v>
      </c>
      <c r="B3" s="8" t="s">
        <v>0</v>
      </c>
      <c r="C3" s="9" t="s">
        <v>6</v>
      </c>
      <c r="D3" s="9" t="s">
        <v>2</v>
      </c>
      <c r="E3" s="10" t="s">
        <v>6</v>
      </c>
      <c r="F3" s="8" t="s">
        <v>0</v>
      </c>
      <c r="G3" s="9" t="s">
        <v>6</v>
      </c>
      <c r="H3" s="9" t="s">
        <v>2</v>
      </c>
      <c r="I3" s="10" t="s">
        <v>6</v>
      </c>
      <c r="J3" s="8"/>
      <c r="K3" s="9"/>
      <c r="L3" s="9"/>
      <c r="M3" s="10"/>
    </row>
    <row r="4" spans="1:13" x14ac:dyDescent="0.35">
      <c r="A4" s="14">
        <v>26</v>
      </c>
      <c r="B4" s="41">
        <v>1656.7510373443999</v>
      </c>
      <c r="C4" s="42">
        <v>40.6755353751618</v>
      </c>
      <c r="D4" s="42">
        <v>52.793999999999997</v>
      </c>
      <c r="E4" s="43">
        <f>D4/4.6</f>
        <v>11.476956521739131</v>
      </c>
      <c r="F4" s="41">
        <v>701.75438596491199</v>
      </c>
      <c r="G4" s="42">
        <v>17.58700477336</v>
      </c>
      <c r="H4" s="42">
        <v>38.685000000000002</v>
      </c>
      <c r="I4" s="43">
        <f>H4/4.6</f>
        <v>8.4097826086956537</v>
      </c>
      <c r="J4" s="16"/>
      <c r="K4" s="16"/>
      <c r="L4" s="16"/>
      <c r="M4" s="17"/>
    </row>
    <row r="5" spans="1:13" x14ac:dyDescent="0.35">
      <c r="A5" s="14">
        <v>28</v>
      </c>
      <c r="B5" s="41">
        <v>1659.7510373443999</v>
      </c>
      <c r="C5" s="42">
        <v>42.061422918286397</v>
      </c>
      <c r="D5" s="42">
        <v>69.974000000000004</v>
      </c>
      <c r="E5" s="43">
        <f t="shared" ref="E5:E41" si="0">D5/4.6</f>
        <v>15.211739130434784</v>
      </c>
      <c r="F5" s="41">
        <v>1063.8297872340399</v>
      </c>
      <c r="G5" s="42">
        <v>26.745817786547001</v>
      </c>
      <c r="H5" s="42">
        <v>11.865</v>
      </c>
      <c r="I5" s="43">
        <f t="shared" ref="I5:I41" si="1">H5/4.6</f>
        <v>2.5793478260869569</v>
      </c>
      <c r="J5" s="16"/>
      <c r="K5" s="16"/>
      <c r="L5" s="16"/>
      <c r="M5" s="17"/>
    </row>
    <row r="6" spans="1:13" x14ac:dyDescent="0.35">
      <c r="A6" s="11">
        <v>30</v>
      </c>
      <c r="B6" s="41">
        <v>1486.9888475836401</v>
      </c>
      <c r="C6" s="42">
        <v>37.583465858928101</v>
      </c>
      <c r="D6" s="42">
        <v>67.441999999999993</v>
      </c>
      <c r="E6" s="43">
        <f t="shared" si="0"/>
        <v>14.661304347826087</v>
      </c>
      <c r="F6" s="41">
        <v>1166.18075801749</v>
      </c>
      <c r="G6" s="42">
        <v>29.352096922721699</v>
      </c>
      <c r="H6" s="42">
        <v>19.151</v>
      </c>
      <c r="I6" s="43">
        <f t="shared" si="1"/>
        <v>4.1632608695652173</v>
      </c>
      <c r="J6" s="16"/>
      <c r="L6" s="16"/>
      <c r="M6" s="17"/>
    </row>
    <row r="7" spans="1:13" x14ac:dyDescent="0.35">
      <c r="A7" s="11">
        <v>32</v>
      </c>
      <c r="B7" s="44">
        <v>1286.17363344051</v>
      </c>
      <c r="C7" s="45">
        <v>32.4192053579185</v>
      </c>
      <c r="D7" s="45">
        <v>56.563000000000002</v>
      </c>
      <c r="E7" s="43">
        <f t="shared" si="0"/>
        <v>12.296304347826089</v>
      </c>
      <c r="F7" s="44">
        <v>1694.9152542372899</v>
      </c>
      <c r="G7" s="45">
        <v>42.9772028163665</v>
      </c>
      <c r="H7" s="45">
        <v>58.133000000000003</v>
      </c>
      <c r="I7" s="43">
        <f t="shared" si="1"/>
        <v>12.637608695652176</v>
      </c>
      <c r="J7" s="3"/>
      <c r="K7" s="3"/>
      <c r="L7" s="16"/>
      <c r="M7" s="4"/>
    </row>
    <row r="8" spans="1:13" x14ac:dyDescent="0.35">
      <c r="A8" s="11">
        <v>34</v>
      </c>
      <c r="B8" s="44">
        <v>1619.43319838057</v>
      </c>
      <c r="C8" s="45">
        <v>41.013277554916797</v>
      </c>
      <c r="D8" s="45">
        <v>71.941999999999993</v>
      </c>
      <c r="E8" s="43">
        <f t="shared" si="0"/>
        <v>15.639565217391304</v>
      </c>
      <c r="F8" s="44">
        <v>1186.94362017804</v>
      </c>
      <c r="G8" s="45">
        <v>29.881885425066798</v>
      </c>
      <c r="H8" s="45">
        <v>20.974</v>
      </c>
      <c r="I8" s="43">
        <f t="shared" si="1"/>
        <v>4.559565217391305</v>
      </c>
      <c r="J8" s="3"/>
      <c r="K8" s="3"/>
      <c r="L8" s="16"/>
      <c r="M8" s="4"/>
    </row>
    <row r="9" spans="1:13" x14ac:dyDescent="0.35">
      <c r="A9" s="11">
        <v>36</v>
      </c>
      <c r="B9" s="44">
        <v>1403.5087719298199</v>
      </c>
      <c r="C9" s="45">
        <v>35.431619405744897</v>
      </c>
      <c r="D9" s="45">
        <v>54.13</v>
      </c>
      <c r="E9" s="43">
        <f t="shared" si="0"/>
        <v>11.767391304347827</v>
      </c>
      <c r="F9" s="44">
        <v>1007.55667506297</v>
      </c>
      <c r="G9" s="45">
        <v>25.316449246979399</v>
      </c>
      <c r="H9" s="45">
        <v>14.895</v>
      </c>
      <c r="I9" s="43">
        <f t="shared" si="1"/>
        <v>3.2380434782608698</v>
      </c>
      <c r="J9" s="3"/>
      <c r="K9" s="3"/>
      <c r="L9" s="16"/>
      <c r="M9" s="4"/>
    </row>
    <row r="10" spans="1:13" x14ac:dyDescent="0.35">
      <c r="A10" s="11">
        <v>38</v>
      </c>
      <c r="B10" s="44">
        <v>1201.2012012012001</v>
      </c>
      <c r="C10" s="45">
        <v>30.2459034162341</v>
      </c>
      <c r="D10" s="45">
        <v>37.334000000000003</v>
      </c>
      <c r="E10" s="43">
        <f t="shared" si="0"/>
        <v>8.1160869565217411</v>
      </c>
      <c r="F10" s="44">
        <v>1273.88535031847</v>
      </c>
      <c r="G10" s="45">
        <v>32.104498917156299</v>
      </c>
      <c r="H10" s="45">
        <v>56.594999999999999</v>
      </c>
      <c r="I10" s="43">
        <f t="shared" si="1"/>
        <v>12.303260869565218</v>
      </c>
      <c r="J10" s="3"/>
      <c r="K10" s="3"/>
      <c r="L10" s="16"/>
      <c r="M10" s="4"/>
    </row>
    <row r="11" spans="1:13" x14ac:dyDescent="0.35">
      <c r="A11" s="11">
        <v>40</v>
      </c>
      <c r="B11" s="44">
        <v>1342.2818791946299</v>
      </c>
      <c r="C11" s="45">
        <v>33.857999571520303</v>
      </c>
      <c r="D11" s="45">
        <v>47.55</v>
      </c>
      <c r="E11" s="43">
        <f t="shared" si="0"/>
        <v>10.336956521739131</v>
      </c>
      <c r="F11" s="44">
        <v>1388.8888888888901</v>
      </c>
      <c r="G11" s="45">
        <v>35.055520535081499</v>
      </c>
      <c r="H11" s="45">
        <v>69.718000000000004</v>
      </c>
      <c r="I11" s="43">
        <f t="shared" si="1"/>
        <v>15.15608695652174</v>
      </c>
      <c r="J11" s="3"/>
      <c r="K11" s="3"/>
      <c r="L11" s="16"/>
      <c r="M11" s="4"/>
    </row>
    <row r="12" spans="1:13" x14ac:dyDescent="0.35">
      <c r="A12" s="11">
        <v>42</v>
      </c>
      <c r="B12" s="44">
        <v>1374.5704467354001</v>
      </c>
      <c r="C12" s="45">
        <v>34.687388702916202</v>
      </c>
      <c r="D12" s="45">
        <v>48.54</v>
      </c>
      <c r="E12" s="43">
        <f t="shared" si="0"/>
        <v>10.552173913043479</v>
      </c>
      <c r="F12" s="44">
        <v>1639.3442622950799</v>
      </c>
      <c r="G12" s="45">
        <v>41.530662350243396</v>
      </c>
      <c r="H12" s="45">
        <v>89.31</v>
      </c>
      <c r="I12" s="43">
        <f t="shared" si="1"/>
        <v>19.415217391304349</v>
      </c>
      <c r="J12" s="3"/>
      <c r="K12" s="3"/>
      <c r="L12" s="16"/>
      <c r="M12" s="4"/>
    </row>
    <row r="13" spans="1:13" x14ac:dyDescent="0.35">
      <c r="A13" s="11">
        <v>44</v>
      </c>
      <c r="B13" s="44">
        <v>1197.6047904191601</v>
      </c>
      <c r="C13" s="45">
        <v>30.154064528773901</v>
      </c>
      <c r="D13" s="45">
        <v>32.037999999999997</v>
      </c>
      <c r="E13" s="43">
        <f t="shared" si="0"/>
        <v>6.9647826086956517</v>
      </c>
      <c r="F13" s="44">
        <v>1492.5373134328399</v>
      </c>
      <c r="G13" s="45">
        <v>37.726753295700497</v>
      </c>
      <c r="H13" s="45">
        <v>94.1</v>
      </c>
      <c r="I13" s="43">
        <f t="shared" si="1"/>
        <v>20.456521739130434</v>
      </c>
      <c r="J13" s="3"/>
      <c r="K13" s="3"/>
      <c r="L13" s="16"/>
      <c r="M13" s="4"/>
    </row>
    <row r="14" spans="1:13" x14ac:dyDescent="0.35">
      <c r="A14" s="11">
        <v>46</v>
      </c>
      <c r="B14" s="44">
        <v>1190.4761904761899</v>
      </c>
      <c r="C14" s="45">
        <v>29.972060632874999</v>
      </c>
      <c r="D14" s="45">
        <v>28.353999999999999</v>
      </c>
      <c r="E14" s="43">
        <f t="shared" si="0"/>
        <v>6.163913043478261</v>
      </c>
      <c r="F14" s="44">
        <v>1687.76371308017</v>
      </c>
      <c r="G14" s="45">
        <v>42.790832212774802</v>
      </c>
      <c r="H14" s="45">
        <v>98.36</v>
      </c>
      <c r="I14" s="43">
        <f t="shared" si="1"/>
        <v>21.382608695652177</v>
      </c>
      <c r="J14" s="3"/>
      <c r="K14" s="3"/>
      <c r="L14" s="16"/>
      <c r="M14" s="4"/>
    </row>
    <row r="15" spans="1:13" x14ac:dyDescent="0.35">
      <c r="A15" s="11">
        <v>48</v>
      </c>
      <c r="B15" s="44">
        <v>1253.9184952978101</v>
      </c>
      <c r="C15" s="45">
        <v>31.5934450311692</v>
      </c>
      <c r="D15" s="45">
        <v>33.841000000000001</v>
      </c>
      <c r="E15" s="43">
        <f t="shared" si="0"/>
        <v>7.3567391304347831</v>
      </c>
      <c r="F15" s="44">
        <v>1486.9888475836401</v>
      </c>
      <c r="G15" s="45">
        <v>37.583465858928101</v>
      </c>
      <c r="H15" s="45">
        <v>88.07</v>
      </c>
      <c r="I15" s="43">
        <f t="shared" si="1"/>
        <v>19.145652173913042</v>
      </c>
      <c r="J15" s="3"/>
      <c r="K15" s="3"/>
      <c r="L15" s="16"/>
      <c r="M15" s="4"/>
    </row>
    <row r="16" spans="1:13" x14ac:dyDescent="0.35">
      <c r="A16" s="11">
        <v>50</v>
      </c>
      <c r="B16" s="44">
        <v>1273.88535031847</v>
      </c>
      <c r="C16" s="45">
        <v>32.104498917156299</v>
      </c>
      <c r="D16" s="45">
        <v>36.293999999999997</v>
      </c>
      <c r="E16" s="43">
        <f t="shared" si="0"/>
        <v>7.89</v>
      </c>
      <c r="F16" s="44">
        <v>1444.04332129964</v>
      </c>
      <c r="G16" s="45">
        <v>36.475541916098898</v>
      </c>
      <c r="H16" s="45">
        <v>91.92</v>
      </c>
      <c r="I16" s="43">
        <f t="shared" si="1"/>
        <v>19.982608695652175</v>
      </c>
      <c r="J16" s="3"/>
      <c r="K16" s="3"/>
      <c r="L16" s="16"/>
      <c r="M16" s="4"/>
    </row>
    <row r="17" spans="1:13" x14ac:dyDescent="0.35">
      <c r="A17" s="11">
        <v>52</v>
      </c>
      <c r="B17" s="44">
        <v>1273.88535031847</v>
      </c>
      <c r="C17" s="45">
        <v>32.104498917156299</v>
      </c>
      <c r="D17" s="45">
        <v>36.86</v>
      </c>
      <c r="E17" s="43">
        <f t="shared" si="0"/>
        <v>8.0130434782608706</v>
      </c>
      <c r="F17" s="44">
        <v>1242.2360248447201</v>
      </c>
      <c r="G17" s="45">
        <v>31.294602881171102</v>
      </c>
      <c r="H17" s="45">
        <v>69.316000000000003</v>
      </c>
      <c r="I17" s="43">
        <f t="shared" si="1"/>
        <v>15.068695652173915</v>
      </c>
      <c r="J17" s="3"/>
      <c r="K17" s="3"/>
      <c r="L17" s="16"/>
      <c r="M17" s="4"/>
    </row>
    <row r="18" spans="1:13" x14ac:dyDescent="0.35">
      <c r="A18" s="11">
        <v>54</v>
      </c>
      <c r="B18" s="44">
        <v>1294.4983818770199</v>
      </c>
      <c r="C18" s="45">
        <v>32.632486104596801</v>
      </c>
      <c r="D18" s="45">
        <v>40.119</v>
      </c>
      <c r="E18" s="43">
        <f t="shared" si="0"/>
        <v>8.721521739130436</v>
      </c>
      <c r="F18" s="44">
        <v>1315.78947368421</v>
      </c>
      <c r="G18" s="45">
        <v>33.178268519281197</v>
      </c>
      <c r="H18" s="45">
        <v>74.658000000000001</v>
      </c>
      <c r="I18" s="43">
        <f t="shared" si="1"/>
        <v>16.23</v>
      </c>
      <c r="J18" s="3"/>
      <c r="K18" s="3"/>
      <c r="L18" s="16"/>
      <c r="M18" s="4"/>
    </row>
    <row r="19" spans="1:13" x14ac:dyDescent="0.35">
      <c r="A19" s="11">
        <v>56</v>
      </c>
      <c r="B19" s="44">
        <v>1298.7012987012999</v>
      </c>
      <c r="C19" s="45">
        <v>32.740190365667303</v>
      </c>
      <c r="D19" s="45">
        <v>41.088000000000001</v>
      </c>
      <c r="E19" s="43">
        <f t="shared" si="0"/>
        <v>8.9321739130434796</v>
      </c>
      <c r="F19" s="44">
        <v>1351.3513513513501</v>
      </c>
      <c r="G19" s="45">
        <v>34.090859573766402</v>
      </c>
      <c r="H19" s="45">
        <v>75.650000000000006</v>
      </c>
      <c r="I19" s="43">
        <f t="shared" si="1"/>
        <v>16.445652173913047</v>
      </c>
      <c r="J19" s="3"/>
      <c r="K19" s="3"/>
      <c r="L19" s="16"/>
      <c r="M19" s="4"/>
    </row>
    <row r="20" spans="1:13" x14ac:dyDescent="0.35">
      <c r="A20" s="11">
        <v>58</v>
      </c>
      <c r="B20" s="44">
        <v>1302.9315960912099</v>
      </c>
      <c r="C20" s="45">
        <v>32.848613417518003</v>
      </c>
      <c r="D20" s="45">
        <v>41.835999999999999</v>
      </c>
      <c r="E20" s="43">
        <f t="shared" si="0"/>
        <v>9.0947826086956525</v>
      </c>
      <c r="F20" s="44">
        <v>1183.4319526627201</v>
      </c>
      <c r="G20" s="45">
        <v>29.792254681591999</v>
      </c>
      <c r="H20" s="45">
        <v>63.045000000000002</v>
      </c>
      <c r="I20" s="43">
        <f t="shared" si="1"/>
        <v>13.705434782608696</v>
      </c>
      <c r="J20" s="3"/>
      <c r="K20" s="3"/>
      <c r="L20" s="16"/>
      <c r="M20" s="4"/>
    </row>
    <row r="21" spans="1:13" x14ac:dyDescent="0.35">
      <c r="A21" s="11">
        <v>60</v>
      </c>
      <c r="B21" s="44">
        <v>1269.8412698412701</v>
      </c>
      <c r="C21" s="45">
        <v>32.000960059072703</v>
      </c>
      <c r="D21" s="45">
        <v>40.453000000000003</v>
      </c>
      <c r="E21" s="43">
        <f t="shared" si="0"/>
        <v>8.7941304347826108</v>
      </c>
      <c r="F21" s="44">
        <v>1273.88535031847</v>
      </c>
      <c r="G21" s="45">
        <v>32.104498917156299</v>
      </c>
      <c r="H21" s="45">
        <v>74.090999999999994</v>
      </c>
      <c r="I21" s="43">
        <f t="shared" si="1"/>
        <v>16.106739130434782</v>
      </c>
      <c r="J21" s="3"/>
      <c r="K21" s="3"/>
      <c r="L21" s="16"/>
      <c r="M21" s="4"/>
    </row>
    <row r="22" spans="1:13" x14ac:dyDescent="0.35">
      <c r="A22" s="11">
        <v>62</v>
      </c>
      <c r="B22" s="44">
        <v>1333.3333333333301</v>
      </c>
      <c r="C22" s="45">
        <v>33.628324334270097</v>
      </c>
      <c r="D22" s="45">
        <v>47.375999999999998</v>
      </c>
      <c r="E22" s="43">
        <f t="shared" si="0"/>
        <v>10.29913043478261</v>
      </c>
      <c r="F22" s="44">
        <v>1219.5121951219501</v>
      </c>
      <c r="G22" s="45">
        <v>30.713677019725399</v>
      </c>
      <c r="H22" s="45">
        <v>72.209999999999994</v>
      </c>
      <c r="I22" s="43">
        <f t="shared" si="1"/>
        <v>15.697826086956521</v>
      </c>
      <c r="J22" s="3"/>
      <c r="K22" s="3"/>
      <c r="L22" s="16"/>
      <c r="M22" s="4"/>
    </row>
    <row r="23" spans="1:13" x14ac:dyDescent="0.35">
      <c r="A23" s="11">
        <v>64</v>
      </c>
      <c r="B23" s="44">
        <v>1365.18771331058</v>
      </c>
      <c r="C23" s="45">
        <v>34.446268547790801</v>
      </c>
      <c r="D23" s="45">
        <v>49.915999999999997</v>
      </c>
      <c r="E23" s="43">
        <f t="shared" si="0"/>
        <v>10.851304347826087</v>
      </c>
      <c r="F23" s="44">
        <v>1286.17363344051</v>
      </c>
      <c r="G23" s="45">
        <v>32.4192053579185</v>
      </c>
      <c r="H23" s="45">
        <v>93.69</v>
      </c>
      <c r="I23" s="43">
        <f t="shared" si="1"/>
        <v>20.367391304347827</v>
      </c>
      <c r="J23" s="3"/>
      <c r="K23" s="3"/>
      <c r="L23" s="16"/>
      <c r="M23" s="4"/>
    </row>
    <row r="24" spans="1:13" x14ac:dyDescent="0.35">
      <c r="A24" s="11">
        <v>66</v>
      </c>
      <c r="B24" s="44">
        <v>1298.7012987012999</v>
      </c>
      <c r="C24" s="45">
        <v>32.740190365667303</v>
      </c>
      <c r="D24" s="45">
        <v>45.728999999999999</v>
      </c>
      <c r="E24" s="43">
        <f t="shared" si="0"/>
        <v>9.9410869565217403</v>
      </c>
      <c r="F24" s="44">
        <v>1324.5033112582801</v>
      </c>
      <c r="G24" s="45">
        <v>33.4017685063653</v>
      </c>
      <c r="H24" s="45">
        <v>106.71</v>
      </c>
      <c r="I24" s="43">
        <f t="shared" si="1"/>
        <v>23.197826086956521</v>
      </c>
      <c r="J24" s="3"/>
      <c r="K24" s="3"/>
      <c r="L24" s="16"/>
      <c r="M24" s="4"/>
    </row>
    <row r="25" spans="1:13" x14ac:dyDescent="0.35">
      <c r="A25" s="11">
        <v>68</v>
      </c>
      <c r="B25" s="44">
        <v>1315.78947368421</v>
      </c>
      <c r="C25" s="45">
        <v>33.178268519281197</v>
      </c>
      <c r="D25" s="45">
        <v>44.850999999999999</v>
      </c>
      <c r="E25" s="43">
        <f t="shared" si="0"/>
        <v>9.7502173913043482</v>
      </c>
      <c r="F25" s="44">
        <v>1242.2360248447201</v>
      </c>
      <c r="G25" s="45">
        <v>31.294602881171102</v>
      </c>
      <c r="H25" s="45">
        <v>121.77</v>
      </c>
      <c r="I25" s="43">
        <f t="shared" si="1"/>
        <v>26.471739130434784</v>
      </c>
      <c r="J25" s="3"/>
      <c r="K25" s="3"/>
      <c r="L25" s="16"/>
      <c r="M25" s="4"/>
    </row>
    <row r="26" spans="1:13" x14ac:dyDescent="0.35">
      <c r="A26" s="11">
        <v>70</v>
      </c>
      <c r="B26" s="44">
        <v>1273.88535031847</v>
      </c>
      <c r="C26" s="45">
        <v>32.104498917156299</v>
      </c>
      <c r="D26" s="45">
        <v>40.92</v>
      </c>
      <c r="E26" s="43">
        <f t="shared" si="0"/>
        <v>8.8956521739130441</v>
      </c>
      <c r="F26" s="44">
        <v>773.69439071566705</v>
      </c>
      <c r="G26" s="45">
        <v>19.400165364362699</v>
      </c>
      <c r="H26" s="45">
        <v>156.36000000000001</v>
      </c>
      <c r="I26" s="43">
        <f t="shared" si="1"/>
        <v>33.991304347826095</v>
      </c>
      <c r="J26" s="3"/>
      <c r="K26" s="3"/>
      <c r="L26" s="16"/>
      <c r="M26" s="4"/>
    </row>
    <row r="27" spans="1:13" x14ac:dyDescent="0.35">
      <c r="A27" s="11">
        <v>72</v>
      </c>
      <c r="B27" s="44">
        <v>1212.12121212121</v>
      </c>
      <c r="C27" s="45">
        <v>30.5248303739112</v>
      </c>
      <c r="D27" s="45">
        <v>36.515999999999998</v>
      </c>
      <c r="E27" s="43">
        <f t="shared" si="0"/>
        <v>7.9382608695652177</v>
      </c>
      <c r="F27" s="44">
        <v>842.10526315789502</v>
      </c>
      <c r="G27" s="45">
        <v>21.127146158830101</v>
      </c>
      <c r="H27" s="45">
        <v>121.37</v>
      </c>
      <c r="I27" s="43">
        <f t="shared" si="1"/>
        <v>26.384782608695655</v>
      </c>
      <c r="J27" s="3"/>
      <c r="K27" s="3"/>
      <c r="L27" s="16"/>
      <c r="M27" s="4"/>
    </row>
    <row r="28" spans="1:13" x14ac:dyDescent="0.35">
      <c r="A28" s="11">
        <v>74</v>
      </c>
      <c r="B28" s="44">
        <v>1212.12121212121</v>
      </c>
      <c r="C28" s="45">
        <v>30.5248303739112</v>
      </c>
      <c r="D28" s="45">
        <v>39.118000000000002</v>
      </c>
      <c r="E28" s="43">
        <f t="shared" si="0"/>
        <v>8.5039130434782617</v>
      </c>
      <c r="F28" s="44">
        <v>1055.40897097625</v>
      </c>
      <c r="G28" s="45">
        <v>26.5317682566772</v>
      </c>
      <c r="H28" s="45">
        <v>94.32</v>
      </c>
      <c r="I28" s="43">
        <f t="shared" si="1"/>
        <v>20.504347826086956</v>
      </c>
      <c r="J28" s="3"/>
      <c r="K28" s="3"/>
      <c r="L28" s="16"/>
      <c r="M28" s="4"/>
    </row>
    <row r="29" spans="1:13" x14ac:dyDescent="0.35">
      <c r="A29" s="11">
        <v>76</v>
      </c>
      <c r="B29" s="44">
        <v>1286.17363344051</v>
      </c>
      <c r="C29" s="45">
        <v>32.4192053579185</v>
      </c>
      <c r="D29" s="45">
        <v>49.301000000000002</v>
      </c>
      <c r="E29" s="43">
        <f t="shared" si="0"/>
        <v>10.717608695652174</v>
      </c>
      <c r="F29" s="44">
        <v>1129.9435028248599</v>
      </c>
      <c r="G29" s="45">
        <v>28.428350672529199</v>
      </c>
      <c r="H29" s="45">
        <v>76.837999999999994</v>
      </c>
      <c r="I29" s="43">
        <f t="shared" si="1"/>
        <v>16.703913043478259</v>
      </c>
      <c r="J29" s="3"/>
      <c r="K29" s="3"/>
      <c r="L29" s="16"/>
      <c r="M29" s="4"/>
    </row>
    <row r="30" spans="1:13" x14ac:dyDescent="0.35">
      <c r="A30" s="11">
        <v>78</v>
      </c>
      <c r="B30" s="44">
        <v>1360.5442176870699</v>
      </c>
      <c r="C30" s="45">
        <v>34.326971547389299</v>
      </c>
      <c r="D30" s="45">
        <v>56.262</v>
      </c>
      <c r="E30" s="43">
        <f t="shared" si="0"/>
        <v>12.230869565217393</v>
      </c>
      <c r="F30" s="44">
        <v>1015.22842639594</v>
      </c>
      <c r="G30" s="45">
        <v>25.511173421122699</v>
      </c>
      <c r="H30" s="45">
        <v>57.997999999999998</v>
      </c>
      <c r="I30" s="43">
        <f t="shared" si="1"/>
        <v>12.608260869565218</v>
      </c>
      <c r="J30" s="3"/>
      <c r="K30" s="3"/>
      <c r="L30" s="16"/>
      <c r="M30" s="4"/>
    </row>
    <row r="31" spans="1:13" x14ac:dyDescent="0.35">
      <c r="A31" s="11">
        <v>80</v>
      </c>
      <c r="B31" s="44">
        <v>1351.3513513513501</v>
      </c>
      <c r="C31" s="45">
        <v>34.090859573766402</v>
      </c>
      <c r="D31" s="45">
        <v>56.591999999999999</v>
      </c>
      <c r="E31" s="43">
        <f t="shared" si="0"/>
        <v>12.302608695652175</v>
      </c>
      <c r="F31" s="44">
        <v>1173.02052785924</v>
      </c>
      <c r="G31" s="45">
        <v>29.526580082550002</v>
      </c>
      <c r="H31" s="45">
        <v>77.974999999999994</v>
      </c>
      <c r="I31" s="43">
        <f t="shared" si="1"/>
        <v>16.951086956521738</v>
      </c>
      <c r="J31" s="3"/>
      <c r="K31" s="3"/>
      <c r="L31" s="16"/>
      <c r="M31" s="4"/>
    </row>
    <row r="32" spans="1:13" x14ac:dyDescent="0.35">
      <c r="A32" s="11">
        <v>82</v>
      </c>
      <c r="B32" s="44">
        <v>1238.39009287926</v>
      </c>
      <c r="C32" s="45">
        <v>31.196249966358401</v>
      </c>
      <c r="D32" s="45">
        <v>48.56</v>
      </c>
      <c r="E32" s="43">
        <f t="shared" si="0"/>
        <v>10.556521739130437</v>
      </c>
      <c r="F32" s="44">
        <v>1298.7012987012999</v>
      </c>
      <c r="G32" s="45">
        <v>32.740190365667303</v>
      </c>
      <c r="H32" s="45">
        <v>85.7</v>
      </c>
      <c r="I32" s="43">
        <f t="shared" si="1"/>
        <v>18.630434782608699</v>
      </c>
      <c r="J32" s="3"/>
      <c r="K32" s="3"/>
      <c r="L32" s="16"/>
      <c r="M32" s="4"/>
    </row>
    <row r="33" spans="1:13" x14ac:dyDescent="0.35">
      <c r="A33" s="11">
        <v>84</v>
      </c>
      <c r="B33" s="44">
        <v>1215.80547112462</v>
      </c>
      <c r="C33" s="45">
        <v>30.618960544944098</v>
      </c>
      <c r="D33" s="45">
        <v>49.085999999999999</v>
      </c>
      <c r="E33" s="43">
        <f t="shared" si="0"/>
        <v>10.670869565217393</v>
      </c>
      <c r="F33" s="44">
        <v>1486.9888475836401</v>
      </c>
      <c r="G33" s="45">
        <v>37.583465858928101</v>
      </c>
      <c r="H33" s="45">
        <v>103.19</v>
      </c>
      <c r="I33" s="43">
        <f t="shared" si="1"/>
        <v>22.432608695652174</v>
      </c>
      <c r="J33" s="3"/>
      <c r="K33" s="3"/>
      <c r="L33" s="16"/>
      <c r="M33" s="4"/>
    </row>
    <row r="34" spans="1:13" x14ac:dyDescent="0.35">
      <c r="A34" s="11">
        <v>86</v>
      </c>
      <c r="B34" s="44">
        <v>1253.9184952978101</v>
      </c>
      <c r="C34" s="45">
        <v>31.5934450311692</v>
      </c>
      <c r="D34" s="45">
        <v>57.905999999999999</v>
      </c>
      <c r="E34" s="43">
        <f t="shared" si="0"/>
        <v>12.588260869565218</v>
      </c>
      <c r="F34" s="44">
        <v>1515.15151515151</v>
      </c>
      <c r="G34" s="45">
        <v>38.311109431310001</v>
      </c>
      <c r="H34" s="45">
        <v>103.73</v>
      </c>
      <c r="I34" s="43">
        <f t="shared" si="1"/>
        <v>22.550000000000004</v>
      </c>
      <c r="J34" s="3"/>
      <c r="K34" s="3"/>
      <c r="L34" s="16"/>
      <c r="M34" s="4"/>
    </row>
    <row r="35" spans="1:13" x14ac:dyDescent="0.35">
      <c r="A35" s="11">
        <v>88</v>
      </c>
      <c r="B35" s="44">
        <v>1282.0512820512799</v>
      </c>
      <c r="C35" s="45">
        <v>32.3136148115344</v>
      </c>
      <c r="D35" s="45">
        <v>66.265000000000001</v>
      </c>
      <c r="E35" s="43">
        <f t="shared" si="0"/>
        <v>14.405434782608697</v>
      </c>
      <c r="F35" s="44">
        <v>1486.9888475836401</v>
      </c>
      <c r="G35" s="45">
        <v>37.583465858928101</v>
      </c>
      <c r="H35" s="45">
        <v>106.26</v>
      </c>
      <c r="I35" s="43">
        <f t="shared" si="1"/>
        <v>23.1</v>
      </c>
      <c r="J35" s="3"/>
      <c r="K35" s="3"/>
      <c r="L35" s="16"/>
      <c r="M35" s="4"/>
    </row>
    <row r="36" spans="1:13" x14ac:dyDescent="0.35">
      <c r="A36" s="11">
        <v>90</v>
      </c>
      <c r="B36" s="44">
        <v>1384.0830449826999</v>
      </c>
      <c r="C36" s="45">
        <v>34.931937384907698</v>
      </c>
      <c r="D36" s="45">
        <v>78.727000000000004</v>
      </c>
      <c r="E36" s="43">
        <f t="shared" si="0"/>
        <v>17.114565217391306</v>
      </c>
      <c r="F36" s="44">
        <v>1384.0830449826999</v>
      </c>
      <c r="G36" s="45">
        <v>34.931937384907698</v>
      </c>
      <c r="H36" s="45">
        <v>94.62</v>
      </c>
      <c r="I36" s="43">
        <f t="shared" si="1"/>
        <v>20.569565217391307</v>
      </c>
      <c r="J36" s="3"/>
      <c r="K36" s="3"/>
      <c r="L36" s="16"/>
      <c r="M36" s="4"/>
    </row>
    <row r="37" spans="1:13" x14ac:dyDescent="0.35">
      <c r="A37" s="11">
        <v>92</v>
      </c>
      <c r="B37" s="44">
        <v>1438.84892086331</v>
      </c>
      <c r="C37" s="45">
        <v>36.341669156040702</v>
      </c>
      <c r="D37" s="45">
        <v>84.427999999999997</v>
      </c>
      <c r="E37" s="43">
        <f t="shared" si="0"/>
        <v>18.353913043478261</v>
      </c>
      <c r="F37" s="44">
        <v>1197.6047904191601</v>
      </c>
      <c r="G37" s="45">
        <v>30.154064528773901</v>
      </c>
      <c r="H37" s="45">
        <v>85.542000000000002</v>
      </c>
      <c r="I37" s="43">
        <f t="shared" si="1"/>
        <v>18.596086956521741</v>
      </c>
      <c r="J37" s="3"/>
      <c r="K37" s="3"/>
      <c r="L37" s="16"/>
      <c r="M37" s="4"/>
    </row>
    <row r="38" spans="1:13" x14ac:dyDescent="0.35">
      <c r="A38" s="11">
        <v>94</v>
      </c>
      <c r="B38" s="44">
        <v>1286.17363344051</v>
      </c>
      <c r="C38" s="45">
        <v>32.4192053579185</v>
      </c>
      <c r="D38" s="45">
        <v>74.435000000000002</v>
      </c>
      <c r="E38" s="43">
        <f t="shared" si="0"/>
        <v>16.181521739130435</v>
      </c>
      <c r="F38" s="44">
        <v>1290.3225806451601</v>
      </c>
      <c r="G38" s="45">
        <v>32.525493461160799</v>
      </c>
      <c r="H38" s="45">
        <v>110.32</v>
      </c>
      <c r="I38" s="43">
        <f t="shared" si="1"/>
        <v>23.982608695652175</v>
      </c>
      <c r="J38" s="3"/>
      <c r="K38" s="3"/>
      <c r="L38" s="16"/>
      <c r="M38" s="4"/>
    </row>
    <row r="39" spans="1:13" x14ac:dyDescent="0.35">
      <c r="A39" s="11">
        <v>96</v>
      </c>
      <c r="B39" s="44">
        <v>1273.88535031847</v>
      </c>
      <c r="C39" s="45">
        <v>32.104498917156398</v>
      </c>
      <c r="D39" s="45">
        <v>78.319000000000003</v>
      </c>
      <c r="E39" s="43">
        <f t="shared" si="0"/>
        <v>17.025869565217395</v>
      </c>
      <c r="F39" s="44">
        <v>1351.3513513513501</v>
      </c>
      <c r="G39" s="45">
        <v>34.090859573766402</v>
      </c>
      <c r="H39" s="45">
        <v>125.87</v>
      </c>
      <c r="I39" s="43">
        <f t="shared" si="1"/>
        <v>27.363043478260874</v>
      </c>
      <c r="J39" s="3"/>
      <c r="K39" s="3"/>
      <c r="L39" s="16"/>
      <c r="M39" s="4"/>
    </row>
    <row r="40" spans="1:13" x14ac:dyDescent="0.35">
      <c r="A40" s="11">
        <v>98</v>
      </c>
      <c r="B40" s="44">
        <v>1311.47540983607</v>
      </c>
      <c r="C40" s="45">
        <v>33.067645074489697</v>
      </c>
      <c r="D40" s="45">
        <v>81.966999999999999</v>
      </c>
      <c r="E40" s="43">
        <f t="shared" si="0"/>
        <v>17.818913043478261</v>
      </c>
      <c r="F40" s="44">
        <v>773.69439071566705</v>
      </c>
      <c r="G40" s="45">
        <v>19.400165364362699</v>
      </c>
      <c r="H40" s="45">
        <v>161.91999999999999</v>
      </c>
      <c r="I40" s="43">
        <f t="shared" si="1"/>
        <v>35.200000000000003</v>
      </c>
      <c r="J40" s="3"/>
      <c r="K40" s="3"/>
      <c r="L40" s="16"/>
      <c r="M40" s="4"/>
    </row>
    <row r="41" spans="1:13" x14ac:dyDescent="0.35">
      <c r="A41" s="12">
        <v>100</v>
      </c>
      <c r="B41" s="46">
        <v>1234.5679012345699</v>
      </c>
      <c r="C41" s="47">
        <v>31.098517608201</v>
      </c>
      <c r="D41" s="47">
        <v>76.596999999999994</v>
      </c>
      <c r="E41" s="43">
        <f t="shared" si="0"/>
        <v>16.651521739130434</v>
      </c>
      <c r="F41" s="46">
        <v>1179.9410029498499</v>
      </c>
      <c r="G41" s="47">
        <v>29.703163457065401</v>
      </c>
      <c r="H41" s="47">
        <v>120.58</v>
      </c>
      <c r="I41" s="43">
        <f t="shared" si="1"/>
        <v>26.213043478260872</v>
      </c>
      <c r="J41" s="6"/>
      <c r="K41" s="6"/>
      <c r="L41" s="16"/>
      <c r="M41" s="7"/>
    </row>
    <row r="44" spans="1:13" x14ac:dyDescent="0.35">
      <c r="B44" s="42">
        <f>AVERAGE(B4:B41)</f>
        <v>1324.0739782787714</v>
      </c>
      <c r="C44" s="42">
        <f>_xlfn.STDEV.P(B4:B41)</f>
        <v>114.68515822070056</v>
      </c>
      <c r="F44" s="42">
        <f>AVERAGE(F4:F41)</f>
        <v>1253.3679012403743</v>
      </c>
      <c r="G44" s="42">
        <f>_xlfn.STDEV.P(F4:F41)</f>
        <v>235.17854583987014</v>
      </c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5"/>
  <sheetViews>
    <sheetView workbookViewId="0">
      <selection activeCell="K10" sqref="K10"/>
    </sheetView>
  </sheetViews>
  <sheetFormatPr defaultColWidth="8.90625" defaultRowHeight="14.5" x14ac:dyDescent="0.35"/>
  <cols>
    <col min="1" max="1" width="15" style="1" customWidth="1"/>
    <col min="2" max="2" width="14.54296875" style="1" customWidth="1"/>
    <col min="3" max="3" width="10.81640625" style="1" customWidth="1"/>
    <col min="4" max="4" width="14.1796875" style="1" customWidth="1"/>
    <col min="5" max="5" width="11.08984375" style="1" customWidth="1"/>
    <col min="6" max="6" width="13.1796875" style="1" customWidth="1"/>
    <col min="7" max="7" width="11.1796875" style="1" customWidth="1"/>
    <col min="8" max="8" width="15" style="1" customWidth="1"/>
    <col min="9" max="9" width="10.90625" style="1" customWidth="1"/>
    <col min="10" max="10" width="14.81640625" style="1" customWidth="1"/>
    <col min="11" max="11" width="12.7265625" style="1" customWidth="1"/>
    <col min="12" max="12" width="14" style="1" customWidth="1"/>
    <col min="13" max="13" width="13.08984375" style="1" customWidth="1"/>
    <col min="14" max="16384" width="8.90625" style="1"/>
  </cols>
  <sheetData>
    <row r="2" spans="1:13" x14ac:dyDescent="0.35">
      <c r="B2" s="52" t="s">
        <v>4</v>
      </c>
      <c r="C2" s="53"/>
      <c r="D2" s="53"/>
      <c r="E2" s="54"/>
      <c r="F2" s="52" t="s">
        <v>5</v>
      </c>
      <c r="G2" s="53"/>
      <c r="H2" s="53"/>
      <c r="I2" s="54"/>
      <c r="J2" s="52"/>
      <c r="K2" s="53"/>
      <c r="L2" s="53"/>
      <c r="M2" s="54"/>
    </row>
    <row r="3" spans="1:13" x14ac:dyDescent="0.35">
      <c r="A3" s="13" t="s">
        <v>3</v>
      </c>
      <c r="B3" s="8" t="s">
        <v>0</v>
      </c>
      <c r="C3" s="9" t="s">
        <v>6</v>
      </c>
      <c r="D3" s="9" t="s">
        <v>2</v>
      </c>
      <c r="E3" s="30" t="s">
        <v>6</v>
      </c>
      <c r="F3" s="8" t="s">
        <v>0</v>
      </c>
      <c r="G3" s="30" t="s">
        <v>6</v>
      </c>
      <c r="H3" s="9" t="s">
        <v>2</v>
      </c>
      <c r="I3" s="30" t="s">
        <v>6</v>
      </c>
      <c r="J3" s="8"/>
      <c r="K3" s="30"/>
      <c r="L3" s="9"/>
      <c r="M3" s="30"/>
    </row>
    <row r="4" spans="1:13" x14ac:dyDescent="0.35">
      <c r="A4" s="14">
        <v>26</v>
      </c>
      <c r="B4" s="41">
        <v>1659.7510373443999</v>
      </c>
      <c r="C4" s="42">
        <v>42.061422918286397</v>
      </c>
      <c r="D4" s="42">
        <v>52.975999999999999</v>
      </c>
      <c r="E4" s="43">
        <f>D4/4.6</f>
        <v>11.516521739130436</v>
      </c>
      <c r="F4" s="41">
        <v>645.16129032258095</v>
      </c>
      <c r="G4" s="42">
        <v>16.162564585857499</v>
      </c>
      <c r="H4" s="42">
        <v>38.78</v>
      </c>
      <c r="I4" s="43">
        <f>H4/4.6</f>
        <v>8.4304347826086961</v>
      </c>
      <c r="J4" s="16"/>
      <c r="L4" s="16"/>
      <c r="M4" s="17"/>
    </row>
    <row r="5" spans="1:13" x14ac:dyDescent="0.35">
      <c r="A5" s="14">
        <v>28</v>
      </c>
      <c r="B5" s="41">
        <v>1666.6666666666699</v>
      </c>
      <c r="C5" s="42">
        <v>42.241406460404299</v>
      </c>
      <c r="D5" s="42">
        <v>71.164000000000001</v>
      </c>
      <c r="E5" s="43">
        <f t="shared" ref="E5:E41" si="0">D5/4.6</f>
        <v>15.470434782608697</v>
      </c>
      <c r="F5" s="41">
        <v>1058.2010582010601</v>
      </c>
      <c r="G5" s="42">
        <v>26.6027344032006</v>
      </c>
      <c r="H5" s="42">
        <v>11.042999999999999</v>
      </c>
      <c r="I5" s="43">
        <f t="shared" ref="I5:I41" si="1">H5/4.6</f>
        <v>2.4006521739130435</v>
      </c>
      <c r="J5" s="16"/>
      <c r="L5" s="16"/>
      <c r="M5" s="17"/>
    </row>
    <row r="6" spans="1:13" x14ac:dyDescent="0.35">
      <c r="A6" s="11">
        <v>30</v>
      </c>
      <c r="B6" s="41">
        <v>1465.20146520147</v>
      </c>
      <c r="C6" s="42">
        <v>37.021138340105303</v>
      </c>
      <c r="D6" s="42">
        <v>67.09</v>
      </c>
      <c r="E6" s="43">
        <f t="shared" si="0"/>
        <v>14.584782608695654</v>
      </c>
      <c r="F6" s="41">
        <v>1223.2415902140699</v>
      </c>
      <c r="G6" s="42">
        <v>30.8089853278959</v>
      </c>
      <c r="H6" s="42">
        <v>22.062999999999999</v>
      </c>
      <c r="I6" s="43">
        <f t="shared" si="1"/>
        <v>4.7963043478260872</v>
      </c>
      <c r="J6" s="16"/>
      <c r="L6" s="16"/>
      <c r="M6" s="17"/>
    </row>
    <row r="7" spans="1:13" x14ac:dyDescent="0.35">
      <c r="A7" s="11">
        <v>32</v>
      </c>
      <c r="B7" s="41">
        <v>1324.5033112582801</v>
      </c>
      <c r="C7" s="42">
        <v>33.4017685063653</v>
      </c>
      <c r="D7" s="42">
        <v>58.276000000000003</v>
      </c>
      <c r="E7" s="43">
        <f t="shared" si="0"/>
        <v>12.668695652173914</v>
      </c>
      <c r="F7" s="41">
        <v>1562.5</v>
      </c>
      <c r="G7" s="42">
        <v>39.536461769291101</v>
      </c>
      <c r="H7" s="42">
        <v>53.372</v>
      </c>
      <c r="I7" s="43">
        <f t="shared" si="1"/>
        <v>11.602608695652174</v>
      </c>
      <c r="J7" s="16"/>
      <c r="L7" s="16"/>
      <c r="M7" s="17"/>
    </row>
    <row r="8" spans="1:13" x14ac:dyDescent="0.35">
      <c r="A8" s="11">
        <v>34</v>
      </c>
      <c r="B8" s="41">
        <v>1587.30158730159</v>
      </c>
      <c r="C8" s="42">
        <v>40.1793359380626</v>
      </c>
      <c r="D8" s="42">
        <v>71.025000000000006</v>
      </c>
      <c r="E8" s="43">
        <f t="shared" si="0"/>
        <v>15.440217391304349</v>
      </c>
      <c r="F8" s="41">
        <v>1194.0298507462701</v>
      </c>
      <c r="G8" s="42">
        <v>30.062785311360798</v>
      </c>
      <c r="H8" s="42">
        <v>19.917000000000002</v>
      </c>
      <c r="I8" s="43">
        <f t="shared" si="1"/>
        <v>4.3297826086956528</v>
      </c>
      <c r="J8" s="16"/>
      <c r="L8" s="16"/>
      <c r="M8" s="17"/>
    </row>
    <row r="9" spans="1:13" x14ac:dyDescent="0.35">
      <c r="A9" s="11">
        <v>36</v>
      </c>
      <c r="B9" s="41">
        <v>1403.5087719298199</v>
      </c>
      <c r="C9" s="42">
        <v>35.431619405744897</v>
      </c>
      <c r="D9" s="42">
        <v>53.258000000000003</v>
      </c>
      <c r="E9" s="43">
        <f t="shared" si="0"/>
        <v>11.577826086956524</v>
      </c>
      <c r="F9" s="41">
        <v>1038.96103896104</v>
      </c>
      <c r="G9" s="42">
        <v>26.113836711704401</v>
      </c>
      <c r="H9" s="42">
        <v>16.925999999999998</v>
      </c>
      <c r="I9" s="43">
        <f t="shared" si="1"/>
        <v>3.6795652173913043</v>
      </c>
      <c r="J9" s="16"/>
      <c r="L9" s="16"/>
      <c r="M9" s="17"/>
    </row>
    <row r="10" spans="1:13" x14ac:dyDescent="0.35">
      <c r="A10" s="11">
        <v>38</v>
      </c>
      <c r="B10" s="44">
        <v>1250</v>
      </c>
      <c r="C10" s="45">
        <v>31.4931943292912</v>
      </c>
      <c r="D10" s="45">
        <v>37.615000000000002</v>
      </c>
      <c r="E10" s="43">
        <f t="shared" si="0"/>
        <v>8.1771739130434788</v>
      </c>
      <c r="F10" s="44">
        <v>1253.9184952978101</v>
      </c>
      <c r="G10" s="45">
        <v>31.5934450311692</v>
      </c>
      <c r="H10" s="45">
        <v>53.478000000000002</v>
      </c>
      <c r="I10" s="43">
        <f t="shared" si="1"/>
        <v>11.625652173913045</v>
      </c>
      <c r="J10" s="3"/>
      <c r="L10" s="16"/>
      <c r="M10" s="4"/>
    </row>
    <row r="11" spans="1:13" x14ac:dyDescent="0.35">
      <c r="A11" s="11">
        <v>40</v>
      </c>
      <c r="B11" s="44">
        <v>1333.3333333333301</v>
      </c>
      <c r="C11" s="45">
        <v>33.628324334270097</v>
      </c>
      <c r="D11" s="45">
        <v>44.731000000000002</v>
      </c>
      <c r="E11" s="43">
        <f t="shared" si="0"/>
        <v>9.7241304347826105</v>
      </c>
      <c r="F11" s="44">
        <v>1403.5087719298199</v>
      </c>
      <c r="G11" s="45">
        <v>35.431619405744897</v>
      </c>
      <c r="H11" s="45">
        <v>77.111000000000004</v>
      </c>
      <c r="I11" s="43">
        <f t="shared" si="1"/>
        <v>16.763260869565219</v>
      </c>
      <c r="J11" s="3"/>
      <c r="L11" s="16"/>
      <c r="M11" s="4"/>
    </row>
    <row r="12" spans="1:13" x14ac:dyDescent="0.35">
      <c r="A12" s="11">
        <v>42</v>
      </c>
      <c r="B12" s="44">
        <v>1324.5033112582801</v>
      </c>
      <c r="C12" s="45">
        <v>33.4017685063653</v>
      </c>
      <c r="D12" s="45">
        <v>48.496000000000002</v>
      </c>
      <c r="E12" s="43">
        <f t="shared" si="0"/>
        <v>10.542608695652175</v>
      </c>
      <c r="F12" s="44">
        <v>1581.02766798419</v>
      </c>
      <c r="G12" s="45">
        <v>40.016644291108101</v>
      </c>
      <c r="H12" s="45">
        <v>94.36</v>
      </c>
      <c r="I12" s="43">
        <f t="shared" si="1"/>
        <v>20.513043478260872</v>
      </c>
      <c r="J12" s="3"/>
      <c r="L12" s="16"/>
      <c r="M12" s="4"/>
    </row>
    <row r="13" spans="1:13" x14ac:dyDescent="0.35">
      <c r="A13" s="11">
        <v>44</v>
      </c>
      <c r="B13" s="44">
        <v>1226.9938650306799</v>
      </c>
      <c r="C13" s="45">
        <v>30.904891069249398</v>
      </c>
      <c r="D13" s="45">
        <v>33.814999999999998</v>
      </c>
      <c r="E13" s="43">
        <f t="shared" si="0"/>
        <v>7.3510869565217396</v>
      </c>
      <c r="F13" s="44">
        <v>1550.3875968992199</v>
      </c>
      <c r="G13" s="45">
        <v>39.2227574189601</v>
      </c>
      <c r="H13" s="45">
        <v>94.93</v>
      </c>
      <c r="I13" s="43">
        <f t="shared" si="1"/>
        <v>20.636956521739133</v>
      </c>
      <c r="J13" s="3"/>
      <c r="L13" s="16"/>
      <c r="M13" s="4"/>
    </row>
    <row r="14" spans="1:13" x14ac:dyDescent="0.35">
      <c r="A14" s="11">
        <v>46</v>
      </c>
      <c r="B14" s="44">
        <v>1219.5121951219501</v>
      </c>
      <c r="C14" s="45">
        <v>30.713677019725399</v>
      </c>
      <c r="D14" s="45">
        <v>28.882000000000001</v>
      </c>
      <c r="E14" s="43">
        <f t="shared" si="0"/>
        <v>6.2786956521739139</v>
      </c>
      <c r="F14" s="44">
        <v>1639.3442622950799</v>
      </c>
      <c r="G14" s="45">
        <v>41.530662350243503</v>
      </c>
      <c r="H14" s="45">
        <v>94.61</v>
      </c>
      <c r="I14" s="43">
        <f t="shared" si="1"/>
        <v>20.567391304347826</v>
      </c>
      <c r="J14" s="3"/>
      <c r="L14" s="16"/>
      <c r="M14" s="4"/>
    </row>
    <row r="15" spans="1:13" x14ac:dyDescent="0.35">
      <c r="A15" s="11">
        <v>48</v>
      </c>
      <c r="B15" s="44">
        <v>1261.82965299685</v>
      </c>
      <c r="C15" s="45">
        <v>31.795887408304601</v>
      </c>
      <c r="D15" s="45">
        <v>33.463000000000001</v>
      </c>
      <c r="E15" s="43">
        <f t="shared" si="0"/>
        <v>7.2745652173913049</v>
      </c>
      <c r="F15" s="44">
        <v>1470.5882352941201</v>
      </c>
      <c r="G15" s="45">
        <v>37.160121707265503</v>
      </c>
      <c r="H15" s="45">
        <v>93.35</v>
      </c>
      <c r="I15" s="43">
        <f t="shared" si="1"/>
        <v>20.293478260869566</v>
      </c>
      <c r="J15" s="3"/>
      <c r="L15" s="16"/>
      <c r="M15" s="4"/>
    </row>
    <row r="16" spans="1:13" x14ac:dyDescent="0.35">
      <c r="A16" s="11">
        <v>50</v>
      </c>
      <c r="B16" s="44">
        <v>1265.8227848101301</v>
      </c>
      <c r="C16" s="45">
        <v>31.898091734687501</v>
      </c>
      <c r="D16" s="45">
        <v>35.831000000000003</v>
      </c>
      <c r="E16" s="43">
        <f t="shared" si="0"/>
        <v>7.7893478260869582</v>
      </c>
      <c r="F16" s="44">
        <v>1393.7282229965101</v>
      </c>
      <c r="G16" s="45">
        <v>35.179988819562503</v>
      </c>
      <c r="H16" s="45">
        <v>84.698999999999998</v>
      </c>
      <c r="I16" s="43">
        <f t="shared" si="1"/>
        <v>18.412826086956521</v>
      </c>
      <c r="J16" s="3"/>
      <c r="L16" s="16"/>
      <c r="M16" s="4"/>
    </row>
    <row r="17" spans="1:13" x14ac:dyDescent="0.35">
      <c r="A17" s="11">
        <v>52</v>
      </c>
      <c r="B17" s="44">
        <v>1265.8227848101301</v>
      </c>
      <c r="C17" s="45">
        <v>31.898091734687501</v>
      </c>
      <c r="D17" s="45">
        <v>37.348999999999997</v>
      </c>
      <c r="E17" s="43">
        <f t="shared" si="0"/>
        <v>8.1193478260869565</v>
      </c>
      <c r="F17" s="44">
        <v>1298.7012987012999</v>
      </c>
      <c r="G17" s="45">
        <v>32.740190365667303</v>
      </c>
      <c r="H17" s="45">
        <v>71.162000000000006</v>
      </c>
      <c r="I17" s="43">
        <f t="shared" si="1"/>
        <v>15.470000000000002</v>
      </c>
      <c r="J17" s="3"/>
      <c r="L17" s="16"/>
      <c r="M17" s="4"/>
    </row>
    <row r="18" spans="1:13" x14ac:dyDescent="0.35">
      <c r="A18" s="11">
        <v>54</v>
      </c>
      <c r="B18" s="44">
        <v>1290.3225806451601</v>
      </c>
      <c r="C18" s="45">
        <v>32.525493461160799</v>
      </c>
      <c r="D18" s="45">
        <v>39.798999999999999</v>
      </c>
      <c r="E18" s="43">
        <f t="shared" si="0"/>
        <v>8.6519565217391303</v>
      </c>
      <c r="F18" s="44">
        <v>1333.3333333333301</v>
      </c>
      <c r="G18" s="45">
        <v>33.628324334270097</v>
      </c>
      <c r="H18" s="45">
        <v>73.975999999999999</v>
      </c>
      <c r="I18" s="43">
        <f t="shared" si="1"/>
        <v>16.081739130434784</v>
      </c>
      <c r="J18" s="3"/>
      <c r="L18" s="16"/>
      <c r="M18" s="4"/>
    </row>
    <row r="19" spans="1:13" x14ac:dyDescent="0.35">
      <c r="A19" s="11">
        <v>56</v>
      </c>
      <c r="B19" s="44">
        <v>1290.3225806451601</v>
      </c>
      <c r="C19" s="45">
        <v>32.525493461160799</v>
      </c>
      <c r="D19" s="45">
        <v>41.142000000000003</v>
      </c>
      <c r="E19" s="43">
        <f t="shared" si="0"/>
        <v>8.943913043478263</v>
      </c>
      <c r="F19" s="44">
        <v>1355.93220338983</v>
      </c>
      <c r="G19" s="45">
        <v>34.208504789667799</v>
      </c>
      <c r="H19" s="45">
        <v>74.724999999999994</v>
      </c>
      <c r="I19" s="43">
        <f t="shared" si="1"/>
        <v>16.244565217391305</v>
      </c>
      <c r="J19" s="3"/>
      <c r="L19" s="16"/>
      <c r="M19" s="4"/>
    </row>
    <row r="20" spans="1:13" x14ac:dyDescent="0.35">
      <c r="A20" s="11">
        <v>58</v>
      </c>
      <c r="B20" s="44">
        <v>1298.7012987012999</v>
      </c>
      <c r="C20" s="45">
        <v>32.740190365667303</v>
      </c>
      <c r="D20" s="45">
        <v>41.021999999999998</v>
      </c>
      <c r="E20" s="43">
        <f t="shared" si="0"/>
        <v>8.9178260869565218</v>
      </c>
      <c r="F20" s="44">
        <v>1242.2360248447201</v>
      </c>
      <c r="G20" s="45">
        <v>31.294602881171102</v>
      </c>
      <c r="H20" s="45">
        <v>68.620999999999995</v>
      </c>
      <c r="I20" s="43">
        <f t="shared" si="1"/>
        <v>14.917608695652174</v>
      </c>
      <c r="J20" s="3"/>
      <c r="L20" s="16"/>
      <c r="M20" s="4"/>
    </row>
    <row r="21" spans="1:13" x14ac:dyDescent="0.35">
      <c r="A21" s="11">
        <v>60</v>
      </c>
      <c r="B21" s="44">
        <v>1286.17363344051</v>
      </c>
      <c r="C21" s="45">
        <v>32.4192053579185</v>
      </c>
      <c r="D21" s="45">
        <v>41.677</v>
      </c>
      <c r="E21" s="43">
        <f t="shared" si="0"/>
        <v>9.0602173913043487</v>
      </c>
      <c r="F21" s="44">
        <v>1294.4983818770199</v>
      </c>
      <c r="G21" s="45">
        <v>32.632486104596801</v>
      </c>
      <c r="H21" s="45">
        <v>71.590999999999994</v>
      </c>
      <c r="I21" s="43">
        <f t="shared" si="1"/>
        <v>15.563260869565218</v>
      </c>
      <c r="J21" s="3"/>
      <c r="L21" s="16"/>
      <c r="M21" s="4"/>
    </row>
    <row r="22" spans="1:13" x14ac:dyDescent="0.35">
      <c r="A22" s="11">
        <v>62</v>
      </c>
      <c r="B22" s="44">
        <v>1311.47540983607</v>
      </c>
      <c r="C22" s="45">
        <v>33.067645074489697</v>
      </c>
      <c r="D22" s="45">
        <v>45.55</v>
      </c>
      <c r="E22" s="43">
        <f t="shared" si="0"/>
        <v>9.9021739130434785</v>
      </c>
      <c r="F22" s="44">
        <v>1250</v>
      </c>
      <c r="G22" s="45">
        <v>31.4931943292912</v>
      </c>
      <c r="H22" s="45">
        <v>77.295000000000002</v>
      </c>
      <c r="I22" s="43">
        <f t="shared" si="1"/>
        <v>16.803260869565218</v>
      </c>
      <c r="J22" s="3"/>
      <c r="L22" s="16"/>
      <c r="M22" s="4"/>
    </row>
    <row r="23" spans="1:13" x14ac:dyDescent="0.35">
      <c r="A23" s="11">
        <v>64</v>
      </c>
      <c r="B23" s="44">
        <v>1328.9036544850501</v>
      </c>
      <c r="C23" s="45">
        <v>33.514660508340903</v>
      </c>
      <c r="D23" s="45">
        <v>47.981000000000002</v>
      </c>
      <c r="E23" s="43">
        <f t="shared" si="0"/>
        <v>10.430652173913044</v>
      </c>
      <c r="F23" s="44">
        <v>1282.0512820512799</v>
      </c>
      <c r="G23" s="45">
        <v>32.3136148115344</v>
      </c>
      <c r="H23" s="45">
        <v>92.16</v>
      </c>
      <c r="I23" s="43">
        <f t="shared" si="1"/>
        <v>20.034782608695654</v>
      </c>
      <c r="J23" s="3"/>
      <c r="L23" s="16"/>
      <c r="M23" s="4"/>
    </row>
    <row r="24" spans="1:13" x14ac:dyDescent="0.35">
      <c r="A24" s="11">
        <v>66</v>
      </c>
      <c r="B24" s="44">
        <v>1302.9315960912099</v>
      </c>
      <c r="C24" s="45">
        <v>32.848613417518003</v>
      </c>
      <c r="D24" s="45">
        <v>47.186999999999998</v>
      </c>
      <c r="E24" s="43">
        <f t="shared" si="0"/>
        <v>10.25804347826087</v>
      </c>
      <c r="F24" s="44">
        <v>1324.5033112582801</v>
      </c>
      <c r="G24" s="45">
        <v>33.4017685063653</v>
      </c>
      <c r="H24" s="45">
        <v>111.25</v>
      </c>
      <c r="I24" s="43">
        <f t="shared" si="1"/>
        <v>24.184782608695652</v>
      </c>
      <c r="J24" s="3"/>
      <c r="L24" s="16"/>
      <c r="M24" s="4"/>
    </row>
    <row r="25" spans="1:13" x14ac:dyDescent="0.35">
      <c r="A25" s="11">
        <v>68</v>
      </c>
      <c r="B25" s="44">
        <v>1311.47540983607</v>
      </c>
      <c r="C25" s="45">
        <v>33.067645074489697</v>
      </c>
      <c r="D25" s="45">
        <v>44.045999999999999</v>
      </c>
      <c r="E25" s="43">
        <f t="shared" si="0"/>
        <v>9.5752173913043492</v>
      </c>
      <c r="F25" s="44">
        <v>1355.93220338983</v>
      </c>
      <c r="G25" s="45">
        <v>34.208504789667799</v>
      </c>
      <c r="H25" s="45">
        <v>128.58000000000001</v>
      </c>
      <c r="I25" s="43">
        <f t="shared" si="1"/>
        <v>27.952173913043485</v>
      </c>
      <c r="J25" s="3"/>
      <c r="L25" s="16"/>
      <c r="M25" s="4"/>
    </row>
    <row r="26" spans="1:13" x14ac:dyDescent="0.35">
      <c r="A26" s="11">
        <v>70</v>
      </c>
      <c r="B26" s="44">
        <v>1302.9315960912099</v>
      </c>
      <c r="C26" s="45">
        <v>32.848613417518003</v>
      </c>
      <c r="D26" s="45">
        <v>41.021000000000001</v>
      </c>
      <c r="E26" s="43">
        <f t="shared" si="0"/>
        <v>8.9176086956521754</v>
      </c>
      <c r="F26" s="44">
        <v>1351.3513513513501</v>
      </c>
      <c r="G26" s="45">
        <v>34.090859573766402</v>
      </c>
      <c r="H26" s="45">
        <v>169.91</v>
      </c>
      <c r="I26" s="43">
        <f t="shared" si="1"/>
        <v>36.936956521739134</v>
      </c>
      <c r="J26" s="3"/>
      <c r="L26" s="16"/>
      <c r="M26" s="4"/>
    </row>
    <row r="27" spans="1:13" x14ac:dyDescent="0.35">
      <c r="A27" s="11">
        <v>72</v>
      </c>
      <c r="B27" s="44">
        <v>1282.0512820512799</v>
      </c>
      <c r="C27" s="45">
        <v>32.3136148115344</v>
      </c>
      <c r="D27" s="45">
        <v>37.783999999999999</v>
      </c>
      <c r="E27" s="43">
        <f t="shared" si="0"/>
        <v>8.2139130434782608</v>
      </c>
      <c r="F27" s="44">
        <v>959.23261390887296</v>
      </c>
      <c r="G27" s="45">
        <v>24.090889724746798</v>
      </c>
      <c r="H27" s="45">
        <v>130.78</v>
      </c>
      <c r="I27" s="43">
        <f t="shared" si="1"/>
        <v>28.4304347826087</v>
      </c>
      <c r="J27" s="3"/>
      <c r="L27" s="16"/>
      <c r="M27" s="4"/>
    </row>
    <row r="28" spans="1:13" x14ac:dyDescent="0.35">
      <c r="A28" s="11">
        <v>74</v>
      </c>
      <c r="B28" s="44">
        <v>1253.9184952978101</v>
      </c>
      <c r="C28" s="45">
        <v>31.5934450311692</v>
      </c>
      <c r="D28" s="45">
        <v>38.89</v>
      </c>
      <c r="E28" s="43">
        <f t="shared" si="0"/>
        <v>8.4543478260869573</v>
      </c>
      <c r="F28" s="44">
        <v>1036.2694300518101</v>
      </c>
      <c r="G28" s="45">
        <v>26.045464611379099</v>
      </c>
      <c r="H28" s="45">
        <v>95.81</v>
      </c>
      <c r="I28" s="43">
        <f t="shared" si="1"/>
        <v>20.82826086956522</v>
      </c>
      <c r="J28" s="3"/>
      <c r="L28" s="16"/>
      <c r="M28" s="4"/>
    </row>
    <row r="29" spans="1:13" x14ac:dyDescent="0.35">
      <c r="A29" s="11">
        <v>76</v>
      </c>
      <c r="B29" s="44">
        <v>1269.8412698412701</v>
      </c>
      <c r="C29" s="45">
        <v>32.000960059072703</v>
      </c>
      <c r="D29" s="45">
        <v>46.654000000000003</v>
      </c>
      <c r="E29" s="43">
        <f t="shared" si="0"/>
        <v>10.14217391304348</v>
      </c>
      <c r="F29" s="44">
        <v>1095.8904109589</v>
      </c>
      <c r="G29" s="45">
        <v>27.561286496884499</v>
      </c>
      <c r="H29" s="45">
        <v>75.302000000000007</v>
      </c>
      <c r="I29" s="43">
        <f t="shared" si="1"/>
        <v>16.37</v>
      </c>
      <c r="J29" s="3"/>
      <c r="L29" s="16"/>
      <c r="M29" s="4"/>
    </row>
    <row r="30" spans="1:13" x14ac:dyDescent="0.35">
      <c r="A30" s="11">
        <v>78</v>
      </c>
      <c r="B30" s="44">
        <v>1286.17363344051</v>
      </c>
      <c r="C30" s="45">
        <v>32.4192053579185</v>
      </c>
      <c r="D30" s="45">
        <v>54.646000000000001</v>
      </c>
      <c r="E30" s="43">
        <f t="shared" si="0"/>
        <v>11.879565217391306</v>
      </c>
      <c r="F30" s="44">
        <v>1038.96103896104</v>
      </c>
      <c r="G30" s="45">
        <v>26.113836711704401</v>
      </c>
      <c r="H30" s="45">
        <v>64.350999999999999</v>
      </c>
      <c r="I30" s="43">
        <f t="shared" si="1"/>
        <v>13.989347826086957</v>
      </c>
      <c r="J30" s="3"/>
      <c r="L30" s="16"/>
      <c r="M30" s="4"/>
    </row>
    <row r="31" spans="1:13" x14ac:dyDescent="0.35">
      <c r="A31" s="11">
        <v>80</v>
      </c>
      <c r="B31" s="44">
        <v>1302.9315960912099</v>
      </c>
      <c r="C31" s="45">
        <v>32.848613417518003</v>
      </c>
      <c r="D31" s="45">
        <v>55.012</v>
      </c>
      <c r="E31" s="43">
        <f t="shared" si="0"/>
        <v>11.95913043478261</v>
      </c>
      <c r="F31" s="44">
        <v>1139.6011396011399</v>
      </c>
      <c r="G31" s="45">
        <v>28.6744304020723</v>
      </c>
      <c r="H31" s="45">
        <v>69.614000000000004</v>
      </c>
      <c r="I31" s="43">
        <f t="shared" si="1"/>
        <v>15.133478260869568</v>
      </c>
      <c r="J31" s="3"/>
      <c r="L31" s="16"/>
      <c r="M31" s="4"/>
    </row>
    <row r="32" spans="1:13" x14ac:dyDescent="0.35">
      <c r="A32" s="11">
        <v>82</v>
      </c>
      <c r="B32" s="44">
        <v>1290.3225806451601</v>
      </c>
      <c r="C32" s="45">
        <v>32.525493461160799</v>
      </c>
      <c r="D32" s="45">
        <v>51.191000000000003</v>
      </c>
      <c r="E32" s="43">
        <f t="shared" si="0"/>
        <v>11.128478260869567</v>
      </c>
      <c r="F32" s="44">
        <v>1257.86163522013</v>
      </c>
      <c r="G32" s="45">
        <v>31.694340629387401</v>
      </c>
      <c r="H32" s="45">
        <v>84.29</v>
      </c>
      <c r="I32" s="43">
        <f t="shared" si="1"/>
        <v>18.323913043478264</v>
      </c>
      <c r="J32" s="3"/>
      <c r="L32" s="16"/>
      <c r="M32" s="4"/>
    </row>
    <row r="33" spans="1:13" x14ac:dyDescent="0.35">
      <c r="A33" s="11">
        <v>84</v>
      </c>
      <c r="B33" s="44">
        <v>1269.8412698412701</v>
      </c>
      <c r="C33" s="45">
        <v>32.000960059072703</v>
      </c>
      <c r="D33" s="45">
        <v>50.94</v>
      </c>
      <c r="E33" s="43">
        <f t="shared" si="0"/>
        <v>11.073913043478262</v>
      </c>
      <c r="F33" s="44">
        <v>1307.18954248366</v>
      </c>
      <c r="G33" s="45">
        <v>32.957762530630703</v>
      </c>
      <c r="H33" s="45">
        <v>96.72</v>
      </c>
      <c r="I33" s="43">
        <f t="shared" si="1"/>
        <v>21.026086956521741</v>
      </c>
      <c r="J33" s="3"/>
      <c r="L33" s="16"/>
      <c r="M33" s="4"/>
    </row>
    <row r="34" spans="1:13" x14ac:dyDescent="0.35">
      <c r="A34" s="11">
        <v>86</v>
      </c>
      <c r="B34" s="44">
        <v>1273.88535031847</v>
      </c>
      <c r="C34" s="45">
        <v>32.104498917156299</v>
      </c>
      <c r="D34" s="45">
        <v>57.738</v>
      </c>
      <c r="E34" s="43">
        <f t="shared" si="0"/>
        <v>12.551739130434784</v>
      </c>
      <c r="F34" s="44">
        <v>1360.5442176870699</v>
      </c>
      <c r="G34" s="45">
        <v>34.326971547389299</v>
      </c>
      <c r="H34" s="45">
        <v>100.95</v>
      </c>
      <c r="I34" s="43">
        <f t="shared" si="1"/>
        <v>21.945652173913047</v>
      </c>
      <c r="J34" s="3"/>
      <c r="L34" s="16"/>
      <c r="M34" s="4"/>
    </row>
    <row r="35" spans="1:13" x14ac:dyDescent="0.35">
      <c r="A35" s="11">
        <v>88</v>
      </c>
      <c r="B35" s="44">
        <v>1277.9552715655</v>
      </c>
      <c r="C35" s="45">
        <v>32.208714931211603</v>
      </c>
      <c r="D35" s="45">
        <v>66.727999999999994</v>
      </c>
      <c r="E35" s="43">
        <f t="shared" si="0"/>
        <v>14.50608695652174</v>
      </c>
      <c r="F35" s="44">
        <v>1333.3333333333301</v>
      </c>
      <c r="G35" s="45">
        <v>33.628324334270097</v>
      </c>
      <c r="H35" s="45">
        <v>99.97</v>
      </c>
      <c r="I35" s="43">
        <f t="shared" si="1"/>
        <v>21.732608695652175</v>
      </c>
      <c r="J35" s="3"/>
      <c r="L35" s="16"/>
      <c r="M35" s="4"/>
    </row>
    <row r="36" spans="1:13" x14ac:dyDescent="0.35">
      <c r="A36" s="11">
        <v>90</v>
      </c>
      <c r="B36" s="44">
        <v>1294.4983818770199</v>
      </c>
      <c r="C36" s="45">
        <v>32.632486104596801</v>
      </c>
      <c r="D36" s="45">
        <v>75.433999999999997</v>
      </c>
      <c r="E36" s="43">
        <f t="shared" si="0"/>
        <v>16.398695652173913</v>
      </c>
      <c r="F36" s="44">
        <v>1393.7282229965199</v>
      </c>
      <c r="G36" s="45">
        <v>35.179988819562602</v>
      </c>
      <c r="H36" s="45">
        <v>95.93</v>
      </c>
      <c r="I36" s="43">
        <f t="shared" si="1"/>
        <v>20.854347826086961</v>
      </c>
      <c r="J36" s="3"/>
      <c r="L36" s="16"/>
      <c r="M36" s="4"/>
    </row>
    <row r="37" spans="1:13" x14ac:dyDescent="0.35">
      <c r="A37" s="11">
        <v>92</v>
      </c>
      <c r="B37" s="44">
        <v>1324.5033112582801</v>
      </c>
      <c r="C37" s="45">
        <v>33.4017685063653</v>
      </c>
      <c r="D37" s="45">
        <v>80.078999999999994</v>
      </c>
      <c r="E37" s="43">
        <f t="shared" si="0"/>
        <v>17.408478260869565</v>
      </c>
      <c r="F37" s="44">
        <v>1393.7282229965199</v>
      </c>
      <c r="G37" s="45">
        <v>35.179988819562602</v>
      </c>
      <c r="H37" s="45">
        <v>94.74</v>
      </c>
      <c r="I37" s="43">
        <f t="shared" si="1"/>
        <v>20.595652173913045</v>
      </c>
      <c r="J37" s="3"/>
      <c r="L37" s="16"/>
      <c r="M37" s="4"/>
    </row>
    <row r="38" spans="1:13" x14ac:dyDescent="0.35">
      <c r="A38" s="11">
        <v>94</v>
      </c>
      <c r="B38" s="44">
        <v>1324.5033112582801</v>
      </c>
      <c r="C38" s="45">
        <v>33.4017685063653</v>
      </c>
      <c r="D38" s="45">
        <v>81.001999999999995</v>
      </c>
      <c r="E38" s="43">
        <f t="shared" si="0"/>
        <v>17.60913043478261</v>
      </c>
      <c r="F38" s="44">
        <v>1365.18771331058</v>
      </c>
      <c r="G38" s="45">
        <v>34.446268547790801</v>
      </c>
      <c r="H38" s="45">
        <v>103.98</v>
      </c>
      <c r="I38" s="43">
        <f t="shared" si="1"/>
        <v>22.604347826086958</v>
      </c>
      <c r="J38" s="3"/>
      <c r="L38" s="16"/>
      <c r="M38" s="4"/>
    </row>
    <row r="39" spans="1:13" x14ac:dyDescent="0.35">
      <c r="A39" s="11">
        <v>96</v>
      </c>
      <c r="B39" s="44">
        <v>1307.18954248366</v>
      </c>
      <c r="C39" s="45">
        <v>32.957762530630703</v>
      </c>
      <c r="D39" s="45">
        <v>80.691999999999993</v>
      </c>
      <c r="E39" s="43">
        <f t="shared" si="0"/>
        <v>17.541739130434781</v>
      </c>
      <c r="F39" s="44">
        <v>1324.5033112582801</v>
      </c>
      <c r="G39" s="45">
        <v>33.4017685063653</v>
      </c>
      <c r="H39" s="45">
        <v>129.37</v>
      </c>
      <c r="I39" s="43">
        <f t="shared" si="1"/>
        <v>28.123913043478264</v>
      </c>
      <c r="J39" s="3"/>
      <c r="L39" s="16"/>
      <c r="M39" s="4"/>
    </row>
    <row r="40" spans="1:13" x14ac:dyDescent="0.35">
      <c r="A40" s="11">
        <v>98</v>
      </c>
      <c r="B40" s="44">
        <v>1320.13201320132</v>
      </c>
      <c r="C40" s="45">
        <v>33.289640437628798</v>
      </c>
      <c r="D40" s="45">
        <v>79.033000000000001</v>
      </c>
      <c r="E40" s="43">
        <f t="shared" si="0"/>
        <v>17.181086956521742</v>
      </c>
      <c r="F40" s="44">
        <v>1269.8412698412701</v>
      </c>
      <c r="G40" s="45">
        <v>32.000960059072703</v>
      </c>
      <c r="H40" s="45">
        <v>197.43</v>
      </c>
      <c r="I40" s="43">
        <f t="shared" si="1"/>
        <v>42.919565217391309</v>
      </c>
      <c r="J40" s="3"/>
      <c r="L40" s="16"/>
      <c r="M40" s="4"/>
    </row>
    <row r="41" spans="1:13" x14ac:dyDescent="0.35">
      <c r="A41" s="12">
        <v>100</v>
      </c>
      <c r="B41" s="46">
        <v>1320.13201320132</v>
      </c>
      <c r="C41" s="47">
        <v>33.289640437628798</v>
      </c>
      <c r="D41" s="47">
        <v>79.411000000000001</v>
      </c>
      <c r="E41" s="48">
        <f t="shared" si="0"/>
        <v>17.263260869565219</v>
      </c>
      <c r="F41" s="46">
        <v>1226.9938650306799</v>
      </c>
      <c r="G41" s="47">
        <v>30.904891069249398</v>
      </c>
      <c r="H41" s="47">
        <v>138.71</v>
      </c>
      <c r="I41" s="48">
        <f t="shared" si="1"/>
        <v>30.154347826086962</v>
      </c>
      <c r="J41" s="6"/>
      <c r="K41" s="6"/>
      <c r="L41" s="40"/>
      <c r="M41" s="7"/>
    </row>
    <row r="45" spans="1:13" x14ac:dyDescent="0.35">
      <c r="B45" s="42"/>
      <c r="C45" s="42"/>
      <c r="D45" s="27"/>
      <c r="E45" s="27"/>
      <c r="F45" s="42"/>
      <c r="G45" s="42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4"/>
  <sheetViews>
    <sheetView workbookViewId="0">
      <selection activeCell="K33" sqref="K33"/>
    </sheetView>
  </sheetViews>
  <sheetFormatPr defaultColWidth="8.7265625" defaultRowHeight="14.5" x14ac:dyDescent="0.35"/>
  <cols>
    <col min="1" max="1" width="14.90625" customWidth="1"/>
    <col min="2" max="2" width="15.6328125" customWidth="1"/>
    <col min="3" max="3" width="11.08984375" customWidth="1"/>
    <col min="4" max="4" width="12.54296875" customWidth="1"/>
    <col min="5" max="5" width="11.1796875" customWidth="1"/>
    <col min="6" max="6" width="14.36328125" customWidth="1"/>
    <col min="7" max="7" width="11.36328125" customWidth="1"/>
    <col min="8" max="8" width="14.453125" customWidth="1"/>
    <col min="9" max="9" width="11.08984375" customWidth="1"/>
    <col min="10" max="10" width="14.1796875" customWidth="1"/>
    <col min="11" max="11" width="11.54296875" customWidth="1"/>
    <col min="12" max="12" width="13.7265625" customWidth="1"/>
    <col min="13" max="13" width="12.08984375" customWidth="1"/>
  </cols>
  <sheetData>
    <row r="2" spans="1:13" x14ac:dyDescent="0.35">
      <c r="A2" s="1"/>
      <c r="B2" s="52" t="s">
        <v>4</v>
      </c>
      <c r="C2" s="53"/>
      <c r="D2" s="53"/>
      <c r="E2" s="54"/>
      <c r="F2" s="52" t="s">
        <v>5</v>
      </c>
      <c r="G2" s="53"/>
      <c r="H2" s="53"/>
      <c r="I2" s="54"/>
      <c r="J2" s="52"/>
      <c r="K2" s="53"/>
      <c r="L2" s="53"/>
      <c r="M2" s="54"/>
    </row>
    <row r="3" spans="1:13" x14ac:dyDescent="0.35">
      <c r="A3" s="13" t="s">
        <v>3</v>
      </c>
      <c r="B3" s="18" t="s">
        <v>0</v>
      </c>
      <c r="C3" s="19" t="s">
        <v>6</v>
      </c>
      <c r="D3" s="19" t="s">
        <v>2</v>
      </c>
      <c r="E3" s="20" t="s">
        <v>6</v>
      </c>
      <c r="F3" s="18" t="s">
        <v>0</v>
      </c>
      <c r="G3" s="19" t="s">
        <v>6</v>
      </c>
      <c r="H3" s="19" t="s">
        <v>2</v>
      </c>
      <c r="I3" s="20" t="s">
        <v>6</v>
      </c>
      <c r="J3" s="18"/>
      <c r="K3" s="28"/>
      <c r="L3" s="19"/>
      <c r="M3" s="28"/>
    </row>
    <row r="4" spans="1:13" x14ac:dyDescent="0.35">
      <c r="A4" s="14">
        <v>26</v>
      </c>
      <c r="B4" s="41">
        <v>1687.76371308017</v>
      </c>
      <c r="C4" s="42">
        <v>42.790832212774802</v>
      </c>
      <c r="D4" s="42">
        <v>56.993000000000002</v>
      </c>
      <c r="E4" s="43">
        <f>D4/4.6</f>
        <v>12.389782608695654</v>
      </c>
      <c r="F4" s="41">
        <v>625</v>
      </c>
      <c r="G4" s="42">
        <v>15.6554878338685</v>
      </c>
      <c r="H4" s="42">
        <v>32.893000000000001</v>
      </c>
      <c r="I4" s="43">
        <f>H4/4.6</f>
        <v>7.150652173913044</v>
      </c>
      <c r="J4" s="16"/>
      <c r="K4" s="16"/>
      <c r="L4" s="1"/>
      <c r="M4" s="1"/>
    </row>
    <row r="5" spans="1:13" x14ac:dyDescent="0.35">
      <c r="A5" s="14">
        <v>28</v>
      </c>
      <c r="B5" s="41">
        <v>1687.76371308017</v>
      </c>
      <c r="C5" s="42">
        <v>42.790832212774703</v>
      </c>
      <c r="D5" s="42">
        <v>71.513000000000005</v>
      </c>
      <c r="E5" s="43">
        <f t="shared" ref="E5:E41" si="0">D5/4.6</f>
        <v>15.546304347826089</v>
      </c>
      <c r="F5" s="41">
        <v>1075.2688172042999</v>
      </c>
      <c r="G5" s="42">
        <v>27.036677445884202</v>
      </c>
      <c r="H5" s="42">
        <v>12.67</v>
      </c>
      <c r="I5" s="43">
        <f t="shared" ref="I5:I41" si="1">H5/4.6</f>
        <v>2.7543478260869567</v>
      </c>
      <c r="J5" s="16"/>
      <c r="K5" s="16"/>
      <c r="L5" s="1"/>
      <c r="M5" s="1"/>
    </row>
    <row r="6" spans="1:13" x14ac:dyDescent="0.35">
      <c r="A6" s="11">
        <v>30</v>
      </c>
      <c r="B6" s="41">
        <v>1470.5882352941201</v>
      </c>
      <c r="C6" s="42">
        <v>37.160121707265503</v>
      </c>
      <c r="D6" s="42">
        <v>66.766999999999996</v>
      </c>
      <c r="E6" s="43">
        <f t="shared" si="0"/>
        <v>14.514565217391304</v>
      </c>
      <c r="F6" s="41">
        <v>1215.80547112462</v>
      </c>
      <c r="G6" s="42">
        <v>30.618960544944098</v>
      </c>
      <c r="H6" s="42">
        <v>22.974</v>
      </c>
      <c r="I6" s="43">
        <f t="shared" si="1"/>
        <v>4.9943478260869574</v>
      </c>
      <c r="J6" s="16"/>
      <c r="K6" s="16"/>
      <c r="L6" s="1"/>
      <c r="M6" s="1"/>
    </row>
    <row r="7" spans="1:13" x14ac:dyDescent="0.35">
      <c r="A7" s="11">
        <v>32</v>
      </c>
      <c r="B7" s="41">
        <v>1282.0512820512799</v>
      </c>
      <c r="C7" s="42">
        <v>32.3136148115344</v>
      </c>
      <c r="D7" s="42">
        <v>56.823999999999998</v>
      </c>
      <c r="E7" s="43">
        <f t="shared" si="0"/>
        <v>12.35304347826087</v>
      </c>
      <c r="F7" s="41">
        <v>1694.9152542372899</v>
      </c>
      <c r="G7" s="42">
        <v>42.9772028163665</v>
      </c>
      <c r="H7" s="42">
        <v>57.692999999999998</v>
      </c>
      <c r="I7" s="43">
        <f t="shared" si="1"/>
        <v>12.541956521739131</v>
      </c>
      <c r="J7" s="16"/>
      <c r="K7" s="16"/>
      <c r="L7" s="1"/>
      <c r="M7" s="1"/>
    </row>
    <row r="8" spans="1:13" x14ac:dyDescent="0.35">
      <c r="A8" s="11">
        <v>34</v>
      </c>
      <c r="B8" s="41">
        <v>1632.6530612244901</v>
      </c>
      <c r="C8" s="42">
        <v>41.356739982695203</v>
      </c>
      <c r="D8" s="42">
        <v>72.638999999999996</v>
      </c>
      <c r="E8" s="43">
        <f t="shared" si="0"/>
        <v>15.79108695652174</v>
      </c>
      <c r="F8" s="41">
        <v>1173.02052785924</v>
      </c>
      <c r="G8" s="42">
        <v>29.526580082550002</v>
      </c>
      <c r="H8" s="42">
        <v>19.986999999999998</v>
      </c>
      <c r="I8" s="43">
        <f t="shared" si="1"/>
        <v>4.3449999999999998</v>
      </c>
      <c r="J8" s="16"/>
      <c r="K8" s="16"/>
      <c r="L8" s="1"/>
      <c r="M8" s="1"/>
    </row>
    <row r="9" spans="1:13" x14ac:dyDescent="0.35">
      <c r="A9" s="11">
        <v>36</v>
      </c>
      <c r="B9" s="41">
        <v>1403.5087719298199</v>
      </c>
      <c r="C9" s="42">
        <v>35.431619405744897</v>
      </c>
      <c r="D9" s="42">
        <v>54.113999999999997</v>
      </c>
      <c r="E9" s="43">
        <f t="shared" si="0"/>
        <v>11.763913043478261</v>
      </c>
      <c r="F9" s="41">
        <v>1005.02512562814</v>
      </c>
      <c r="G9" s="42">
        <v>25.252203225218501</v>
      </c>
      <c r="H9" s="42">
        <v>15.093999999999999</v>
      </c>
      <c r="I9" s="43">
        <f t="shared" si="1"/>
        <v>3.281304347826087</v>
      </c>
      <c r="J9" s="16"/>
      <c r="K9" s="16"/>
      <c r="L9" s="1"/>
      <c r="M9" s="1"/>
    </row>
    <row r="10" spans="1:13" x14ac:dyDescent="0.35">
      <c r="A10" s="11">
        <v>38</v>
      </c>
      <c r="B10" s="41">
        <v>1194.0298507462701</v>
      </c>
      <c r="C10" s="42">
        <v>30.062785311360798</v>
      </c>
      <c r="D10" s="42">
        <v>36.99</v>
      </c>
      <c r="E10" s="43">
        <f t="shared" si="0"/>
        <v>8.0413043478260882</v>
      </c>
      <c r="F10" s="41">
        <v>1265.8227848101301</v>
      </c>
      <c r="G10" s="42">
        <v>31.898091734687501</v>
      </c>
      <c r="H10" s="42">
        <v>56.871000000000002</v>
      </c>
      <c r="I10" s="43">
        <f t="shared" si="1"/>
        <v>12.363260869565218</v>
      </c>
      <c r="J10" s="16"/>
      <c r="K10" s="3"/>
      <c r="L10" s="1"/>
      <c r="M10" s="1"/>
    </row>
    <row r="11" spans="1:13" x14ac:dyDescent="0.35">
      <c r="A11" s="11">
        <v>40</v>
      </c>
      <c r="B11" s="41">
        <v>1346.8013468013501</v>
      </c>
      <c r="C11" s="42">
        <v>33.974027320760399</v>
      </c>
      <c r="D11" s="42">
        <v>47.662999999999997</v>
      </c>
      <c r="E11" s="43">
        <f t="shared" si="0"/>
        <v>10.361521739130435</v>
      </c>
      <c r="F11" s="41">
        <v>1403.5087719298199</v>
      </c>
      <c r="G11" s="42">
        <v>35.431619405744897</v>
      </c>
      <c r="H11" s="42">
        <v>72.519000000000005</v>
      </c>
      <c r="I11" s="43">
        <f t="shared" si="1"/>
        <v>15.765000000000002</v>
      </c>
      <c r="J11" s="16"/>
      <c r="K11" s="3"/>
      <c r="L11" s="1"/>
      <c r="M11" s="1"/>
    </row>
    <row r="12" spans="1:13" x14ac:dyDescent="0.35">
      <c r="A12" s="11">
        <v>42</v>
      </c>
      <c r="B12" s="41">
        <v>1365.18771331058</v>
      </c>
      <c r="C12" s="42">
        <v>34.446268547790801</v>
      </c>
      <c r="D12" s="42">
        <v>48.027999999999999</v>
      </c>
      <c r="E12" s="43">
        <f t="shared" si="0"/>
        <v>10.440869565217392</v>
      </c>
      <c r="F12" s="41">
        <v>1652.8925619834699</v>
      </c>
      <c r="G12" s="42">
        <v>41.882984330556603</v>
      </c>
      <c r="H12" s="42">
        <v>89.95</v>
      </c>
      <c r="I12" s="43">
        <f t="shared" si="1"/>
        <v>19.554347826086957</v>
      </c>
      <c r="J12" s="16"/>
      <c r="K12" s="3"/>
      <c r="L12" s="1"/>
      <c r="M12" s="1"/>
    </row>
    <row r="13" spans="1:13" x14ac:dyDescent="0.35">
      <c r="A13" s="11">
        <v>44</v>
      </c>
      <c r="B13" s="41">
        <v>1194.0298507462701</v>
      </c>
      <c r="C13" s="42">
        <v>30.062785311360798</v>
      </c>
      <c r="D13" s="42">
        <v>32.076999999999998</v>
      </c>
      <c r="E13" s="43">
        <f t="shared" si="0"/>
        <v>6.9732608695652178</v>
      </c>
      <c r="F13" s="41">
        <v>1481.4814814814799</v>
      </c>
      <c r="G13" s="42">
        <v>37.441273152143197</v>
      </c>
      <c r="H13" s="42">
        <v>92.71</v>
      </c>
      <c r="I13" s="43">
        <f t="shared" si="1"/>
        <v>20.154347826086958</v>
      </c>
      <c r="J13" s="16"/>
      <c r="K13" s="3"/>
      <c r="L13" s="1"/>
      <c r="M13" s="1"/>
    </row>
    <row r="14" spans="1:13" x14ac:dyDescent="0.35">
      <c r="A14" s="11">
        <v>46</v>
      </c>
      <c r="B14" s="41">
        <v>1197.6047904191601</v>
      </c>
      <c r="C14" s="42">
        <v>30.154064528773901</v>
      </c>
      <c r="D14" s="42">
        <v>28.931999999999999</v>
      </c>
      <c r="E14" s="43">
        <f t="shared" si="0"/>
        <v>6.2895652173913046</v>
      </c>
      <c r="F14" s="41">
        <v>1724.1379310344801</v>
      </c>
      <c r="G14" s="42">
        <v>43.739414297152699</v>
      </c>
      <c r="H14" s="42">
        <v>99.72</v>
      </c>
      <c r="I14" s="43">
        <f t="shared" si="1"/>
        <v>21.678260869565218</v>
      </c>
      <c r="J14" s="16"/>
      <c r="K14" s="3"/>
      <c r="L14" s="1"/>
      <c r="M14" s="1"/>
    </row>
    <row r="15" spans="1:13" x14ac:dyDescent="0.35">
      <c r="A15" s="11">
        <v>48</v>
      </c>
      <c r="B15" s="44">
        <v>1265.8227848101301</v>
      </c>
      <c r="C15" s="45">
        <v>31.898091734687501</v>
      </c>
      <c r="D15" s="45">
        <v>35.122</v>
      </c>
      <c r="E15" s="43">
        <f t="shared" si="0"/>
        <v>7.635217391304348</v>
      </c>
      <c r="F15" s="44">
        <v>1498.1273408239699</v>
      </c>
      <c r="G15" s="45">
        <v>37.871148264268299</v>
      </c>
      <c r="H15" s="45">
        <v>87.71</v>
      </c>
      <c r="I15" s="43">
        <f t="shared" si="1"/>
        <v>19.067391304347826</v>
      </c>
      <c r="J15" s="3"/>
      <c r="K15" s="3"/>
      <c r="L15" s="1"/>
      <c r="M15" s="1"/>
    </row>
    <row r="16" spans="1:13" x14ac:dyDescent="0.35">
      <c r="A16" s="11">
        <v>50</v>
      </c>
      <c r="B16" s="44">
        <v>1282.0512820512799</v>
      </c>
      <c r="C16" s="45">
        <v>32.3136148115344</v>
      </c>
      <c r="D16" s="45">
        <v>36.901000000000003</v>
      </c>
      <c r="E16" s="43">
        <f t="shared" si="0"/>
        <v>8.0219565217391313</v>
      </c>
      <c r="F16" s="44">
        <v>1398.6013986014</v>
      </c>
      <c r="G16" s="45">
        <v>35.305351856719398</v>
      </c>
      <c r="H16" s="45">
        <v>87.2</v>
      </c>
      <c r="I16" s="43">
        <f t="shared" si="1"/>
        <v>18.956521739130437</v>
      </c>
      <c r="J16" s="3"/>
      <c r="K16" s="3"/>
      <c r="L16" s="1"/>
      <c r="M16" s="1"/>
    </row>
    <row r="17" spans="1:13" x14ac:dyDescent="0.35">
      <c r="A17" s="11">
        <v>52</v>
      </c>
      <c r="B17" s="44">
        <v>1269.8412698412701</v>
      </c>
      <c r="C17" s="45">
        <v>32.000960059072703</v>
      </c>
      <c r="D17" s="45">
        <v>36.493000000000002</v>
      </c>
      <c r="E17" s="43">
        <f t="shared" si="0"/>
        <v>7.9332608695652187</v>
      </c>
      <c r="F17" s="44">
        <v>1234.5679012345699</v>
      </c>
      <c r="G17" s="45">
        <v>31.098517608201099</v>
      </c>
      <c r="H17" s="45">
        <v>68.912000000000006</v>
      </c>
      <c r="I17" s="43">
        <f t="shared" si="1"/>
        <v>14.980869565217393</v>
      </c>
      <c r="J17" s="3"/>
      <c r="K17" s="3"/>
      <c r="L17" s="1"/>
      <c r="M17" s="1"/>
    </row>
    <row r="18" spans="1:13" x14ac:dyDescent="0.35">
      <c r="A18" s="11">
        <v>54</v>
      </c>
      <c r="B18" s="44">
        <v>1290.3225806451601</v>
      </c>
      <c r="C18" s="45">
        <v>32.525493461160799</v>
      </c>
      <c r="D18" s="45">
        <v>39.927</v>
      </c>
      <c r="E18" s="43">
        <f t="shared" si="0"/>
        <v>8.6797826086956533</v>
      </c>
      <c r="F18" s="44">
        <v>1324.5033112582801</v>
      </c>
      <c r="G18" s="45">
        <v>33.4017685063653</v>
      </c>
      <c r="H18" s="45">
        <v>75.549000000000007</v>
      </c>
      <c r="I18" s="43">
        <f t="shared" si="1"/>
        <v>16.423695652173915</v>
      </c>
      <c r="J18" s="3"/>
      <c r="K18" s="3"/>
      <c r="L18" s="1"/>
      <c r="M18" s="1"/>
    </row>
    <row r="19" spans="1:13" x14ac:dyDescent="0.35">
      <c r="A19" s="11">
        <v>56</v>
      </c>
      <c r="B19" s="44">
        <v>1294.4983818770199</v>
      </c>
      <c r="C19" s="45">
        <v>32.632486104596801</v>
      </c>
      <c r="D19" s="45">
        <v>40.988</v>
      </c>
      <c r="E19" s="43">
        <f t="shared" si="0"/>
        <v>8.9104347826086965</v>
      </c>
      <c r="F19" s="44">
        <v>1360.5442176870799</v>
      </c>
      <c r="G19" s="45">
        <v>34.326971547389299</v>
      </c>
      <c r="H19" s="45">
        <v>76.739999999999995</v>
      </c>
      <c r="I19" s="43">
        <f t="shared" si="1"/>
        <v>16.682608695652174</v>
      </c>
      <c r="J19" s="3"/>
      <c r="K19" s="3"/>
      <c r="L19" s="1"/>
      <c r="M19" s="1"/>
    </row>
    <row r="20" spans="1:13" x14ac:dyDescent="0.35">
      <c r="A20" s="11">
        <v>58</v>
      </c>
      <c r="B20" s="44">
        <v>1307.18954248366</v>
      </c>
      <c r="C20" s="45">
        <v>32.957762530630703</v>
      </c>
      <c r="D20" s="45">
        <v>42.161000000000001</v>
      </c>
      <c r="E20" s="43">
        <f t="shared" si="0"/>
        <v>9.1654347826086973</v>
      </c>
      <c r="F20" s="44">
        <v>1179.9410029498499</v>
      </c>
      <c r="G20" s="45">
        <v>29.703163457065401</v>
      </c>
      <c r="H20" s="45">
        <v>63.902000000000001</v>
      </c>
      <c r="I20" s="43">
        <f t="shared" si="1"/>
        <v>13.891739130434784</v>
      </c>
      <c r="J20" s="3"/>
      <c r="K20" s="3"/>
      <c r="L20" s="1"/>
      <c r="M20" s="1"/>
    </row>
    <row r="21" spans="1:13" x14ac:dyDescent="0.35">
      <c r="A21" s="11">
        <v>60</v>
      </c>
      <c r="B21" s="44">
        <v>1269.8412698412701</v>
      </c>
      <c r="C21" s="45">
        <v>32.000960059072703</v>
      </c>
      <c r="D21" s="45">
        <v>40.159999999999997</v>
      </c>
      <c r="E21" s="43">
        <f t="shared" si="0"/>
        <v>8.730434782608695</v>
      </c>
      <c r="F21" s="44">
        <v>1273.88535031847</v>
      </c>
      <c r="G21" s="45">
        <v>32.104498917156299</v>
      </c>
      <c r="H21" s="45">
        <v>76.221000000000004</v>
      </c>
      <c r="I21" s="43">
        <f t="shared" si="1"/>
        <v>16.569782608695654</v>
      </c>
      <c r="J21" s="3"/>
      <c r="K21" s="3"/>
      <c r="L21" s="1"/>
      <c r="M21" s="1"/>
    </row>
    <row r="22" spans="1:13" x14ac:dyDescent="0.35">
      <c r="A22" s="11">
        <v>62</v>
      </c>
      <c r="B22" s="44">
        <v>1328.9036544850501</v>
      </c>
      <c r="C22" s="45">
        <v>33.514660508340903</v>
      </c>
      <c r="D22" s="45">
        <v>46.344000000000001</v>
      </c>
      <c r="E22" s="43">
        <f t="shared" si="0"/>
        <v>10.074782608695653</v>
      </c>
      <c r="F22" s="44">
        <v>1230.76923076923</v>
      </c>
      <c r="G22" s="45">
        <v>31.001399914855298</v>
      </c>
      <c r="H22" s="45">
        <v>75.638999999999996</v>
      </c>
      <c r="I22" s="43">
        <f t="shared" si="1"/>
        <v>16.443260869565218</v>
      </c>
      <c r="J22" s="3"/>
      <c r="K22" s="3"/>
      <c r="L22" s="1"/>
      <c r="M22" s="1"/>
    </row>
    <row r="23" spans="1:13" x14ac:dyDescent="0.35">
      <c r="A23" s="11">
        <v>64</v>
      </c>
      <c r="B23" s="44">
        <v>1351.3513513513501</v>
      </c>
      <c r="C23" s="45">
        <v>34.090859573766402</v>
      </c>
      <c r="D23" s="45">
        <v>48.356999999999999</v>
      </c>
      <c r="E23" s="43">
        <f t="shared" si="0"/>
        <v>10.512391304347826</v>
      </c>
      <c r="F23" s="44">
        <v>1320.13201320132</v>
      </c>
      <c r="G23" s="45">
        <v>33.289640437628798</v>
      </c>
      <c r="H23" s="45">
        <v>99.54</v>
      </c>
      <c r="I23" s="43">
        <f t="shared" si="1"/>
        <v>21.639130434782611</v>
      </c>
      <c r="J23" s="3"/>
      <c r="K23" s="3"/>
      <c r="L23" s="1"/>
      <c r="M23" s="1"/>
    </row>
    <row r="24" spans="1:13" x14ac:dyDescent="0.35">
      <c r="A24" s="11">
        <v>66</v>
      </c>
      <c r="B24" s="44">
        <v>1290.3225806451601</v>
      </c>
      <c r="C24" s="45">
        <v>32.525493461160799</v>
      </c>
      <c r="D24" s="45">
        <v>44.771999999999998</v>
      </c>
      <c r="E24" s="43">
        <f t="shared" si="0"/>
        <v>9.7330434782608695</v>
      </c>
      <c r="F24" s="44">
        <v>1388.8888888888901</v>
      </c>
      <c r="G24" s="45">
        <v>35.055520535081499</v>
      </c>
      <c r="H24" s="45">
        <v>113.84</v>
      </c>
      <c r="I24" s="43">
        <f t="shared" si="1"/>
        <v>24.747826086956525</v>
      </c>
      <c r="J24" s="3"/>
      <c r="K24" s="3"/>
      <c r="L24" s="1"/>
      <c r="M24" s="1"/>
    </row>
    <row r="25" spans="1:13" x14ac:dyDescent="0.35">
      <c r="A25" s="11">
        <v>68</v>
      </c>
      <c r="B25" s="44">
        <v>1315.78947368421</v>
      </c>
      <c r="C25" s="45">
        <v>33.178268519281197</v>
      </c>
      <c r="D25" s="45">
        <v>44.738999999999997</v>
      </c>
      <c r="E25" s="43">
        <f t="shared" si="0"/>
        <v>9.7258695652173923</v>
      </c>
      <c r="F25" s="44">
        <v>1320.13201320132</v>
      </c>
      <c r="G25" s="45">
        <v>33.289640437628798</v>
      </c>
      <c r="H25" s="45">
        <v>126.12</v>
      </c>
      <c r="I25" s="43">
        <f t="shared" si="1"/>
        <v>27.417391304347831</v>
      </c>
      <c r="J25" s="3"/>
      <c r="K25" s="3"/>
      <c r="L25" s="1"/>
      <c r="M25" s="1"/>
    </row>
    <row r="26" spans="1:13" x14ac:dyDescent="0.35">
      <c r="A26" s="11">
        <v>70</v>
      </c>
      <c r="B26" s="44">
        <v>1286.17363344051</v>
      </c>
      <c r="C26" s="45">
        <v>32.4192053579185</v>
      </c>
      <c r="D26" s="45">
        <v>41.375</v>
      </c>
      <c r="E26" s="43">
        <f t="shared" si="0"/>
        <v>8.9945652173913047</v>
      </c>
      <c r="F26" s="44">
        <v>662.25165562913901</v>
      </c>
      <c r="G26" s="45">
        <v>16.592557734435701</v>
      </c>
      <c r="H26" s="45">
        <v>158.36000000000001</v>
      </c>
      <c r="I26" s="43">
        <f t="shared" si="1"/>
        <v>34.426086956521743</v>
      </c>
      <c r="J26" s="3"/>
      <c r="K26" s="3"/>
      <c r="L26" s="1"/>
      <c r="M26" s="1"/>
    </row>
    <row r="27" spans="1:13" x14ac:dyDescent="0.35">
      <c r="A27" s="11">
        <v>72</v>
      </c>
      <c r="B27" s="44">
        <v>1219.5121951219501</v>
      </c>
      <c r="C27" s="45">
        <v>30.713677019725399</v>
      </c>
      <c r="D27" s="45">
        <v>36.799999999999997</v>
      </c>
      <c r="E27" s="43">
        <f t="shared" si="0"/>
        <v>8</v>
      </c>
      <c r="F27" s="44">
        <v>854.70085470085496</v>
      </c>
      <c r="G27" s="45">
        <v>21.445425670593199</v>
      </c>
      <c r="H27" s="45">
        <v>123.19</v>
      </c>
      <c r="I27" s="43">
        <f t="shared" si="1"/>
        <v>26.780434782608697</v>
      </c>
      <c r="J27" s="3"/>
      <c r="K27" s="3"/>
      <c r="L27" s="1"/>
      <c r="M27" s="1"/>
    </row>
    <row r="28" spans="1:13" x14ac:dyDescent="0.35">
      <c r="A28" s="11">
        <v>74</v>
      </c>
      <c r="B28" s="44">
        <v>1212.12121212121</v>
      </c>
      <c r="C28" s="45">
        <v>30.5248303739112</v>
      </c>
      <c r="D28" s="45">
        <v>38.765000000000001</v>
      </c>
      <c r="E28" s="43">
        <f t="shared" si="0"/>
        <v>8.4271739130434788</v>
      </c>
      <c r="F28" s="44">
        <v>1078.1671159029599</v>
      </c>
      <c r="G28" s="45">
        <v>27.110388899065299</v>
      </c>
      <c r="H28" s="45">
        <v>93.89</v>
      </c>
      <c r="I28" s="43">
        <f t="shared" si="1"/>
        <v>20.410869565217393</v>
      </c>
      <c r="J28" s="3"/>
      <c r="K28" s="3"/>
      <c r="L28" s="1"/>
      <c r="M28" s="1"/>
    </row>
    <row r="29" spans="1:13" x14ac:dyDescent="0.35">
      <c r="A29" s="11">
        <v>76</v>
      </c>
      <c r="B29" s="44">
        <v>1273.88535031847</v>
      </c>
      <c r="C29" s="45">
        <v>32.104498917156299</v>
      </c>
      <c r="D29" s="45">
        <v>47.981000000000002</v>
      </c>
      <c r="E29" s="43">
        <f t="shared" si="0"/>
        <v>10.430652173913044</v>
      </c>
      <c r="F29" s="44">
        <v>1139.6011396011399</v>
      </c>
      <c r="G29" s="45">
        <v>28.6744304020723</v>
      </c>
      <c r="H29" s="45">
        <v>76.495999999999995</v>
      </c>
      <c r="I29" s="43">
        <f t="shared" si="1"/>
        <v>16.629565217391306</v>
      </c>
      <c r="J29" s="3"/>
      <c r="K29" s="3"/>
      <c r="L29" s="1"/>
      <c r="M29" s="1"/>
    </row>
    <row r="30" spans="1:13" x14ac:dyDescent="0.35">
      <c r="A30" s="11">
        <v>78</v>
      </c>
      <c r="B30" s="44">
        <v>1360.5442176870799</v>
      </c>
      <c r="C30" s="45">
        <v>34.326971547389299</v>
      </c>
      <c r="D30" s="45">
        <v>55.835999999999999</v>
      </c>
      <c r="E30" s="43">
        <f t="shared" si="0"/>
        <v>12.138260869565219</v>
      </c>
      <c r="F30" s="44">
        <v>1020.40816326531</v>
      </c>
      <c r="G30" s="45">
        <v>25.6426704623589</v>
      </c>
      <c r="H30" s="45">
        <v>58.006</v>
      </c>
      <c r="I30" s="43">
        <f t="shared" si="1"/>
        <v>12.610000000000001</v>
      </c>
      <c r="J30" s="3"/>
      <c r="K30" s="3"/>
      <c r="L30" s="1"/>
      <c r="M30" s="1"/>
    </row>
    <row r="31" spans="1:13" x14ac:dyDescent="0.35">
      <c r="A31" s="11">
        <v>80</v>
      </c>
      <c r="B31" s="44">
        <v>1346.8013468013501</v>
      </c>
      <c r="C31" s="45">
        <v>33.974027320760399</v>
      </c>
      <c r="D31" s="45">
        <v>55.692</v>
      </c>
      <c r="E31" s="43">
        <f t="shared" si="0"/>
        <v>12.106956521739132</v>
      </c>
      <c r="F31" s="44">
        <v>1179.9410029498499</v>
      </c>
      <c r="G31" s="45">
        <v>29.703163457065401</v>
      </c>
      <c r="H31" s="45">
        <v>77.716999999999999</v>
      </c>
      <c r="I31" s="43">
        <f t="shared" si="1"/>
        <v>16.895</v>
      </c>
      <c r="J31" s="3"/>
      <c r="K31" s="3"/>
      <c r="L31" s="1"/>
      <c r="M31" s="1"/>
    </row>
    <row r="32" spans="1:13" x14ac:dyDescent="0.35">
      <c r="A32" s="11">
        <v>82</v>
      </c>
      <c r="B32" s="44">
        <v>1234.5679012345699</v>
      </c>
      <c r="C32" s="45">
        <v>31.098517608201</v>
      </c>
      <c r="D32" s="45">
        <v>48.033000000000001</v>
      </c>
      <c r="E32" s="43">
        <f t="shared" si="0"/>
        <v>10.441956521739131</v>
      </c>
      <c r="F32" s="44">
        <v>1302.9315960912099</v>
      </c>
      <c r="G32" s="45">
        <v>32.848613417518003</v>
      </c>
      <c r="H32" s="45">
        <v>85.165000000000006</v>
      </c>
      <c r="I32" s="43">
        <f t="shared" si="1"/>
        <v>18.514130434782611</v>
      </c>
      <c r="J32" s="3"/>
      <c r="K32" s="3"/>
      <c r="L32" s="1"/>
      <c r="M32" s="1"/>
    </row>
    <row r="33" spans="1:13" x14ac:dyDescent="0.35">
      <c r="A33" s="11">
        <v>84</v>
      </c>
      <c r="B33" s="44">
        <v>1219.5121951219501</v>
      </c>
      <c r="C33" s="45">
        <v>30.713677019725399</v>
      </c>
      <c r="D33" s="45">
        <v>49.62</v>
      </c>
      <c r="E33" s="43">
        <f t="shared" si="0"/>
        <v>10.78695652173913</v>
      </c>
      <c r="F33" s="44">
        <v>1492.5373134328399</v>
      </c>
      <c r="G33" s="45">
        <v>37.726753295700497</v>
      </c>
      <c r="H33" s="45">
        <v>101.77</v>
      </c>
      <c r="I33" s="43">
        <f t="shared" si="1"/>
        <v>22.123913043478261</v>
      </c>
      <c r="J33" s="3"/>
      <c r="K33" s="3"/>
      <c r="L33" s="1"/>
      <c r="M33" s="1"/>
    </row>
    <row r="34" spans="1:13" x14ac:dyDescent="0.35">
      <c r="A34" s="11">
        <v>86</v>
      </c>
      <c r="B34" s="44">
        <v>1261.82965299685</v>
      </c>
      <c r="C34" s="45">
        <v>31.795887408304601</v>
      </c>
      <c r="D34" s="45">
        <v>58.767000000000003</v>
      </c>
      <c r="E34" s="43">
        <f t="shared" si="0"/>
        <v>12.775434782608697</v>
      </c>
      <c r="F34" s="44">
        <v>1492.5373134328399</v>
      </c>
      <c r="G34" s="45">
        <v>37.726753295700497</v>
      </c>
      <c r="H34" s="45">
        <v>100.9</v>
      </c>
      <c r="I34" s="43">
        <f t="shared" si="1"/>
        <v>21.934782608695656</v>
      </c>
      <c r="J34" s="3"/>
      <c r="K34" s="3"/>
      <c r="L34" s="1"/>
      <c r="M34" s="1"/>
    </row>
    <row r="35" spans="1:13" x14ac:dyDescent="0.35">
      <c r="A35" s="11">
        <v>88</v>
      </c>
      <c r="B35" s="44">
        <v>1286.17363344051</v>
      </c>
      <c r="C35" s="45">
        <v>32.4192053579185</v>
      </c>
      <c r="D35" s="45">
        <v>66.87</v>
      </c>
      <c r="E35" s="43">
        <f t="shared" si="0"/>
        <v>14.536956521739132</v>
      </c>
      <c r="F35" s="44">
        <v>1459.8540145985401</v>
      </c>
      <c r="G35" s="45">
        <v>36.883200437394599</v>
      </c>
      <c r="H35" s="45">
        <v>102.6</v>
      </c>
      <c r="I35" s="43">
        <f t="shared" si="1"/>
        <v>22.304347826086957</v>
      </c>
      <c r="J35" s="3"/>
      <c r="K35" s="3"/>
      <c r="L35" s="1"/>
      <c r="M35" s="1"/>
    </row>
    <row r="36" spans="1:13" x14ac:dyDescent="0.35">
      <c r="A36" s="11">
        <v>90</v>
      </c>
      <c r="B36" s="44">
        <v>1379.3103448275899</v>
      </c>
      <c r="C36" s="45">
        <v>34.809229888952302</v>
      </c>
      <c r="D36" s="45">
        <v>79.058000000000007</v>
      </c>
      <c r="E36" s="43">
        <f t="shared" si="0"/>
        <v>17.186521739130438</v>
      </c>
      <c r="F36" s="44">
        <v>1379.3103448275899</v>
      </c>
      <c r="G36" s="45">
        <v>34.809229888952302</v>
      </c>
      <c r="H36" s="45">
        <v>93.04</v>
      </c>
      <c r="I36" s="43">
        <f t="shared" si="1"/>
        <v>20.22608695652174</v>
      </c>
      <c r="J36" s="3"/>
      <c r="K36" s="3"/>
      <c r="L36" s="1"/>
      <c r="M36" s="1"/>
    </row>
    <row r="37" spans="1:13" x14ac:dyDescent="0.35">
      <c r="A37" s="11">
        <v>92</v>
      </c>
      <c r="B37" s="44">
        <v>1438.84892086331</v>
      </c>
      <c r="C37" s="45">
        <v>36.341669156040702</v>
      </c>
      <c r="D37" s="45">
        <v>85.048000000000002</v>
      </c>
      <c r="E37" s="43">
        <f t="shared" si="0"/>
        <v>18.488695652173917</v>
      </c>
      <c r="F37" s="44">
        <v>1223.2415902140699</v>
      </c>
      <c r="G37" s="45">
        <v>30.8089853278959</v>
      </c>
      <c r="H37" s="45">
        <v>85.480999999999995</v>
      </c>
      <c r="I37" s="43">
        <f t="shared" si="1"/>
        <v>18.582826086956523</v>
      </c>
      <c r="J37" s="3"/>
      <c r="K37" s="3"/>
      <c r="L37" s="1"/>
      <c r="M37" s="1"/>
    </row>
    <row r="38" spans="1:13" x14ac:dyDescent="0.35">
      <c r="A38" s="11">
        <v>94</v>
      </c>
      <c r="B38" s="44">
        <v>1286.17363344051</v>
      </c>
      <c r="C38" s="45">
        <v>32.4192053579185</v>
      </c>
      <c r="D38" s="45">
        <v>75.356999999999999</v>
      </c>
      <c r="E38" s="43">
        <f t="shared" si="0"/>
        <v>16.381956521739131</v>
      </c>
      <c r="F38" s="44">
        <v>1282.0512820512799</v>
      </c>
      <c r="G38" s="45">
        <v>32.3136148115344</v>
      </c>
      <c r="H38" s="45">
        <v>107.08</v>
      </c>
      <c r="I38" s="43">
        <f t="shared" si="1"/>
        <v>23.278260869565219</v>
      </c>
      <c r="J38" s="3"/>
      <c r="K38" s="3"/>
      <c r="L38" s="1"/>
      <c r="M38" s="1"/>
    </row>
    <row r="39" spans="1:13" x14ac:dyDescent="0.35">
      <c r="A39" s="11">
        <v>96</v>
      </c>
      <c r="B39" s="44">
        <v>1273.88535031847</v>
      </c>
      <c r="C39" s="45">
        <v>32.104498917156398</v>
      </c>
      <c r="D39" s="45">
        <v>79.156999999999996</v>
      </c>
      <c r="E39" s="43">
        <f t="shared" si="0"/>
        <v>17.208043478260869</v>
      </c>
      <c r="F39" s="44">
        <v>1379.3103448275899</v>
      </c>
      <c r="G39" s="45">
        <v>34.809229888952302</v>
      </c>
      <c r="H39" s="45">
        <v>124.28</v>
      </c>
      <c r="I39" s="43">
        <f t="shared" si="1"/>
        <v>27.017391304347829</v>
      </c>
      <c r="J39" s="3"/>
      <c r="K39" s="3"/>
      <c r="L39" s="1"/>
      <c r="M39" s="1"/>
    </row>
    <row r="40" spans="1:13" x14ac:dyDescent="0.35">
      <c r="A40" s="11">
        <v>98</v>
      </c>
      <c r="B40" s="44">
        <v>1307.18954248366</v>
      </c>
      <c r="C40" s="45">
        <v>32.957762530630703</v>
      </c>
      <c r="D40" s="45">
        <v>83.025999999999996</v>
      </c>
      <c r="E40" s="43">
        <f t="shared" si="0"/>
        <v>18.049130434782608</v>
      </c>
      <c r="F40" s="44">
        <v>811.35902636916796</v>
      </c>
      <c r="G40" s="45">
        <v>20.350631198020199</v>
      </c>
      <c r="H40" s="45">
        <v>166.73</v>
      </c>
      <c r="I40" s="43">
        <f t="shared" si="1"/>
        <v>36.245652173913044</v>
      </c>
      <c r="J40" s="3"/>
      <c r="K40" s="3"/>
      <c r="L40" s="1"/>
      <c r="M40" s="1"/>
    </row>
    <row r="41" spans="1:13" x14ac:dyDescent="0.35">
      <c r="A41" s="12">
        <v>100</v>
      </c>
      <c r="B41" s="46">
        <v>1226.9938650306799</v>
      </c>
      <c r="C41" s="47">
        <v>30.904891069249398</v>
      </c>
      <c r="D41" s="47">
        <v>79.775000000000006</v>
      </c>
      <c r="E41" s="48">
        <f t="shared" si="0"/>
        <v>17.342391304347828</v>
      </c>
      <c r="F41" s="46">
        <v>1226.9938650306699</v>
      </c>
      <c r="G41" s="47">
        <v>30.904891069249398</v>
      </c>
      <c r="H41" s="47">
        <v>123.21</v>
      </c>
      <c r="I41" s="48">
        <f t="shared" si="1"/>
        <v>26.784782608695654</v>
      </c>
      <c r="J41" s="6"/>
      <c r="K41" s="6"/>
      <c r="L41" s="6"/>
      <c r="M41" s="6"/>
    </row>
    <row r="44" spans="1:13" x14ac:dyDescent="0.35">
      <c r="B44" s="42">
        <f>AVERAGE(B4:B41)</f>
        <v>1324.7747235696818</v>
      </c>
      <c r="C44" s="42">
        <f>_xlfn.STDEV.P(B4:B41)</f>
        <v>119.21211607157544</v>
      </c>
      <c r="D44" s="27"/>
      <c r="E44" s="27"/>
      <c r="F44" s="42">
        <f>AVERAGE(F4:F41)</f>
        <v>1258.7412636619049</v>
      </c>
      <c r="G44" s="42">
        <f>_xlfn.STDEV.P(F4:F41)</f>
        <v>244.84833020035597</v>
      </c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/>
  </sheetViews>
  <sheetFormatPr defaultColWidth="8.7265625" defaultRowHeight="14.5" x14ac:dyDescent="0.35"/>
  <cols>
    <col min="1" max="1" width="15.81640625" customWidth="1"/>
    <col min="2" max="2" width="13.90625" customWidth="1"/>
    <col min="3" max="3" width="15.08984375" customWidth="1"/>
    <col min="4" max="4" width="13.453125" customWidth="1"/>
    <col min="5" max="5" width="12.81640625" customWidth="1"/>
    <col min="6" max="6" width="14.1796875" customWidth="1"/>
    <col min="7" max="7" width="15.36328125" customWidth="1"/>
    <col min="8" max="8" width="15.54296875" customWidth="1"/>
    <col min="9" max="9" width="14.6328125" customWidth="1"/>
  </cols>
  <sheetData>
    <row r="1" spans="1:14" x14ac:dyDescent="0.35">
      <c r="A1" s="27" t="s">
        <v>7</v>
      </c>
    </row>
    <row r="2" spans="1:14" x14ac:dyDescent="0.35">
      <c r="A2" s="1"/>
      <c r="B2" s="52" t="s">
        <v>4</v>
      </c>
      <c r="C2" s="53"/>
      <c r="D2" s="53"/>
      <c r="E2" s="53"/>
      <c r="F2" s="52" t="s">
        <v>5</v>
      </c>
      <c r="G2" s="53"/>
      <c r="H2" s="53"/>
      <c r="I2" s="54"/>
      <c r="J2" s="55"/>
      <c r="K2" s="55"/>
      <c r="L2" s="55"/>
      <c r="M2" s="55"/>
      <c r="N2" s="24"/>
    </row>
    <row r="3" spans="1:14" x14ac:dyDescent="0.35">
      <c r="A3" s="13" t="s">
        <v>3</v>
      </c>
      <c r="B3" s="21" t="s">
        <v>0</v>
      </c>
      <c r="C3" s="22" t="s">
        <v>1</v>
      </c>
      <c r="D3" s="22" t="s">
        <v>2</v>
      </c>
      <c r="E3" s="22" t="s">
        <v>1</v>
      </c>
      <c r="F3" s="29" t="s">
        <v>0</v>
      </c>
      <c r="G3" s="30" t="s">
        <v>1</v>
      </c>
      <c r="H3" s="30" t="s">
        <v>2</v>
      </c>
      <c r="I3" s="31" t="s">
        <v>1</v>
      </c>
      <c r="J3" s="25"/>
      <c r="K3" s="25"/>
      <c r="L3" s="25"/>
      <c r="M3" s="25"/>
      <c r="N3" s="24"/>
    </row>
    <row r="4" spans="1:14" x14ac:dyDescent="0.35">
      <c r="A4" s="14">
        <v>8</v>
      </c>
      <c r="B4">
        <v>1219.5121951219512</v>
      </c>
      <c r="C4">
        <v>30.713677019725441</v>
      </c>
      <c r="D4" s="1">
        <v>17.407</v>
      </c>
      <c r="E4" s="32">
        <v>4.9546999999999999</v>
      </c>
      <c r="F4" s="33">
        <v>1342.3</v>
      </c>
      <c r="G4" s="34">
        <v>33.857999999999997</v>
      </c>
      <c r="H4" s="35">
        <v>17.863</v>
      </c>
      <c r="I4" s="36">
        <v>4.1459999999999999</v>
      </c>
      <c r="J4" s="16"/>
      <c r="K4" s="16"/>
      <c r="L4" s="16"/>
      <c r="M4" s="16"/>
      <c r="N4" s="24"/>
    </row>
    <row r="5" spans="1:14" x14ac:dyDescent="0.35">
      <c r="A5" s="14">
        <v>9</v>
      </c>
      <c r="B5">
        <v>1204.8192771084334</v>
      </c>
      <c r="C5">
        <v>30.338307168713694</v>
      </c>
      <c r="D5" s="1">
        <v>17.545999999999999</v>
      </c>
      <c r="E5" s="1">
        <v>3.9798</v>
      </c>
      <c r="F5" s="15">
        <v>1538.5</v>
      </c>
      <c r="G5" s="3">
        <v>38.914000000000001</v>
      </c>
      <c r="H5" s="16">
        <v>20.132999999999999</v>
      </c>
      <c r="I5" s="17">
        <v>4.4196</v>
      </c>
      <c r="J5" s="16"/>
      <c r="K5" s="16"/>
      <c r="L5" s="16"/>
      <c r="M5" s="16"/>
      <c r="N5" s="24"/>
    </row>
    <row r="6" spans="1:14" x14ac:dyDescent="0.35">
      <c r="A6" s="11">
        <v>10</v>
      </c>
      <c r="B6">
        <v>1253.9184952978051</v>
      </c>
      <c r="C6">
        <v>31.593445031169185</v>
      </c>
      <c r="D6" s="1">
        <v>21.122</v>
      </c>
      <c r="E6" s="1">
        <v>4.6158000000000001</v>
      </c>
      <c r="F6" s="15">
        <v>1438.8</v>
      </c>
      <c r="G6" s="3">
        <v>36.341999999999999</v>
      </c>
      <c r="H6" s="16">
        <v>23.382999999999999</v>
      </c>
      <c r="I6" s="17">
        <v>5.0880999999999998</v>
      </c>
      <c r="J6" s="16"/>
      <c r="K6" s="16"/>
      <c r="L6" s="16"/>
      <c r="M6" s="16"/>
      <c r="N6" s="24"/>
    </row>
    <row r="7" spans="1:14" x14ac:dyDescent="0.35">
      <c r="A7" s="14">
        <v>11</v>
      </c>
      <c r="B7">
        <v>1152.7377521613828</v>
      </c>
      <c r="C7">
        <v>29.009282292551678</v>
      </c>
      <c r="D7" s="1">
        <v>21.577999999999999</v>
      </c>
      <c r="E7" s="1">
        <v>4.6989000000000001</v>
      </c>
      <c r="F7" s="2">
        <v>1294.5</v>
      </c>
      <c r="G7" s="3">
        <v>32.631999999999998</v>
      </c>
      <c r="H7" s="3">
        <v>15.012</v>
      </c>
      <c r="I7" s="4">
        <v>3.2664</v>
      </c>
      <c r="J7" s="3"/>
      <c r="K7" s="3"/>
      <c r="L7" s="3"/>
      <c r="M7" s="3"/>
      <c r="N7" s="24"/>
    </row>
    <row r="8" spans="1:14" x14ac:dyDescent="0.35">
      <c r="A8" s="14">
        <v>12</v>
      </c>
      <c r="B8">
        <v>1173.0205278592371</v>
      </c>
      <c r="C8">
        <v>29.526580082550019</v>
      </c>
      <c r="D8" s="1">
        <v>21.097999999999999</v>
      </c>
      <c r="E8" s="1">
        <v>4.5896999999999997</v>
      </c>
      <c r="F8" s="2">
        <v>1146.0999999999999</v>
      </c>
      <c r="G8" s="3">
        <v>28.841000000000001</v>
      </c>
      <c r="H8" s="3">
        <v>9.1245999999999992</v>
      </c>
      <c r="I8" s="4">
        <v>1.9870000000000001</v>
      </c>
      <c r="J8" s="3"/>
      <c r="K8" s="3"/>
      <c r="L8" s="3"/>
      <c r="M8" s="3"/>
      <c r="N8" s="24"/>
    </row>
    <row r="9" spans="1:14" x14ac:dyDescent="0.35">
      <c r="A9" s="11">
        <v>13</v>
      </c>
      <c r="B9">
        <v>1166.1807580174925</v>
      </c>
      <c r="C9">
        <v>29.352096922721724</v>
      </c>
      <c r="D9" s="1">
        <v>15.44</v>
      </c>
      <c r="E9" s="1">
        <v>3.3620000000000001</v>
      </c>
      <c r="F9" s="2">
        <v>1166.2</v>
      </c>
      <c r="G9" s="3">
        <v>29.352</v>
      </c>
      <c r="H9" s="3">
        <v>8.8557000000000006</v>
      </c>
      <c r="I9" s="4">
        <v>1.927</v>
      </c>
      <c r="J9" s="3"/>
      <c r="K9" s="3"/>
      <c r="L9" s="3"/>
      <c r="M9" s="3"/>
      <c r="N9" s="24"/>
    </row>
    <row r="10" spans="1:14" x14ac:dyDescent="0.35">
      <c r="A10" s="14">
        <v>14</v>
      </c>
      <c r="B10">
        <v>1320.1320132013198</v>
      </c>
      <c r="C10">
        <v>33.289640437628783</v>
      </c>
      <c r="D10" s="1">
        <v>29.035</v>
      </c>
      <c r="E10" s="1">
        <v>6.3078000000000003</v>
      </c>
      <c r="F10" s="2">
        <v>1190.5</v>
      </c>
      <c r="G10" s="3">
        <v>29.972000000000001</v>
      </c>
      <c r="H10" s="3">
        <v>10.14</v>
      </c>
      <c r="I10" s="4">
        <v>2.2052999999999998</v>
      </c>
      <c r="J10" s="3"/>
      <c r="K10" s="3"/>
      <c r="L10" s="3"/>
      <c r="M10" s="3"/>
      <c r="N10" s="24"/>
    </row>
    <row r="11" spans="1:14" x14ac:dyDescent="0.35">
      <c r="A11" s="14">
        <v>15</v>
      </c>
      <c r="B11">
        <v>1369.8630136986299</v>
      </c>
      <c r="C11">
        <v>34.56640461585409</v>
      </c>
      <c r="D11" s="1">
        <v>34.113999999999997</v>
      </c>
      <c r="E11" s="1">
        <v>7.4097</v>
      </c>
      <c r="F11" s="2">
        <v>1084</v>
      </c>
      <c r="G11" s="3">
        <v>27.259</v>
      </c>
      <c r="H11" s="3">
        <v>10.862</v>
      </c>
      <c r="I11" s="4">
        <v>2.3616000000000001</v>
      </c>
      <c r="J11" s="3"/>
      <c r="K11" s="3"/>
      <c r="L11" s="3"/>
      <c r="M11" s="3"/>
      <c r="N11" s="24"/>
    </row>
    <row r="12" spans="1:14" x14ac:dyDescent="0.35">
      <c r="A12" s="11">
        <v>16</v>
      </c>
      <c r="B12">
        <v>1230.7692307692305</v>
      </c>
      <c r="C12">
        <v>31.001399914855273</v>
      </c>
      <c r="D12" s="1">
        <v>32.411999999999999</v>
      </c>
      <c r="E12" s="1">
        <v>7.0416999999999996</v>
      </c>
      <c r="F12" s="5">
        <v>1139.5999999999999</v>
      </c>
      <c r="G12" s="6">
        <v>28.673999999999999</v>
      </c>
      <c r="H12" s="6">
        <v>11.930999999999999</v>
      </c>
      <c r="I12" s="7">
        <v>2.5952999999999999</v>
      </c>
      <c r="J12" s="3"/>
      <c r="K12" s="3"/>
      <c r="L12" s="3"/>
      <c r="M12" s="3"/>
      <c r="N12" s="24"/>
    </row>
    <row r="13" spans="1:14" x14ac:dyDescent="0.35">
      <c r="A13" s="23"/>
      <c r="B13" s="23"/>
      <c r="C13" s="23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4" x14ac:dyDescent="0.35">
      <c r="A15" s="24"/>
      <c r="H15" s="24"/>
      <c r="I15" s="24"/>
      <c r="J15" s="24"/>
      <c r="K15" s="24"/>
      <c r="L15" s="24"/>
      <c r="M15" s="24"/>
    </row>
    <row r="16" spans="1:14" x14ac:dyDescent="0.35">
      <c r="A16" s="24"/>
      <c r="B16" s="24"/>
      <c r="C16" s="24"/>
      <c r="D16" s="27"/>
      <c r="E16" s="27"/>
      <c r="F16" s="24"/>
      <c r="G16" s="24"/>
      <c r="H16" s="24"/>
      <c r="I16" s="24"/>
      <c r="J16" s="24"/>
      <c r="K16" s="24"/>
      <c r="L16" s="24"/>
      <c r="M16" s="24"/>
    </row>
    <row r="17" spans="1:13" x14ac:dyDescent="0.35">
      <c r="A17" s="24"/>
      <c r="B17" s="24"/>
      <c r="C17" s="24"/>
      <c r="D17" s="27"/>
      <c r="E17" s="27"/>
      <c r="F17" s="24"/>
      <c r="G17" s="24"/>
      <c r="H17" s="24"/>
      <c r="I17" s="24"/>
      <c r="J17" s="24"/>
      <c r="K17" s="24"/>
      <c r="L17" s="24"/>
      <c r="M17" s="24"/>
    </row>
    <row r="18" spans="1:13" x14ac:dyDescent="0.35">
      <c r="A18" s="24"/>
      <c r="B18" s="24"/>
      <c r="C18" s="24"/>
      <c r="D18" s="27"/>
      <c r="E18" s="27"/>
      <c r="F18" s="24"/>
    </row>
    <row r="19" spans="1:13" x14ac:dyDescent="0.35">
      <c r="A19" s="24"/>
      <c r="B19" s="24"/>
      <c r="C19" s="24"/>
      <c r="D19" s="27"/>
      <c r="E19" s="27"/>
      <c r="F19" s="24"/>
    </row>
    <row r="20" spans="1:13" x14ac:dyDescent="0.35">
      <c r="A20" s="24"/>
      <c r="B20" s="24"/>
      <c r="C20" s="24"/>
      <c r="D20" s="27"/>
      <c r="E20" s="27"/>
      <c r="F20" s="24"/>
    </row>
    <row r="21" spans="1:13" x14ac:dyDescent="0.35">
      <c r="A21" s="24"/>
      <c r="B21" s="24"/>
      <c r="C21" s="24"/>
      <c r="D21" s="27"/>
      <c r="E21" s="27"/>
      <c r="F21" s="24"/>
    </row>
    <row r="22" spans="1:13" x14ac:dyDescent="0.35">
      <c r="A22" s="24"/>
      <c r="B22" s="24"/>
      <c r="C22" s="24"/>
      <c r="D22" s="27"/>
      <c r="E22" s="27"/>
      <c r="F22" s="24"/>
    </row>
    <row r="23" spans="1:13" x14ac:dyDescent="0.35">
      <c r="D23" s="27"/>
      <c r="E23" s="27"/>
      <c r="F23" s="24"/>
    </row>
    <row r="24" spans="1:13" x14ac:dyDescent="0.35">
      <c r="D24" s="27"/>
      <c r="E24" s="27"/>
      <c r="F24" s="24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7"/>
  <sheetViews>
    <sheetView workbookViewId="0">
      <selection activeCell="D6" sqref="D6"/>
    </sheetView>
  </sheetViews>
  <sheetFormatPr defaultColWidth="8.7265625" defaultRowHeight="14.5" x14ac:dyDescent="0.35"/>
  <cols>
    <col min="1" max="1" width="15.81640625" customWidth="1"/>
    <col min="2" max="2" width="13.90625" customWidth="1"/>
    <col min="3" max="3" width="15.08984375" customWidth="1"/>
    <col min="4" max="4" width="13.453125" customWidth="1"/>
    <col min="5" max="5" width="12.81640625" customWidth="1"/>
    <col min="6" max="6" width="14.1796875" customWidth="1"/>
    <col min="7" max="7" width="15.36328125" customWidth="1"/>
    <col min="8" max="8" width="17.08984375" customWidth="1"/>
    <col min="9" max="9" width="15.6328125" customWidth="1"/>
  </cols>
  <sheetData>
    <row r="2" spans="1:13" x14ac:dyDescent="0.35">
      <c r="A2" s="1"/>
      <c r="B2" s="52" t="s">
        <v>4</v>
      </c>
      <c r="C2" s="53"/>
      <c r="D2" s="53"/>
      <c r="E2" s="54"/>
      <c r="F2" s="52" t="s">
        <v>5</v>
      </c>
      <c r="G2" s="53"/>
      <c r="H2" s="53"/>
      <c r="I2" s="54"/>
      <c r="J2" s="55"/>
      <c r="K2" s="55"/>
      <c r="L2" s="55"/>
      <c r="M2" s="55"/>
    </row>
    <row r="3" spans="1:13" x14ac:dyDescent="0.35">
      <c r="A3" s="13" t="s">
        <v>3</v>
      </c>
      <c r="B3" s="49" t="s">
        <v>0</v>
      </c>
      <c r="C3" s="50" t="s">
        <v>1</v>
      </c>
      <c r="D3" s="50" t="s">
        <v>2</v>
      </c>
      <c r="E3" s="50" t="s">
        <v>1</v>
      </c>
      <c r="F3" s="49" t="s">
        <v>0</v>
      </c>
      <c r="G3" s="50" t="s">
        <v>1</v>
      </c>
      <c r="H3" s="50" t="s">
        <v>2</v>
      </c>
      <c r="I3" s="51" t="s">
        <v>1</v>
      </c>
      <c r="J3" s="25"/>
      <c r="K3" s="25"/>
      <c r="L3" s="25"/>
      <c r="M3" s="25"/>
    </row>
    <row r="4" spans="1:13" x14ac:dyDescent="0.35">
      <c r="A4" s="14">
        <v>8</v>
      </c>
      <c r="B4" s="1">
        <v>1223.2415902140669</v>
      </c>
      <c r="C4" s="1">
        <v>30.808985327895861</v>
      </c>
      <c r="D4" s="1">
        <v>17.515000000000001</v>
      </c>
      <c r="E4" s="1">
        <v>4.5597000000000003</v>
      </c>
      <c r="F4" s="2">
        <v>1374.6</v>
      </c>
      <c r="G4" s="3">
        <v>34.686999999999998</v>
      </c>
      <c r="H4" s="16">
        <v>17.45</v>
      </c>
      <c r="I4" s="17">
        <v>4.1801000000000004</v>
      </c>
      <c r="J4" s="16"/>
      <c r="K4" s="16"/>
      <c r="L4" s="16"/>
      <c r="M4" s="16"/>
    </row>
    <row r="5" spans="1:13" x14ac:dyDescent="0.35">
      <c r="A5" s="14">
        <v>9</v>
      </c>
      <c r="B5" s="1">
        <v>1212.1212121212118</v>
      </c>
      <c r="C5" s="1">
        <v>30.524830373911218</v>
      </c>
      <c r="D5" s="1">
        <v>17.876999999999999</v>
      </c>
      <c r="E5" s="1">
        <v>4.0125999999999999</v>
      </c>
      <c r="F5" s="2">
        <v>1544.4</v>
      </c>
      <c r="G5" s="3">
        <v>39.067999999999998</v>
      </c>
      <c r="H5" s="16">
        <v>20.721</v>
      </c>
      <c r="I5" s="17">
        <v>4.5590000000000002</v>
      </c>
      <c r="J5" s="16"/>
      <c r="K5" s="16"/>
      <c r="L5" s="16"/>
      <c r="M5" s="16"/>
    </row>
    <row r="6" spans="1:13" x14ac:dyDescent="0.35">
      <c r="A6" s="11">
        <v>10</v>
      </c>
      <c r="B6" s="1">
        <v>1250</v>
      </c>
      <c r="C6" s="1">
        <v>31.493194329291217</v>
      </c>
      <c r="D6" s="1">
        <v>21.061</v>
      </c>
      <c r="E6" s="1">
        <v>4.6028000000000002</v>
      </c>
      <c r="F6" s="2">
        <v>1438.8</v>
      </c>
      <c r="G6" s="3">
        <v>36.341999999999999</v>
      </c>
      <c r="H6" s="3">
        <v>23.181999999999999</v>
      </c>
      <c r="I6" s="4">
        <v>5.0515999999999996</v>
      </c>
      <c r="J6" s="16"/>
      <c r="K6" s="16"/>
      <c r="L6" s="16"/>
      <c r="M6" s="16"/>
    </row>
    <row r="7" spans="1:13" x14ac:dyDescent="0.35">
      <c r="A7" s="14">
        <v>11</v>
      </c>
      <c r="B7" s="1">
        <v>1146.1318051575927</v>
      </c>
      <c r="C7" s="1">
        <v>28.840878544057766</v>
      </c>
      <c r="D7" s="1">
        <v>22.465</v>
      </c>
      <c r="E7" s="1">
        <v>4.8914999999999997</v>
      </c>
      <c r="F7" s="2">
        <v>1298.7</v>
      </c>
      <c r="G7" s="3">
        <v>32.74</v>
      </c>
      <c r="H7" s="3">
        <v>15.586</v>
      </c>
      <c r="I7" s="4">
        <v>3.3946000000000001</v>
      </c>
      <c r="J7" s="3"/>
      <c r="K7" s="16"/>
      <c r="L7" s="3"/>
      <c r="M7" s="3"/>
    </row>
    <row r="8" spans="1:13" x14ac:dyDescent="0.35">
      <c r="A8" s="14">
        <v>12</v>
      </c>
      <c r="B8" s="1">
        <v>1183.4319526627216</v>
      </c>
      <c r="C8" s="1">
        <v>29.792254681592024</v>
      </c>
      <c r="D8" s="1">
        <v>21.199000000000002</v>
      </c>
      <c r="E8" s="1">
        <v>4.6130000000000004</v>
      </c>
      <c r="F8" s="2">
        <v>1136.4000000000001</v>
      </c>
      <c r="G8" s="3">
        <v>28.591999999999999</v>
      </c>
      <c r="H8" s="3">
        <v>8.6628000000000007</v>
      </c>
      <c r="I8" s="4">
        <v>1.8908</v>
      </c>
      <c r="J8" s="3"/>
      <c r="K8" s="16"/>
      <c r="L8" s="3"/>
      <c r="M8" s="3"/>
    </row>
    <row r="9" spans="1:13" x14ac:dyDescent="0.35">
      <c r="A9" s="11">
        <v>13</v>
      </c>
      <c r="B9" s="1">
        <v>1120.4481792717083</v>
      </c>
      <c r="C9" s="1">
        <v>28.186482992068996</v>
      </c>
      <c r="D9" s="1">
        <v>15.548999999999999</v>
      </c>
      <c r="E9" s="1">
        <v>3.3871000000000002</v>
      </c>
      <c r="F9" s="2">
        <v>1162.8</v>
      </c>
      <c r="G9" s="3">
        <v>29.265999999999998</v>
      </c>
      <c r="H9" s="3">
        <v>5.8182999999999998</v>
      </c>
      <c r="I9" s="4">
        <v>1.2728999999999999</v>
      </c>
      <c r="J9" s="3"/>
      <c r="K9" s="16"/>
      <c r="L9" s="3"/>
      <c r="M9" s="3"/>
    </row>
    <row r="10" spans="1:13" x14ac:dyDescent="0.35">
      <c r="A10" s="14">
        <v>14</v>
      </c>
      <c r="B10" s="1">
        <v>1320.1320132013198</v>
      </c>
      <c r="C10" s="1">
        <v>33.289640437628783</v>
      </c>
      <c r="D10" s="1">
        <v>29.651</v>
      </c>
      <c r="E10" s="1">
        <v>6.4419000000000004</v>
      </c>
      <c r="F10" s="2">
        <v>1186.9000000000001</v>
      </c>
      <c r="G10" s="3">
        <v>29.882000000000001</v>
      </c>
      <c r="H10" s="3">
        <v>8.2356999999999996</v>
      </c>
      <c r="I10" s="4">
        <v>1.7947</v>
      </c>
      <c r="J10" s="3"/>
      <c r="K10" s="16"/>
      <c r="L10" s="3"/>
      <c r="M10" s="3"/>
    </row>
    <row r="11" spans="1:13" x14ac:dyDescent="0.35">
      <c r="A11" s="14">
        <v>15</v>
      </c>
      <c r="B11" s="1">
        <v>1342.2818791946306</v>
      </c>
      <c r="C11" s="1">
        <v>33.857999571520338</v>
      </c>
      <c r="D11" s="1">
        <v>33.06</v>
      </c>
      <c r="E11" s="1">
        <v>7.1814999999999998</v>
      </c>
      <c r="F11" s="2">
        <v>1101.9000000000001</v>
      </c>
      <c r="G11" s="3">
        <v>27.715</v>
      </c>
      <c r="H11" s="3">
        <v>8.0306999999999995</v>
      </c>
      <c r="I11" s="4">
        <v>1.7504999999999999</v>
      </c>
      <c r="J11" s="3"/>
      <c r="K11" s="16"/>
      <c r="L11" s="3"/>
      <c r="M11" s="3"/>
    </row>
    <row r="12" spans="1:13" x14ac:dyDescent="0.35">
      <c r="A12" s="11">
        <v>16</v>
      </c>
      <c r="B12" s="1">
        <v>1223.2415902140669</v>
      </c>
      <c r="C12" s="1">
        <v>30.808985327895861</v>
      </c>
      <c r="D12" s="1">
        <v>31.907</v>
      </c>
      <c r="E12" s="1">
        <v>6.9321000000000002</v>
      </c>
      <c r="F12" s="2">
        <v>1149.4000000000001</v>
      </c>
      <c r="G12" s="3">
        <v>28.925000000000001</v>
      </c>
      <c r="H12" s="3">
        <v>12.393000000000001</v>
      </c>
      <c r="I12" s="4">
        <v>2.6974999999999998</v>
      </c>
      <c r="J12" s="3"/>
      <c r="K12" s="16"/>
      <c r="L12" s="3"/>
      <c r="M12" s="3"/>
    </row>
    <row r="13" spans="1:13" x14ac:dyDescent="0.35">
      <c r="A13" s="14">
        <v>17</v>
      </c>
      <c r="B13" s="1">
        <v>1242.2360248447203</v>
      </c>
      <c r="C13" s="1">
        <v>31.29460288117108</v>
      </c>
      <c r="D13" s="1">
        <v>37.375999999999998</v>
      </c>
      <c r="E13" s="1">
        <v>8.1207999999999991</v>
      </c>
      <c r="F13" s="2">
        <v>1286.2</v>
      </c>
      <c r="G13" s="3">
        <v>32.418999999999997</v>
      </c>
      <c r="H13" s="3">
        <v>17.692</v>
      </c>
      <c r="I13" s="4">
        <v>3.8512</v>
      </c>
      <c r="J13" s="24"/>
      <c r="K13" s="16"/>
      <c r="L13" s="24"/>
      <c r="M13" s="24"/>
    </row>
    <row r="14" spans="1:13" x14ac:dyDescent="0.35">
      <c r="A14" s="14">
        <v>18</v>
      </c>
      <c r="B14" s="1">
        <v>1398.6013986013984</v>
      </c>
      <c r="C14" s="1">
        <v>35.305351856719355</v>
      </c>
      <c r="D14" s="1">
        <v>46.164000000000001</v>
      </c>
      <c r="E14" s="1">
        <v>10.026999999999999</v>
      </c>
      <c r="F14" s="2">
        <v>1215.8</v>
      </c>
      <c r="G14" s="3">
        <v>30.619</v>
      </c>
      <c r="H14" s="3">
        <v>17.882000000000001</v>
      </c>
      <c r="I14" s="4">
        <v>3.8917999999999999</v>
      </c>
      <c r="J14" s="24"/>
      <c r="K14" s="16"/>
      <c r="L14" s="24"/>
      <c r="M14" s="24"/>
    </row>
    <row r="15" spans="1:13" x14ac:dyDescent="0.35">
      <c r="A15" s="11">
        <v>19</v>
      </c>
      <c r="B15" s="1">
        <v>1418.4397163120566</v>
      </c>
      <c r="C15" s="1">
        <v>35.815948883380486</v>
      </c>
      <c r="D15" s="1">
        <v>48.311999999999998</v>
      </c>
      <c r="E15" s="1">
        <v>10.493</v>
      </c>
      <c r="F15" s="2">
        <v>1324.5</v>
      </c>
      <c r="G15" s="3">
        <v>33.402000000000001</v>
      </c>
      <c r="H15" s="3">
        <v>25.713000000000001</v>
      </c>
      <c r="I15" s="4">
        <v>5.5902000000000003</v>
      </c>
      <c r="J15" s="24"/>
      <c r="K15" s="16"/>
      <c r="L15" s="24"/>
      <c r="M15" s="24"/>
    </row>
    <row r="16" spans="1:13" x14ac:dyDescent="0.35">
      <c r="A16" s="14">
        <v>20</v>
      </c>
      <c r="B16" s="1">
        <v>1152.7377521613828</v>
      </c>
      <c r="C16" s="1">
        <v>29.009282292551678</v>
      </c>
      <c r="D16" s="1">
        <v>45.66</v>
      </c>
      <c r="E16" s="1">
        <v>9.9177</v>
      </c>
      <c r="F16" s="2">
        <v>1481.5</v>
      </c>
      <c r="G16" s="3">
        <v>37.441000000000003</v>
      </c>
      <c r="H16" s="3">
        <v>29.036999999999999</v>
      </c>
      <c r="I16" s="4">
        <v>6.3136000000000001</v>
      </c>
      <c r="J16" s="24"/>
      <c r="K16" s="16"/>
      <c r="L16" s="24"/>
      <c r="M16" s="24"/>
    </row>
    <row r="17" spans="1:13" x14ac:dyDescent="0.35">
      <c r="A17" s="14">
        <v>21</v>
      </c>
      <c r="B17" s="1">
        <v>1226.9938650306742</v>
      </c>
      <c r="C17" s="1">
        <v>30.904891069249413</v>
      </c>
      <c r="D17" s="1">
        <v>51.869</v>
      </c>
      <c r="E17" s="1">
        <v>11.266</v>
      </c>
      <c r="F17" s="2">
        <v>1197.5999999999999</v>
      </c>
      <c r="G17" s="3">
        <v>30.154</v>
      </c>
      <c r="H17" s="3">
        <v>26.138999999999999</v>
      </c>
      <c r="I17" s="4">
        <v>5.6862000000000004</v>
      </c>
      <c r="J17" s="24"/>
      <c r="K17" s="16"/>
      <c r="L17" s="24"/>
      <c r="M17" s="24"/>
    </row>
    <row r="18" spans="1:13" x14ac:dyDescent="0.35">
      <c r="A18" s="11">
        <v>22</v>
      </c>
      <c r="B18" s="1">
        <v>1413.4275618374556</v>
      </c>
      <c r="C18" s="1">
        <v>35.686907795966718</v>
      </c>
      <c r="D18" s="1">
        <v>61.07</v>
      </c>
      <c r="E18" s="1">
        <v>13.263</v>
      </c>
      <c r="F18" s="2">
        <v>1337.8</v>
      </c>
      <c r="G18" s="3">
        <v>33.743000000000002</v>
      </c>
      <c r="H18" s="3">
        <v>34.773000000000003</v>
      </c>
      <c r="I18" s="4">
        <v>7.5627000000000004</v>
      </c>
      <c r="J18" s="24"/>
      <c r="K18" s="24"/>
      <c r="L18" s="24"/>
      <c r="M18" s="24"/>
    </row>
    <row r="19" spans="1:13" x14ac:dyDescent="0.35">
      <c r="A19" s="14">
        <v>23</v>
      </c>
      <c r="B19" s="1">
        <v>1418.4397163120566</v>
      </c>
      <c r="C19" s="1">
        <v>35.815948883380486</v>
      </c>
      <c r="D19" s="1">
        <v>62.115000000000002</v>
      </c>
      <c r="E19" s="1">
        <v>13.491</v>
      </c>
      <c r="F19" s="2">
        <v>1069.5</v>
      </c>
      <c r="G19" s="3">
        <v>26.89</v>
      </c>
      <c r="H19" s="3">
        <v>38.659999999999997</v>
      </c>
      <c r="I19" s="4">
        <v>8.4102999999999994</v>
      </c>
      <c r="J19" s="24"/>
      <c r="K19" s="24"/>
      <c r="L19" s="24"/>
      <c r="M19" s="24"/>
    </row>
    <row r="20" spans="1:13" x14ac:dyDescent="0.35">
      <c r="A20" s="14">
        <v>24</v>
      </c>
      <c r="B20" s="1">
        <v>1136.363636363636</v>
      </c>
      <c r="C20" s="1">
        <v>28.591929010181467</v>
      </c>
      <c r="D20" s="1">
        <v>60.433</v>
      </c>
      <c r="E20" s="1">
        <v>13.125999999999999</v>
      </c>
      <c r="F20" s="2">
        <v>1201.2</v>
      </c>
      <c r="G20" s="3">
        <v>30.245999999999999</v>
      </c>
      <c r="H20" s="3">
        <v>79.120999999999995</v>
      </c>
      <c r="I20" s="4">
        <v>17.234999999999999</v>
      </c>
      <c r="J20" s="24"/>
      <c r="K20" s="24"/>
      <c r="L20" s="24"/>
      <c r="M20" s="24"/>
    </row>
    <row r="21" spans="1:13" x14ac:dyDescent="0.35">
      <c r="A21" s="11"/>
      <c r="B21" s="1"/>
      <c r="C21" s="1"/>
      <c r="D21" s="1"/>
      <c r="E21" s="1"/>
      <c r="F21" s="5"/>
      <c r="G21" s="6"/>
      <c r="H21" s="6"/>
      <c r="I21" s="7"/>
      <c r="J21" s="24"/>
      <c r="K21" s="24"/>
      <c r="L21" s="24"/>
      <c r="M21" s="24"/>
    </row>
    <row r="23" spans="1:13" x14ac:dyDescent="0.35">
      <c r="A23" s="23"/>
      <c r="B23" s="23"/>
      <c r="C23" s="23"/>
      <c r="D23" s="23"/>
      <c r="E23" s="23"/>
      <c r="G23" s="26"/>
      <c r="H23" s="26"/>
      <c r="I23" s="26"/>
    </row>
    <row r="24" spans="1:13" x14ac:dyDescent="0.35">
      <c r="B24" s="42">
        <f>AVERAGE(B4:B20)</f>
        <v>1260.4864643235705</v>
      </c>
      <c r="C24" s="42">
        <f>_xlfn.STDEV.P(B4:B20)</f>
        <v>101.44050169016757</v>
      </c>
      <c r="D24" s="27"/>
      <c r="E24" s="27"/>
      <c r="F24" s="42">
        <f>AVERAGE(F3:F11)</f>
        <v>1280.5625</v>
      </c>
      <c r="G24" s="42">
        <f>_xlfn.STDEV.P(F3:F11)</f>
        <v>149.65173685510555</v>
      </c>
      <c r="H24" s="26"/>
      <c r="I24" s="26"/>
    </row>
    <row r="25" spans="1:13" x14ac:dyDescent="0.35">
      <c r="G25" s="26"/>
      <c r="H25" s="26"/>
      <c r="I25" s="26"/>
    </row>
    <row r="26" spans="1:13" x14ac:dyDescent="0.35">
      <c r="G26" s="26"/>
      <c r="H26" s="26"/>
      <c r="I26" s="26"/>
    </row>
    <row r="27" spans="1:13" x14ac:dyDescent="0.35">
      <c r="G27" s="26"/>
      <c r="H27" s="26"/>
      <c r="I27" s="26"/>
    </row>
  </sheetData>
  <mergeCells count="3">
    <mergeCell ref="J2:M2"/>
    <mergeCell ref="B2:E2"/>
    <mergeCell ref="F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3"/>
  <sheetViews>
    <sheetView workbookViewId="0">
      <selection activeCell="E19" sqref="E19"/>
    </sheetView>
  </sheetViews>
  <sheetFormatPr defaultColWidth="8.7265625" defaultRowHeight="14.5" x14ac:dyDescent="0.35"/>
  <cols>
    <col min="1" max="1" width="15.81640625" customWidth="1"/>
    <col min="2" max="2" width="13.90625" customWidth="1"/>
    <col min="3" max="3" width="15.08984375" customWidth="1"/>
    <col min="4" max="4" width="13.453125" customWidth="1"/>
    <col min="5" max="5" width="12.81640625" customWidth="1"/>
    <col min="6" max="6" width="14.1796875" customWidth="1"/>
    <col min="7" max="7" width="15.36328125" customWidth="1"/>
    <col min="8" max="8" width="17.08984375" customWidth="1"/>
    <col min="9" max="9" width="15.6328125" customWidth="1"/>
  </cols>
  <sheetData>
    <row r="2" spans="1:14" x14ac:dyDescent="0.35">
      <c r="A2" s="1"/>
      <c r="B2" s="52" t="s">
        <v>4</v>
      </c>
      <c r="C2" s="53"/>
      <c r="D2" s="53"/>
      <c r="E2" s="53"/>
      <c r="F2" s="52" t="s">
        <v>5</v>
      </c>
      <c r="G2" s="53"/>
      <c r="H2" s="53"/>
      <c r="I2" s="54"/>
      <c r="J2" s="55"/>
      <c r="K2" s="55"/>
      <c r="L2" s="55"/>
      <c r="M2" s="55"/>
      <c r="N2" s="24"/>
    </row>
    <row r="3" spans="1:14" x14ac:dyDescent="0.35">
      <c r="A3" s="13" t="s">
        <v>3</v>
      </c>
      <c r="B3" s="21" t="s">
        <v>0</v>
      </c>
      <c r="C3" s="22" t="s">
        <v>1</v>
      </c>
      <c r="D3" s="22" t="s">
        <v>2</v>
      </c>
      <c r="E3" s="22" t="s">
        <v>1</v>
      </c>
      <c r="F3" s="29" t="s">
        <v>0</v>
      </c>
      <c r="G3" s="30" t="s">
        <v>1</v>
      </c>
      <c r="H3" s="30" t="s">
        <v>2</v>
      </c>
      <c r="I3" s="31" t="s">
        <v>1</v>
      </c>
      <c r="J3" s="25"/>
      <c r="K3" s="25"/>
      <c r="L3" s="25"/>
      <c r="M3" s="25"/>
      <c r="N3" s="24"/>
    </row>
    <row r="4" spans="1:14" x14ac:dyDescent="0.35">
      <c r="A4" s="14">
        <v>8</v>
      </c>
      <c r="B4" s="1">
        <v>1346.8</v>
      </c>
      <c r="C4" s="1">
        <v>33.973999999999997</v>
      </c>
      <c r="D4" s="1">
        <v>12.045999999999999</v>
      </c>
      <c r="E4" s="1">
        <v>4.1947000000000001</v>
      </c>
      <c r="F4" s="15">
        <v>1709.4</v>
      </c>
      <c r="G4" s="3">
        <v>43.354999999999997</v>
      </c>
      <c r="H4" s="16">
        <v>19.035</v>
      </c>
      <c r="I4" s="17">
        <v>4.7060000000000004</v>
      </c>
      <c r="J4" s="16"/>
      <c r="K4" s="16"/>
      <c r="L4" s="16"/>
      <c r="M4" s="16"/>
      <c r="N4" s="24"/>
    </row>
    <row r="5" spans="1:14" x14ac:dyDescent="0.35">
      <c r="A5" s="14">
        <v>9</v>
      </c>
      <c r="B5" s="1">
        <v>1197.5999999999999</v>
      </c>
      <c r="C5" s="1">
        <v>30.154</v>
      </c>
      <c r="D5" s="1">
        <v>14.919</v>
      </c>
      <c r="E5" s="1">
        <v>3.4514999999999998</v>
      </c>
      <c r="F5" s="15">
        <v>1509.4</v>
      </c>
      <c r="G5" s="3">
        <v>38.162999999999997</v>
      </c>
      <c r="H5" s="16">
        <v>17.582999999999998</v>
      </c>
      <c r="I5" s="17">
        <v>3.9039999999999999</v>
      </c>
      <c r="J5" s="16"/>
      <c r="K5" s="16"/>
      <c r="L5" s="16"/>
      <c r="M5" s="16"/>
      <c r="N5" s="24"/>
    </row>
    <row r="6" spans="1:14" x14ac:dyDescent="0.35">
      <c r="A6" s="11">
        <v>10</v>
      </c>
      <c r="B6" s="1">
        <v>1230.8</v>
      </c>
      <c r="C6" s="1">
        <v>31.001000000000001</v>
      </c>
      <c r="D6" s="1">
        <v>18.041</v>
      </c>
      <c r="E6" s="1">
        <v>3.9563000000000001</v>
      </c>
      <c r="F6" s="15">
        <v>1503.8</v>
      </c>
      <c r="G6" s="3">
        <v>38.017000000000003</v>
      </c>
      <c r="H6" s="16">
        <v>26.216999999999999</v>
      </c>
      <c r="I6" s="17">
        <v>5.7119</v>
      </c>
      <c r="J6" s="16"/>
      <c r="K6" s="16"/>
      <c r="L6" s="16"/>
      <c r="M6" s="16"/>
      <c r="N6" s="24"/>
    </row>
    <row r="7" spans="1:14" x14ac:dyDescent="0.35">
      <c r="A7" s="14">
        <v>11</v>
      </c>
      <c r="B7" s="1">
        <v>1156.0999999999999</v>
      </c>
      <c r="C7" s="1">
        <v>29.094000000000001</v>
      </c>
      <c r="D7" s="1">
        <v>16.753</v>
      </c>
      <c r="E7" s="1">
        <v>3.6532</v>
      </c>
      <c r="F7" s="2">
        <v>1328.9</v>
      </c>
      <c r="G7" s="3">
        <v>33.515000000000001</v>
      </c>
      <c r="H7" s="3">
        <v>16.509</v>
      </c>
      <c r="I7" s="4">
        <v>3.5931999999999999</v>
      </c>
      <c r="J7" s="3"/>
      <c r="K7" s="3"/>
      <c r="L7" s="3"/>
      <c r="M7" s="3"/>
      <c r="N7" s="24"/>
    </row>
    <row r="8" spans="1:14" x14ac:dyDescent="0.35">
      <c r="A8" s="14">
        <v>12</v>
      </c>
      <c r="B8" s="1">
        <v>1173</v>
      </c>
      <c r="C8" s="1">
        <v>29.527000000000001</v>
      </c>
      <c r="D8" s="1">
        <v>20.157</v>
      </c>
      <c r="E8" s="1">
        <v>4.3853</v>
      </c>
      <c r="F8" s="2">
        <v>1146.0999999999999</v>
      </c>
      <c r="G8" s="3">
        <v>28.841000000000001</v>
      </c>
      <c r="H8" s="3">
        <v>7.8868999999999998</v>
      </c>
      <c r="I8" s="4">
        <v>1.7216</v>
      </c>
      <c r="J8" s="3"/>
      <c r="K8" s="3"/>
      <c r="L8" s="3"/>
      <c r="M8" s="3"/>
      <c r="N8" s="24"/>
    </row>
    <row r="9" spans="1:14" x14ac:dyDescent="0.35">
      <c r="A9" s="11">
        <v>13</v>
      </c>
      <c r="B9" s="1">
        <v>1117.3</v>
      </c>
      <c r="C9" s="1">
        <v>28.106999999999999</v>
      </c>
      <c r="D9" s="1">
        <v>13.657999999999999</v>
      </c>
      <c r="E9" s="1">
        <v>2.9779</v>
      </c>
      <c r="F9" s="2">
        <v>1173</v>
      </c>
      <c r="G9" s="3">
        <v>29.527000000000001</v>
      </c>
      <c r="H9" s="3">
        <v>6.4101999999999997</v>
      </c>
      <c r="I9" s="4">
        <v>1.3996999999999999</v>
      </c>
      <c r="J9" s="3"/>
      <c r="K9" s="3"/>
      <c r="L9" s="3"/>
      <c r="M9" s="3"/>
      <c r="N9" s="24"/>
    </row>
    <row r="10" spans="1:14" x14ac:dyDescent="0.35">
      <c r="A10" s="14">
        <v>14</v>
      </c>
      <c r="B10" s="1">
        <v>1315.8</v>
      </c>
      <c r="C10" s="1">
        <v>33.177999999999997</v>
      </c>
      <c r="D10" s="1">
        <v>31.530999999999999</v>
      </c>
      <c r="E10" s="1">
        <v>6.8495999999999997</v>
      </c>
      <c r="F10" s="2">
        <v>1194</v>
      </c>
      <c r="G10" s="3">
        <v>30.062999999999999</v>
      </c>
      <c r="H10" s="3">
        <v>8.4402000000000008</v>
      </c>
      <c r="I10" s="4">
        <v>1.8387</v>
      </c>
      <c r="J10" s="3"/>
      <c r="K10" s="3"/>
      <c r="L10" s="3"/>
      <c r="M10" s="3"/>
      <c r="N10" s="24"/>
    </row>
    <row r="11" spans="1:14" x14ac:dyDescent="0.35">
      <c r="A11" s="14">
        <v>15</v>
      </c>
      <c r="B11" s="1">
        <v>1346.8</v>
      </c>
      <c r="C11" s="1">
        <v>33.973999999999997</v>
      </c>
      <c r="D11" s="1">
        <v>37.877000000000002</v>
      </c>
      <c r="E11" s="1">
        <v>8.2269000000000005</v>
      </c>
      <c r="F11" s="2">
        <v>1095.9000000000001</v>
      </c>
      <c r="G11" s="3">
        <v>27.561</v>
      </c>
      <c r="H11" s="3">
        <v>7.1074000000000002</v>
      </c>
      <c r="I11" s="4">
        <v>1.5502</v>
      </c>
      <c r="J11" s="3"/>
      <c r="K11" s="3"/>
      <c r="L11" s="3"/>
      <c r="M11" s="3"/>
      <c r="N11" s="24"/>
    </row>
    <row r="12" spans="1:14" x14ac:dyDescent="0.35">
      <c r="A12" s="11">
        <v>16</v>
      </c>
      <c r="B12" s="1">
        <v>1219.5</v>
      </c>
      <c r="C12" s="1">
        <v>30.713999999999999</v>
      </c>
      <c r="D12" s="1">
        <v>32.281999999999996</v>
      </c>
      <c r="E12" s="1">
        <v>7.0134999999999996</v>
      </c>
      <c r="F12" s="2">
        <v>1136.4000000000001</v>
      </c>
      <c r="G12" s="3">
        <v>28.591999999999999</v>
      </c>
      <c r="H12" s="3">
        <v>12.670999999999999</v>
      </c>
      <c r="I12" s="4">
        <v>2.7574000000000001</v>
      </c>
      <c r="J12" s="3"/>
      <c r="K12" s="3"/>
      <c r="L12" s="3"/>
      <c r="M12" s="3"/>
      <c r="N12" s="24"/>
    </row>
    <row r="13" spans="1:14" x14ac:dyDescent="0.35">
      <c r="A13" s="14">
        <v>17</v>
      </c>
      <c r="B13" s="1">
        <v>1250</v>
      </c>
      <c r="C13" s="1">
        <v>31.492999999999999</v>
      </c>
      <c r="D13" s="1">
        <v>35.204999999999998</v>
      </c>
      <c r="E13" s="1">
        <v>7.6494</v>
      </c>
      <c r="F13" s="2">
        <v>1261.8</v>
      </c>
      <c r="G13" s="3">
        <v>31.795999999999999</v>
      </c>
      <c r="H13" s="3">
        <v>18.257999999999999</v>
      </c>
      <c r="I13" s="4">
        <v>3.9735999999999998</v>
      </c>
      <c r="J13" s="24"/>
      <c r="K13" s="24"/>
      <c r="L13" s="24"/>
      <c r="M13" s="24"/>
      <c r="N13" s="24"/>
    </row>
    <row r="14" spans="1:14" x14ac:dyDescent="0.35">
      <c r="A14" s="14">
        <v>18</v>
      </c>
      <c r="B14" s="1">
        <v>1418.4</v>
      </c>
      <c r="C14" s="1">
        <v>35.816000000000003</v>
      </c>
      <c r="D14" s="1">
        <v>45.521999999999998</v>
      </c>
      <c r="E14" s="1">
        <v>9.8876000000000008</v>
      </c>
      <c r="F14" s="2">
        <v>1204.8</v>
      </c>
      <c r="G14" s="3">
        <v>30.338000000000001</v>
      </c>
      <c r="H14" s="3">
        <v>17.338000000000001</v>
      </c>
      <c r="I14" s="4">
        <v>3.7734999999999999</v>
      </c>
      <c r="J14" s="24"/>
      <c r="K14" s="24"/>
      <c r="L14" s="24"/>
      <c r="M14" s="24"/>
      <c r="N14" s="24"/>
    </row>
    <row r="15" spans="1:14" x14ac:dyDescent="0.35">
      <c r="A15" s="11">
        <v>19</v>
      </c>
      <c r="B15" s="1">
        <v>1428.6</v>
      </c>
      <c r="C15" s="1">
        <v>36.076999999999998</v>
      </c>
      <c r="D15" s="1">
        <v>46.658999999999999</v>
      </c>
      <c r="E15" s="1">
        <v>10.134</v>
      </c>
      <c r="F15" s="2">
        <v>1328.9</v>
      </c>
      <c r="G15" s="3">
        <v>33.515000000000001</v>
      </c>
      <c r="H15" s="3">
        <v>26.396000000000001</v>
      </c>
      <c r="I15" s="4">
        <v>5.7378999999999998</v>
      </c>
      <c r="J15" s="24"/>
      <c r="K15" s="24"/>
      <c r="L15" s="24"/>
      <c r="M15" s="24"/>
    </row>
    <row r="16" spans="1:14" x14ac:dyDescent="0.35">
      <c r="A16" s="14">
        <v>20</v>
      </c>
      <c r="B16" s="1">
        <v>1136.4000000000001</v>
      </c>
      <c r="C16" s="1">
        <v>28.591999999999999</v>
      </c>
      <c r="D16" s="1">
        <v>39.917999999999999</v>
      </c>
      <c r="E16" s="1">
        <v>8.6712000000000007</v>
      </c>
      <c r="F16" s="2">
        <v>1481.5</v>
      </c>
      <c r="G16" s="3">
        <v>37.441000000000003</v>
      </c>
      <c r="H16" s="3">
        <v>29.079000000000001</v>
      </c>
      <c r="I16" s="4">
        <v>6.3221999999999996</v>
      </c>
      <c r="J16" s="24"/>
      <c r="K16" s="24"/>
      <c r="L16" s="24"/>
      <c r="M16" s="24"/>
    </row>
    <row r="17" spans="1:13" x14ac:dyDescent="0.35">
      <c r="A17" s="14">
        <v>21</v>
      </c>
      <c r="B17" s="1">
        <v>1227</v>
      </c>
      <c r="C17" s="1">
        <v>30.905000000000001</v>
      </c>
      <c r="D17" s="1">
        <v>43.906999999999996</v>
      </c>
      <c r="E17" s="1">
        <v>9.5370000000000008</v>
      </c>
      <c r="F17" s="2">
        <v>1197.5999999999999</v>
      </c>
      <c r="G17" s="3">
        <v>30.154</v>
      </c>
      <c r="H17" s="3">
        <v>27.271000000000001</v>
      </c>
      <c r="I17" s="4">
        <v>5.9309000000000003</v>
      </c>
      <c r="J17" s="24"/>
      <c r="K17" s="24"/>
      <c r="L17" s="24"/>
      <c r="M17" s="24"/>
    </row>
    <row r="18" spans="1:13" x14ac:dyDescent="0.35">
      <c r="A18" s="11">
        <v>22</v>
      </c>
      <c r="B18" s="1">
        <v>1433.7</v>
      </c>
      <c r="C18" s="1">
        <v>36.209000000000003</v>
      </c>
      <c r="D18" s="1">
        <v>54.164000000000001</v>
      </c>
      <c r="E18" s="1">
        <v>11.763999999999999</v>
      </c>
      <c r="F18" s="2">
        <v>1333.3</v>
      </c>
      <c r="G18" s="3">
        <v>33.628</v>
      </c>
      <c r="H18" s="3">
        <v>33.774000000000001</v>
      </c>
      <c r="I18" s="4">
        <v>7.3445999999999998</v>
      </c>
    </row>
    <row r="19" spans="1:13" x14ac:dyDescent="0.35">
      <c r="A19" s="14">
        <v>23</v>
      </c>
      <c r="B19" s="1">
        <v>1444</v>
      </c>
      <c r="C19" s="1">
        <v>36.475999999999999</v>
      </c>
      <c r="D19" s="1">
        <v>54.835000000000001</v>
      </c>
      <c r="E19" s="1">
        <v>11.91</v>
      </c>
      <c r="F19" s="2">
        <v>1049.9000000000001</v>
      </c>
      <c r="G19" s="3">
        <v>26.390999999999998</v>
      </c>
      <c r="H19" s="3">
        <v>41.884</v>
      </c>
      <c r="I19" s="4">
        <v>9.1090999999999998</v>
      </c>
    </row>
    <row r="20" spans="1:13" x14ac:dyDescent="0.35">
      <c r="A20" s="14">
        <v>24</v>
      </c>
      <c r="B20" s="1">
        <v>1101.9000000000001</v>
      </c>
      <c r="C20" s="1">
        <v>27.715</v>
      </c>
      <c r="D20" s="1">
        <v>57.985999999999997</v>
      </c>
      <c r="E20" s="1">
        <v>12.595000000000001</v>
      </c>
      <c r="F20" s="2">
        <v>1238.4000000000001</v>
      </c>
      <c r="G20" s="3">
        <v>31.196000000000002</v>
      </c>
      <c r="H20" s="3">
        <v>74.075000000000003</v>
      </c>
      <c r="I20" s="4">
        <v>16.128</v>
      </c>
    </row>
    <row r="21" spans="1:13" x14ac:dyDescent="0.35">
      <c r="A21" s="11"/>
      <c r="B21" s="26"/>
      <c r="C21" s="1"/>
      <c r="D21" s="26"/>
      <c r="E21" s="26"/>
      <c r="F21" s="37"/>
      <c r="G21" s="38"/>
      <c r="H21" s="38"/>
      <c r="I21" s="39"/>
    </row>
    <row r="22" spans="1:13" x14ac:dyDescent="0.35">
      <c r="A22" s="23"/>
      <c r="B22" s="23"/>
      <c r="C22" s="23"/>
      <c r="D22" s="23"/>
      <c r="E22" s="23"/>
    </row>
    <row r="23" spans="1:13" x14ac:dyDescent="0.35">
      <c r="A23" s="24"/>
      <c r="B23" s="42">
        <f>AVERAGE(B4:B20)</f>
        <v>1267.2764705882353</v>
      </c>
      <c r="C23" s="42">
        <f>_xlfn.STDEV.P(B4:B20)</f>
        <v>114.12118187369572</v>
      </c>
      <c r="D23" s="27"/>
      <c r="E23" s="27"/>
      <c r="F23" s="42">
        <f>AVERAGE(F3:F11)</f>
        <v>1332.5625</v>
      </c>
      <c r="G23" s="42">
        <f>_xlfn.STDEV.P(F3:F11)</f>
        <v>205.56351170319618</v>
      </c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Set 1</vt:lpstr>
      <vt:lpstr>Set 2</vt:lpstr>
      <vt:lpstr>Set 3</vt:lpstr>
      <vt:lpstr>Set 4</vt:lpstr>
      <vt:lpstr>Set 5</vt:lpstr>
      <vt:lpstr>Set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2021-07-24T14:44:07Z</dcterms:modified>
</cp:coreProperties>
</file>