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tore.soton.ac.uk\users\hjk1n15\mydocuments\PhD\Reports\Thesis\Data in thesis\TEM\"/>
    </mc:Choice>
  </mc:AlternateContent>
  <bookViews>
    <workbookView xWindow="0" yWindow="0" windowWidth="26990" windowHeight="9670" firstSheet="2" activeTab="4"/>
  </bookViews>
  <sheets>
    <sheet name="conc grph" sheetId="4" r:id="rId1"/>
    <sheet name="Data" sheetId="1" r:id="rId2"/>
    <sheet name="Time grph" sheetId="3" r:id="rId3"/>
    <sheet name="% multi and free grph" sheetId="5" r:id="rId4"/>
    <sheet name="for grphs" sheetId="2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1" i="2" l="1"/>
  <c r="U10" i="2"/>
  <c r="T9" i="2"/>
  <c r="S8" i="2"/>
  <c r="AV14" i="1"/>
  <c r="AT14" i="1"/>
  <c r="AU14" i="1"/>
  <c r="AS14" i="1"/>
  <c r="AR14" i="1"/>
  <c r="AQ14" i="1"/>
  <c r="AV13" i="1"/>
  <c r="AU13" i="1"/>
  <c r="AT13" i="1"/>
  <c r="AS13" i="1"/>
  <c r="AR13" i="1"/>
  <c r="AQ13" i="1"/>
  <c r="AV12" i="1"/>
  <c r="AU12" i="1"/>
  <c r="AT12" i="1"/>
  <c r="AS12" i="1"/>
  <c r="AR12" i="1"/>
  <c r="AQ12" i="1"/>
  <c r="AU10" i="1" l="1"/>
  <c r="AT10" i="1"/>
  <c r="AR10" i="1"/>
  <c r="AQ10" i="1"/>
  <c r="AQ11" i="1"/>
  <c r="AR11" i="1"/>
  <c r="AS10" i="1"/>
  <c r="AL11" i="1"/>
  <c r="AK11" i="1"/>
  <c r="AF11" i="1"/>
  <c r="AE11" i="1"/>
  <c r="Z11" i="1"/>
  <c r="Y11" i="1"/>
  <c r="T11" i="1"/>
  <c r="S11" i="1"/>
  <c r="N11" i="1"/>
  <c r="M11" i="1"/>
  <c r="H11" i="1"/>
  <c r="G11" i="1"/>
  <c r="AP14" i="1"/>
  <c r="AO14" i="1"/>
  <c r="AN14" i="1"/>
  <c r="AM14" i="1"/>
  <c r="AL14" i="1"/>
  <c r="AK14" i="1"/>
  <c r="AP13" i="1"/>
  <c r="AO13" i="1"/>
  <c r="AN13" i="1"/>
  <c r="AM13" i="1"/>
  <c r="AL13" i="1"/>
  <c r="AK13" i="1"/>
  <c r="AP12" i="1"/>
  <c r="AO12" i="1"/>
  <c r="AN12" i="1"/>
  <c r="AM12" i="1"/>
  <c r="AL12" i="1"/>
  <c r="AK12" i="1"/>
  <c r="AJ14" i="1"/>
  <c r="AI14" i="1"/>
  <c r="AH14" i="1"/>
  <c r="AG14" i="1"/>
  <c r="AF14" i="1"/>
  <c r="AE14" i="1"/>
  <c r="AJ13" i="1"/>
  <c r="AI13" i="1"/>
  <c r="AH13" i="1"/>
  <c r="AG13" i="1"/>
  <c r="AF13" i="1"/>
  <c r="AE13" i="1"/>
  <c r="AJ12" i="1"/>
  <c r="AI12" i="1"/>
  <c r="AH12" i="1"/>
  <c r="AG12" i="1"/>
  <c r="AF12" i="1"/>
  <c r="AE12" i="1"/>
  <c r="AD14" i="1"/>
  <c r="AC14" i="1"/>
  <c r="AB14" i="1"/>
  <c r="AA14" i="1"/>
  <c r="Z14" i="1"/>
  <c r="Y14" i="1"/>
  <c r="AD13" i="1"/>
  <c r="AC13" i="1"/>
  <c r="AB13" i="1"/>
  <c r="AA13" i="1"/>
  <c r="Z13" i="1"/>
  <c r="Y13" i="1"/>
  <c r="AD12" i="1"/>
  <c r="AC12" i="1"/>
  <c r="AB12" i="1"/>
  <c r="AA12" i="1"/>
  <c r="Z12" i="1"/>
  <c r="Y12" i="1"/>
  <c r="AO10" i="1" l="1"/>
  <c r="AN10" i="1"/>
  <c r="AM10" i="1"/>
  <c r="AK10" i="1"/>
  <c r="AL10" i="1"/>
  <c r="AI10" i="1"/>
  <c r="AG10" i="1"/>
  <c r="AF10" i="1"/>
  <c r="AE10" i="1"/>
  <c r="AH10" i="1"/>
  <c r="AB10" i="1"/>
  <c r="AC10" i="1"/>
  <c r="Z10" i="1"/>
  <c r="AA10" i="1"/>
  <c r="Y10" i="1"/>
  <c r="W10" i="1"/>
  <c r="V10" i="1"/>
  <c r="Q10" i="1"/>
  <c r="P10" i="1"/>
  <c r="K10" i="1"/>
  <c r="J10" i="1"/>
  <c r="X14" i="1"/>
  <c r="W14" i="1"/>
  <c r="V14" i="1"/>
  <c r="U14" i="1"/>
  <c r="T14" i="1"/>
  <c r="S14" i="1"/>
  <c r="X13" i="1"/>
  <c r="W13" i="1"/>
  <c r="V13" i="1"/>
  <c r="U13" i="1"/>
  <c r="T13" i="1"/>
  <c r="S13" i="1"/>
  <c r="X12" i="1"/>
  <c r="W12" i="1"/>
  <c r="V12" i="1"/>
  <c r="U12" i="1"/>
  <c r="T12" i="1"/>
  <c r="S12" i="1"/>
  <c r="T10" i="1" l="1"/>
  <c r="U10" i="1"/>
  <c r="S10" i="1"/>
  <c r="R14" i="1"/>
  <c r="Q14" i="1"/>
  <c r="P14" i="1"/>
  <c r="O14" i="1"/>
  <c r="N14" i="1"/>
  <c r="M14" i="1"/>
  <c r="R13" i="1"/>
  <c r="Q13" i="1"/>
  <c r="P13" i="1"/>
  <c r="O13" i="1"/>
  <c r="N13" i="1"/>
  <c r="M13" i="1"/>
  <c r="R12" i="1"/>
  <c r="Q12" i="1"/>
  <c r="P12" i="1"/>
  <c r="O12" i="1"/>
  <c r="N12" i="1"/>
  <c r="M12" i="1"/>
  <c r="L14" i="1"/>
  <c r="L13" i="1"/>
  <c r="L12" i="1"/>
  <c r="K14" i="1"/>
  <c r="J14" i="1"/>
  <c r="I14" i="1"/>
  <c r="H14" i="1"/>
  <c r="G14" i="1"/>
  <c r="K13" i="1"/>
  <c r="J13" i="1"/>
  <c r="I13" i="1"/>
  <c r="H13" i="1"/>
  <c r="G13" i="1"/>
  <c r="K12" i="1"/>
  <c r="J12" i="1"/>
  <c r="I12" i="1"/>
  <c r="H12" i="1"/>
  <c r="G12" i="1"/>
  <c r="E10" i="1"/>
  <c r="C10" i="1"/>
  <c r="D10" i="1"/>
  <c r="B10" i="1"/>
  <c r="E14" i="1"/>
  <c r="D14" i="1"/>
  <c r="C14" i="1"/>
  <c r="B14" i="1"/>
  <c r="E13" i="1"/>
  <c r="D13" i="1"/>
  <c r="C13" i="1"/>
  <c r="B13" i="1"/>
  <c r="E12" i="1"/>
  <c r="D12" i="1"/>
  <c r="C12" i="1"/>
  <c r="B12" i="1"/>
  <c r="N10" i="1" l="1"/>
  <c r="M10" i="1"/>
  <c r="O10" i="1"/>
  <c r="H10" i="1"/>
  <c r="G10" i="1"/>
  <c r="I10" i="1"/>
</calcChain>
</file>

<file path=xl/sharedStrings.xml><?xml version="1.0" encoding="utf-8"?>
<sst xmlns="http://schemas.openxmlformats.org/spreadsheetml/2006/main" count="152" uniqueCount="53">
  <si>
    <t>Sample</t>
  </si>
  <si>
    <t>%</t>
  </si>
  <si>
    <t>Mean</t>
  </si>
  <si>
    <t>Standard deviation</t>
  </si>
  <si>
    <t>number</t>
  </si>
  <si>
    <t>Triangles</t>
  </si>
  <si>
    <t>Rounded triangles</t>
  </si>
  <si>
    <t>Other</t>
  </si>
  <si>
    <t>&lt; 10 nm</t>
  </si>
  <si>
    <r>
      <t>Ag TSCD PVP NPrs before SiO</t>
    </r>
    <r>
      <rPr>
        <b/>
        <sz val="11"/>
        <color theme="1"/>
        <rFont val="Calibri"/>
        <family val="2"/>
      </rPr>
      <t>₂ coating</t>
    </r>
  </si>
  <si>
    <t>sample from 19 02 2018 made with 50 ml batch size</t>
  </si>
  <si>
    <t>Silver cored</t>
  </si>
  <si>
    <t>Silver multi-cored</t>
  </si>
  <si>
    <t>Silica only</t>
  </si>
  <si>
    <t>Silver inside</t>
  </si>
  <si>
    <t>Free silver</t>
  </si>
  <si>
    <r>
      <t>SiO</t>
    </r>
    <r>
      <rPr>
        <b/>
        <sz val="11"/>
        <color theme="1"/>
        <rFont val="Calibri"/>
        <family val="2"/>
      </rPr>
      <t>₂@Ag NPr, 16 mM TEOS, 60 minutes, 20 µM MHA</t>
    </r>
  </si>
  <si>
    <t>expt 13 from 18 month report TEM done 27 02 2018</t>
  </si>
  <si>
    <t>Coating thickness /nm</t>
  </si>
  <si>
    <t>Poor TEM inconsistent coating a lot of multi-cored</t>
  </si>
  <si>
    <r>
      <t>SiO</t>
    </r>
    <r>
      <rPr>
        <b/>
        <sz val="11"/>
        <color theme="1"/>
        <rFont val="Calibri"/>
        <family val="2"/>
      </rPr>
      <t>₂@Ag NPr, 10 mM TEOS, 60 minutes, 20 µM MHA</t>
    </r>
  </si>
  <si>
    <t>expt 16 from 18 month report TEM done 13 03 2018</t>
  </si>
  <si>
    <r>
      <t>SiO</t>
    </r>
    <r>
      <rPr>
        <b/>
        <sz val="11"/>
        <color theme="1"/>
        <rFont val="Calibri"/>
        <family val="2"/>
      </rPr>
      <t>₂@Ag NPr, 8 mM TEOS, 60 minutes, 20 µM MHA</t>
    </r>
  </si>
  <si>
    <t>expt 15 from 18 month TEM done 6 03 2018</t>
  </si>
  <si>
    <t>A lot of multi cored clumping of NPs hard to analyse</t>
  </si>
  <si>
    <r>
      <t>SiO</t>
    </r>
    <r>
      <rPr>
        <b/>
        <sz val="11"/>
        <color theme="1"/>
        <rFont val="Calibri"/>
        <family val="2"/>
      </rPr>
      <t>₂@Ag NPr, 1.6 mM TEOS, 60 minutes, 20 µM MHA</t>
    </r>
  </si>
  <si>
    <t>expt 14 from 18 month report TEM done 06 03 2018</t>
  </si>
  <si>
    <t>very thin incomplete coating clumping of NPs</t>
  </si>
  <si>
    <r>
      <t>SiO</t>
    </r>
    <r>
      <rPr>
        <b/>
        <sz val="11"/>
        <color theme="1"/>
        <rFont val="Calibri"/>
        <family val="2"/>
      </rPr>
      <t>₂@Ag NPr, 10 mM TEOS, 30 minutes, 20 µM MHA</t>
    </r>
  </si>
  <si>
    <t>expt 17 from 18 month report  TEM 13 03 2018</t>
  </si>
  <si>
    <r>
      <t>SiO</t>
    </r>
    <r>
      <rPr>
        <b/>
        <sz val="11"/>
        <color theme="1"/>
        <rFont val="Calibri"/>
        <family val="2"/>
      </rPr>
      <t>₂@Ag NPr, 10 mM TEOS, 30 minutes, 40 µM MHA</t>
    </r>
  </si>
  <si>
    <t>expt 19 from 18 month report TEM done 16 03 2018</t>
  </si>
  <si>
    <t>Optimum from UV-vis and TEM</t>
  </si>
  <si>
    <t>% of silver multi</t>
  </si>
  <si>
    <r>
      <t>SiO</t>
    </r>
    <r>
      <rPr>
        <b/>
        <sz val="11"/>
        <color theme="1"/>
        <rFont val="Calibri"/>
        <family val="2"/>
      </rPr>
      <t>₂@Ag NPr, 10 mM TEOS, 15 minutes, 40 µM MHA</t>
    </r>
  </si>
  <si>
    <t>expt 18 from 18 month report TEM done 16 03 2018</t>
  </si>
  <si>
    <t>SiO₂@Ag NPr, 16 mM TEOS, 60 minutes, 20 µM MHA</t>
  </si>
  <si>
    <t>SiO₂@Ag NPr, 10 mM TEOS, 60 minutes, 20 µM MHA</t>
  </si>
  <si>
    <t>SiO₂@Ag NPr, 8 mM TEOS, 60 minutes, 20 µM MHA</t>
  </si>
  <si>
    <t>SiO₂@Ag NPr, 1.6 mM TEOS, 60 minutes, 20 µM MHA</t>
  </si>
  <si>
    <t>SiO₂@Ag NPr, 10 mM TEOS, 30 minutes, 20 µM MHA</t>
  </si>
  <si>
    <t>SiO₂@Ag NPr, 10 mM TEOS, 30 minutes, 40 µM MHA</t>
  </si>
  <si>
    <t>SiO₂@Ag NPr, 10 mM TEOS, 15 minutes, 40 µM MHA</t>
  </si>
  <si>
    <t>Time of coating step / minutes</t>
  </si>
  <si>
    <t>SiO₂@Ag NPr, 10 mM TEOS, 20 µM MHA</t>
  </si>
  <si>
    <t>SiO₂@Ag NPr, 10 mM TEOS, 40 µM MHA</t>
  </si>
  <si>
    <t>Concentration of TEOS / mM</t>
  </si>
  <si>
    <t>SiO₂@Ag NPr, 60 minutes, 20 µM MHA</t>
  </si>
  <si>
    <t>SiO₂@Ag NPr, 30 minutes, 20 µM MHA</t>
  </si>
  <si>
    <t>SiO₂@Ag NPr, 15 minutes, 40 µM MHA</t>
  </si>
  <si>
    <t>SiO₂@Ag NPr, 30 minutes, 40 µM MHA</t>
  </si>
  <si>
    <r>
      <t>% of multi-cored (excluding SiO</t>
    </r>
    <r>
      <rPr>
        <sz val="11"/>
        <color theme="1"/>
        <rFont val="Calibri"/>
        <family val="2"/>
      </rPr>
      <t>₂ only)</t>
    </r>
  </si>
  <si>
    <t>% of Ag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</si>
</sst>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CC99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/>
    <xf numFmtId="0" fontId="1" fillId="4" borderId="0" xfId="0" applyFont="1" applyFill="1" applyAlignment="1">
      <alignment wrapText="1"/>
    </xf>
    <xf numFmtId="0" fontId="1" fillId="5" borderId="0" xfId="0" applyFont="1" applyFill="1"/>
    <xf numFmtId="1" fontId="1" fillId="2" borderId="0" xfId="0" applyNumberFormat="1" applyFont="1" applyFill="1" applyAlignment="1">
      <alignment wrapText="1"/>
    </xf>
    <xf numFmtId="0" fontId="0" fillId="2" borderId="0" xfId="0" applyFill="1"/>
    <xf numFmtId="1" fontId="1" fillId="2" borderId="0" xfId="0" applyNumberFormat="1" applyFont="1" applyFill="1"/>
    <xf numFmtId="0" fontId="0" fillId="0" borderId="0" xfId="0" applyAlignment="1">
      <alignment wrapText="1"/>
    </xf>
    <xf numFmtId="2" fontId="1" fillId="3" borderId="0" xfId="0" applyNumberFormat="1" applyFont="1" applyFill="1"/>
    <xf numFmtId="0" fontId="0" fillId="6" borderId="0" xfId="0" applyFill="1"/>
    <xf numFmtId="0" fontId="1" fillId="6" borderId="0" xfId="0" applyFont="1" applyFill="1" applyAlignment="1">
      <alignment wrapText="1"/>
    </xf>
    <xf numFmtId="1" fontId="1" fillId="6" borderId="0" xfId="0" applyNumberFormat="1" applyFont="1" applyFill="1" applyAlignment="1">
      <alignment wrapText="1"/>
    </xf>
    <xf numFmtId="0" fontId="1" fillId="6" borderId="0" xfId="0" applyFont="1" applyFill="1"/>
    <xf numFmtId="2" fontId="1" fillId="6" borderId="0" xfId="0" applyNumberFormat="1" applyFont="1" applyFill="1"/>
    <xf numFmtId="2" fontId="0" fillId="6" borderId="0" xfId="0" applyNumberFormat="1" applyFill="1"/>
    <xf numFmtId="0" fontId="0" fillId="7" borderId="0" xfId="0" applyFill="1"/>
    <xf numFmtId="0" fontId="1" fillId="7" borderId="0" xfId="0" applyFont="1" applyFill="1" applyAlignment="1">
      <alignment wrapText="1"/>
    </xf>
    <xf numFmtId="1" fontId="1" fillId="7" borderId="0" xfId="0" applyNumberFormat="1" applyFont="1" applyFill="1" applyAlignment="1">
      <alignment wrapText="1"/>
    </xf>
    <xf numFmtId="1" fontId="1" fillId="7" borderId="0" xfId="0" applyNumberFormat="1" applyFont="1" applyFill="1"/>
    <xf numFmtId="2" fontId="1" fillId="7" borderId="0" xfId="0" applyNumberFormat="1" applyFont="1" applyFill="1"/>
    <xf numFmtId="0" fontId="1" fillId="7" borderId="0" xfId="0" applyFont="1" applyFill="1"/>
    <xf numFmtId="0" fontId="0" fillId="8" borderId="0" xfId="0" applyFill="1"/>
    <xf numFmtId="0" fontId="1" fillId="8" borderId="0" xfId="0" applyFont="1" applyFill="1" applyAlignment="1">
      <alignment wrapText="1"/>
    </xf>
    <xf numFmtId="1" fontId="1" fillId="8" borderId="0" xfId="0" applyNumberFormat="1" applyFont="1" applyFill="1" applyAlignment="1">
      <alignment wrapText="1"/>
    </xf>
    <xf numFmtId="1" fontId="1" fillId="8" borderId="0" xfId="0" applyNumberFormat="1" applyFont="1" applyFill="1"/>
    <xf numFmtId="2" fontId="1" fillId="8" borderId="0" xfId="0" applyNumberFormat="1" applyFont="1" applyFill="1"/>
    <xf numFmtId="0" fontId="1" fillId="8" borderId="0" xfId="0" applyFont="1" applyFill="1"/>
    <xf numFmtId="0" fontId="0" fillId="9" borderId="0" xfId="0" applyFill="1"/>
    <xf numFmtId="0" fontId="1" fillId="9" borderId="0" xfId="0" applyFont="1" applyFill="1" applyAlignment="1">
      <alignment wrapText="1"/>
    </xf>
    <xf numFmtId="1" fontId="1" fillId="9" borderId="0" xfId="0" applyNumberFormat="1" applyFont="1" applyFill="1" applyAlignment="1">
      <alignment wrapText="1"/>
    </xf>
    <xf numFmtId="1" fontId="1" fillId="9" borderId="0" xfId="0" applyNumberFormat="1" applyFont="1" applyFill="1"/>
    <xf numFmtId="2" fontId="1" fillId="9" borderId="0" xfId="0" applyNumberFormat="1" applyFont="1" applyFill="1"/>
    <xf numFmtId="0" fontId="1" fillId="9" borderId="0" xfId="0" applyFont="1" applyFill="1"/>
    <xf numFmtId="0" fontId="0" fillId="10" borderId="0" xfId="0" applyFill="1"/>
    <xf numFmtId="0" fontId="1" fillId="10" borderId="0" xfId="0" applyFont="1" applyFill="1" applyAlignment="1">
      <alignment wrapText="1"/>
    </xf>
    <xf numFmtId="1" fontId="1" fillId="10" borderId="0" xfId="0" applyNumberFormat="1" applyFont="1" applyFill="1" applyAlignment="1">
      <alignment wrapText="1"/>
    </xf>
    <xf numFmtId="1" fontId="1" fillId="10" borderId="0" xfId="0" applyNumberFormat="1" applyFont="1" applyFill="1"/>
    <xf numFmtId="2" fontId="1" fillId="10" borderId="0" xfId="0" applyNumberFormat="1" applyFont="1" applyFill="1"/>
    <xf numFmtId="0" fontId="1" fillId="10" borderId="0" xfId="0" applyFont="1" applyFill="1"/>
    <xf numFmtId="0" fontId="0" fillId="11" borderId="0" xfId="0" applyFill="1"/>
    <xf numFmtId="0" fontId="1" fillId="11" borderId="0" xfId="0" applyFont="1" applyFill="1" applyAlignment="1">
      <alignment wrapText="1"/>
    </xf>
    <xf numFmtId="1" fontId="1" fillId="11" borderId="0" xfId="0" applyNumberFormat="1" applyFont="1" applyFill="1" applyAlignment="1">
      <alignment wrapText="1"/>
    </xf>
    <xf numFmtId="1" fontId="1" fillId="11" borderId="0" xfId="0" applyNumberFormat="1" applyFont="1" applyFill="1"/>
    <xf numFmtId="2" fontId="1" fillId="11" borderId="0" xfId="0" applyNumberFormat="1" applyFont="1" applyFill="1"/>
    <xf numFmtId="0" fontId="1" fillId="11" borderId="0" xfId="0" applyFont="1" applyFill="1"/>
    <xf numFmtId="0" fontId="0" fillId="3" borderId="0" xfId="0" applyFill="1"/>
    <xf numFmtId="0" fontId="1" fillId="3" borderId="0" xfId="0" applyFont="1" applyFill="1" applyAlignment="1">
      <alignment wrapText="1"/>
    </xf>
    <xf numFmtId="1" fontId="1" fillId="3" borderId="0" xfId="0" applyNumberFormat="1" applyFont="1" applyFill="1" applyAlignment="1">
      <alignment wrapText="1"/>
    </xf>
    <xf numFmtId="1" fontId="1" fillId="3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/>
    <xf numFmtId="0" fontId="0" fillId="12" borderId="0" xfId="0" applyFill="1" applyAlignment="1">
      <alignment wrapText="1"/>
    </xf>
    <xf numFmtId="0" fontId="0" fillId="12" borderId="0" xfId="0" applyFill="1"/>
    <xf numFmtId="0" fontId="0" fillId="13" borderId="0" xfId="0" applyFill="1"/>
    <xf numFmtId="0" fontId="1" fillId="13" borderId="0" xfId="0" applyFont="1" applyFill="1" applyAlignment="1">
      <alignment wrapText="1"/>
    </xf>
    <xf numFmtId="1" fontId="0" fillId="1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F66FF"/>
      <color rgb="FFCC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2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160603032576232E-2"/>
          <c:y val="2.2190890583818981E-2"/>
          <c:w val="0.911050734561071"/>
          <c:h val="0.878397096535615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'for grphs'!$O$7</c:f>
              <c:strCache>
                <c:ptCount val="1"/>
                <c:pt idx="0">
                  <c:v>SiO₂@Ag NPr, 60 minutes, 20 µM MHA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grphs'!$O$8:$O$11</c:f>
              <c:numCache>
                <c:formatCode>General</c:formatCode>
                <c:ptCount val="4"/>
                <c:pt idx="0">
                  <c:v>46.483070328921407</c:v>
                </c:pt>
                <c:pt idx="1">
                  <c:v>85.986001368463874</c:v>
                </c:pt>
                <c:pt idx="2">
                  <c:v>52.591415759552795</c:v>
                </c:pt>
                <c:pt idx="3">
                  <c:v>21.889275183708129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'for grphs'!$P$7</c:f>
              <c:strCache>
                <c:ptCount val="1"/>
                <c:pt idx="0">
                  <c:v>SiO₂@Ag NPr, 30 minutes, 20 µM MHA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10</c:v>
                </c:pt>
              </c:numLit>
            </c:plus>
            <c:minus>
              <c:numLit>
                <c:formatCode>General</c:formatCode>
                <c:ptCount val="1"/>
                <c:pt idx="0">
                  <c:v>10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prstDash val="sysDot"/>
                <a:round/>
                <a:tailEnd w="lg" len="lg"/>
              </a:ln>
              <a:effectLst/>
            </c:spPr>
          </c:errBars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grphs'!$P$8:$P$11</c:f>
              <c:numCache>
                <c:formatCode>General</c:formatCode>
                <c:ptCount val="4"/>
                <c:pt idx="1">
                  <c:v>84.489152967153188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'for grphs'!$Q$7</c:f>
              <c:strCache>
                <c:ptCount val="1"/>
                <c:pt idx="0">
                  <c:v>SiO₂@Ag NPr, 30 minutes, 40 µM MHA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7</c:v>
                </c:pt>
              </c:numLit>
            </c:plus>
            <c:minus>
              <c:numLit>
                <c:formatCode>General</c:formatCode>
                <c:ptCount val="1"/>
                <c:pt idx="0">
                  <c:v>7</c:v>
                </c:pt>
              </c:numLit>
            </c:minus>
            <c:spPr>
              <a:noFill/>
              <a:ln w="12700" cap="flat" cmpd="sng" algn="ctr">
                <a:solidFill>
                  <a:srgbClr val="FF0000"/>
                </a:solidFill>
                <a:prstDash val="sysDash"/>
                <a:round/>
              </a:ln>
              <a:effectLst/>
            </c:spPr>
          </c:errBars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grphs'!$Q$8:$Q$11</c:f>
              <c:numCache>
                <c:formatCode>General</c:formatCode>
                <c:ptCount val="4"/>
                <c:pt idx="1">
                  <c:v>61.087683273782211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'for grphs'!$R$7</c:f>
              <c:strCache>
                <c:ptCount val="1"/>
                <c:pt idx="0">
                  <c:v>SiO₂@Ag NPr, 15 minutes, 40 µM MHA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7</c:v>
                </c:pt>
              </c:numLit>
            </c:plus>
            <c:minus>
              <c:numLit>
                <c:formatCode>General</c:formatCode>
                <c:ptCount val="1"/>
                <c:pt idx="0">
                  <c:v>7</c:v>
                </c:pt>
              </c:numLit>
            </c:minus>
            <c:spPr>
              <a:noFill/>
              <a:ln w="12700" cap="flat" cmpd="sng" algn="ctr">
                <a:solidFill>
                  <a:srgbClr val="00B050"/>
                </a:solidFill>
                <a:prstDash val="dash"/>
                <a:round/>
              </a:ln>
              <a:effectLst/>
            </c:spPr>
          </c:errBars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grphs'!$R$8:$R$11</c:f>
              <c:numCache>
                <c:formatCode>General</c:formatCode>
                <c:ptCount val="4"/>
                <c:pt idx="1">
                  <c:v>56.520546018838161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'for grphs'!$S$7</c:f>
              <c:strCache>
                <c:ptCount val="1"/>
                <c:pt idx="0">
                  <c:v>SiO₂@Ag NPr, 16 mM TEOS, 60 minutes, 20 µM MHA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35</c:v>
                </c:pt>
              </c:numLit>
            </c:plus>
            <c:minus>
              <c:numLit>
                <c:formatCode>General</c:formatCode>
                <c:ptCount val="1"/>
                <c:pt idx="0">
                  <c:v>35</c:v>
                </c:pt>
              </c:numLit>
            </c:minus>
            <c:spPr>
              <a:noFill/>
              <a:ln w="12700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grphs'!$S$8:$S$11</c:f>
              <c:numCache>
                <c:formatCode>General</c:formatCode>
                <c:ptCount val="4"/>
                <c:pt idx="0">
                  <c:v>46.483070328921407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'for grphs'!$T$7</c:f>
              <c:strCache>
                <c:ptCount val="1"/>
                <c:pt idx="0">
                  <c:v>SiO₂@Ag NPr, 10 mM TEOS, 60 minutes, 20 µM MHA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8.6999999999999993</c:v>
                </c:pt>
              </c:numLit>
            </c:plus>
            <c:minus>
              <c:numLit>
                <c:formatCode>General</c:formatCode>
                <c:ptCount val="1"/>
                <c:pt idx="0">
                  <c:v>8.6999999999999993</c:v>
                </c:pt>
              </c:numLit>
            </c:minus>
            <c:spPr>
              <a:noFill/>
              <a:ln w="12700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grphs'!$T$8:$T$11</c:f>
              <c:numCache>
                <c:formatCode>General</c:formatCode>
                <c:ptCount val="4"/>
                <c:pt idx="1">
                  <c:v>85.986001368463874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'for grphs'!$U$7</c:f>
              <c:strCache>
                <c:ptCount val="1"/>
                <c:pt idx="0">
                  <c:v>SiO₂@Ag NPr, 8 mM TEOS, 60 minutes, 20 µM MHA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18.7</c:v>
                </c:pt>
              </c:numLit>
            </c:plus>
            <c:minus>
              <c:numLit>
                <c:formatCode>General</c:formatCode>
                <c:ptCount val="1"/>
                <c:pt idx="0">
                  <c:v>18.7</c:v>
                </c:pt>
              </c:numLit>
            </c:minus>
            <c:spPr>
              <a:noFill/>
              <a:ln w="12700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grphs'!$U$8:$U$11</c:f>
              <c:numCache>
                <c:formatCode>General</c:formatCode>
                <c:ptCount val="4"/>
                <c:pt idx="2">
                  <c:v>52.591415759552795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'for grphs'!$V$7</c:f>
              <c:strCache>
                <c:ptCount val="1"/>
                <c:pt idx="0">
                  <c:v>SiO₂@Ag NPr, 1.6 mM TEOS, 60 minutes, 20 µM MHA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9.5</c:v>
                </c:pt>
              </c:numLit>
            </c:plus>
            <c:minus>
              <c:numLit>
                <c:formatCode>General</c:formatCode>
                <c:ptCount val="1"/>
                <c:pt idx="0">
                  <c:v>9.5</c:v>
                </c:pt>
              </c:numLit>
            </c:minus>
            <c:spPr>
              <a:noFill/>
              <a:ln w="12700" cap="flat" cmpd="sng" algn="ctr">
                <a:solidFill>
                  <a:srgbClr val="0070C0"/>
                </a:solidFill>
                <a:round/>
              </a:ln>
              <a:effectLst/>
            </c:spPr>
          </c:errBars>
          <c:xVal>
            <c:numRef>
              <c:f>'for grphs'!$N$8:$N$11</c:f>
              <c:numCache>
                <c:formatCode>General</c:formatCode>
                <c:ptCount val="4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1.6</c:v>
                </c:pt>
              </c:numCache>
            </c:numRef>
          </c:xVal>
          <c:yVal>
            <c:numRef>
              <c:f>'for grphs'!$V$8:$V$11</c:f>
              <c:numCache>
                <c:formatCode>General</c:formatCode>
                <c:ptCount val="4"/>
                <c:pt idx="3">
                  <c:v>21.889275183708129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634736"/>
        <c:axId val="381629248"/>
      </c:scatterChart>
      <c:valAx>
        <c:axId val="381634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Concentration of TEOS / 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29248"/>
        <c:crosses val="autoZero"/>
        <c:crossBetween val="midCat"/>
      </c:valAx>
      <c:valAx>
        <c:axId val="3816292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SiO</a:t>
                </a:r>
                <a:r>
                  <a:rPr lang="en-GB">
                    <a:solidFill>
                      <a:schemeClr val="tx1"/>
                    </a:solidFill>
                    <a:latin typeface="Calibri" panose="020F0502020204030204" pitchFamily="34" charset="0"/>
                  </a:rPr>
                  <a:t>₂ coating thickness / nm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3473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8.9045327195221596E-2"/>
          <c:y val="0.15094602768762341"/>
          <c:w val="0.3518916266553499"/>
          <c:h val="0.2123269523536005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160603032576232E-2"/>
          <c:y val="2.2190890583818981E-2"/>
          <c:w val="0.911050734561071"/>
          <c:h val="0.87839709653561593"/>
        </c:manualLayout>
      </c:layout>
      <c:scatterChart>
        <c:scatterStyle val="lineMarker"/>
        <c:varyColors val="0"/>
        <c:ser>
          <c:idx val="0"/>
          <c:order val="0"/>
          <c:tx>
            <c:strRef>
              <c:f>'for grphs'!$K$7</c:f>
              <c:strCache>
                <c:ptCount val="1"/>
                <c:pt idx="0">
                  <c:v>SiO₂@Ag NPr, 10 mM TEOS, 20 µM MHA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'for grphs'!$J$8:$J$10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15</c:v>
                </c:pt>
              </c:numCache>
            </c:numRef>
          </c:xVal>
          <c:yVal>
            <c:numRef>
              <c:f>'for grphs'!$K$8:$K$10</c:f>
              <c:numCache>
                <c:formatCode>General</c:formatCode>
                <c:ptCount val="3"/>
                <c:pt idx="0">
                  <c:v>85.986001368463874</c:v>
                </c:pt>
                <c:pt idx="1">
                  <c:v>84.489152967153188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'for grphs'!$L$7</c:f>
              <c:strCache>
                <c:ptCount val="1"/>
                <c:pt idx="0">
                  <c:v>SiO₂@Ag NPr, 10 mM TEOS, 40 µM MHA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'for grphs'!$J$8:$J$10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15</c:v>
                </c:pt>
              </c:numCache>
            </c:numRef>
          </c:xVal>
          <c:yVal>
            <c:numRef>
              <c:f>'for grphs'!$L$8:$L$10</c:f>
              <c:numCache>
                <c:formatCode>General</c:formatCode>
                <c:ptCount val="3"/>
                <c:pt idx="1">
                  <c:v>61.087683273782211</c:v>
                </c:pt>
                <c:pt idx="2">
                  <c:v>56.520546018838161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632776"/>
        <c:axId val="381630816"/>
      </c:scatterChart>
      <c:valAx>
        <c:axId val="381632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Time of TEOS stage / minutes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30816"/>
        <c:crosses val="autoZero"/>
        <c:crossBetween val="midCat"/>
      </c:valAx>
      <c:valAx>
        <c:axId val="381630816"/>
        <c:scaling>
          <c:orientation val="minMax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SiO</a:t>
                </a:r>
                <a:r>
                  <a:rPr lang="en-GB">
                    <a:solidFill>
                      <a:schemeClr val="tx1"/>
                    </a:solidFill>
                    <a:latin typeface="Calibri" panose="020F0502020204030204" pitchFamily="34" charset="0"/>
                  </a:rPr>
                  <a:t>₂ coating thickness / nm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327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7967526974844619"/>
          <c:y val="0.28409137119053729"/>
          <c:w val="0.29027141194060319"/>
          <c:h val="0.14298018100904536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 grphs'!$A$18</c:f>
              <c:strCache>
                <c:ptCount val="1"/>
                <c:pt idx="0">
                  <c:v>% of multi-cored (excluding SiO₂ only)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strRef>
              <c:f>'for grphs'!$B$17:$H$17</c:f>
              <c:strCache>
                <c:ptCount val="7"/>
                <c:pt idx="0">
                  <c:v>SiO₂@Ag NPr, 16 mM TEOS, 60 minutes, 20 µM MHA</c:v>
                </c:pt>
                <c:pt idx="1">
                  <c:v>SiO₂@Ag NPr, 10 mM TEOS, 60 minutes, 20 µM MHA</c:v>
                </c:pt>
                <c:pt idx="2">
                  <c:v>SiO₂@Ag NPr, 8 mM TEOS, 60 minutes, 20 µM MHA</c:v>
                </c:pt>
                <c:pt idx="3">
                  <c:v>SiO₂@Ag NPr, 1.6 mM TEOS, 60 minutes, 20 µM MHA</c:v>
                </c:pt>
                <c:pt idx="4">
                  <c:v>SiO₂@Ag NPr, 10 mM TEOS, 30 minutes, 20 µM MHA</c:v>
                </c:pt>
                <c:pt idx="5">
                  <c:v>SiO₂@Ag NPr, 10 mM TEOS, 30 minutes, 40 µM MHA</c:v>
                </c:pt>
                <c:pt idx="6">
                  <c:v>SiO₂@Ag NPr, 10 mM TEOS, 15 minutes, 40 µM MHA</c:v>
                </c:pt>
              </c:strCache>
            </c:strRef>
          </c:cat>
          <c:val>
            <c:numRef>
              <c:f>'for grphs'!$B$18:$H$18</c:f>
              <c:numCache>
                <c:formatCode>0</c:formatCode>
                <c:ptCount val="7"/>
                <c:pt idx="0">
                  <c:v>71.428571428571431</c:v>
                </c:pt>
                <c:pt idx="1">
                  <c:v>38.405797101449274</c:v>
                </c:pt>
                <c:pt idx="2">
                  <c:v>81.25</c:v>
                </c:pt>
                <c:pt idx="3">
                  <c:v>77.777777777777786</c:v>
                </c:pt>
                <c:pt idx="4">
                  <c:v>36.416184971098261</c:v>
                </c:pt>
                <c:pt idx="5">
                  <c:v>25</c:v>
                </c:pt>
                <c:pt idx="6">
                  <c:v>31.25</c:v>
                </c:pt>
              </c:numCache>
            </c:numRef>
          </c:val>
        </c:ser>
        <c:ser>
          <c:idx val="1"/>
          <c:order val="1"/>
          <c:tx>
            <c:strRef>
              <c:f>'for grphs'!$A$19</c:f>
              <c:strCache>
                <c:ptCount val="1"/>
                <c:pt idx="0">
                  <c:v>% of Ag free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'for grphs'!$B$17:$H$17</c:f>
              <c:strCache>
                <c:ptCount val="7"/>
                <c:pt idx="0">
                  <c:v>SiO₂@Ag NPr, 16 mM TEOS, 60 minutes, 20 µM MHA</c:v>
                </c:pt>
                <c:pt idx="1">
                  <c:v>SiO₂@Ag NPr, 10 mM TEOS, 60 minutes, 20 µM MHA</c:v>
                </c:pt>
                <c:pt idx="2">
                  <c:v>SiO₂@Ag NPr, 8 mM TEOS, 60 minutes, 20 µM MHA</c:v>
                </c:pt>
                <c:pt idx="3">
                  <c:v>SiO₂@Ag NPr, 1.6 mM TEOS, 60 minutes, 20 µM MHA</c:v>
                </c:pt>
                <c:pt idx="4">
                  <c:v>SiO₂@Ag NPr, 10 mM TEOS, 30 minutes, 20 µM MHA</c:v>
                </c:pt>
                <c:pt idx="5">
                  <c:v>SiO₂@Ag NPr, 10 mM TEOS, 30 minutes, 40 µM MHA</c:v>
                </c:pt>
                <c:pt idx="6">
                  <c:v>SiO₂@Ag NPr, 10 mM TEOS, 15 minutes, 40 µM MHA</c:v>
                </c:pt>
              </c:strCache>
            </c:strRef>
          </c:cat>
          <c:val>
            <c:numRef>
              <c:f>'for grphs'!$B$19:$H$19</c:f>
              <c:numCache>
                <c:formatCode>0</c:formatCode>
                <c:ptCount val="7"/>
                <c:pt idx="0">
                  <c:v>8.4745762711864394</c:v>
                </c:pt>
                <c:pt idx="1">
                  <c:v>2.9914529914529915</c:v>
                </c:pt>
                <c:pt idx="2">
                  <c:v>19.148936170212767</c:v>
                </c:pt>
                <c:pt idx="3">
                  <c:v>30.681818181818183</c:v>
                </c:pt>
                <c:pt idx="4">
                  <c:v>10.052910052910052</c:v>
                </c:pt>
                <c:pt idx="5">
                  <c:v>1.0101010101010102</c:v>
                </c:pt>
                <c:pt idx="6">
                  <c:v>2.7210884353741496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1628464"/>
        <c:axId val="381631992"/>
      </c:barChart>
      <c:catAx>
        <c:axId val="3816284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Sample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31992"/>
        <c:crosses val="autoZero"/>
        <c:auto val="1"/>
        <c:lblAlgn val="ctr"/>
        <c:lblOffset val="100"/>
        <c:noMultiLvlLbl val="0"/>
      </c:catAx>
      <c:valAx>
        <c:axId val="381631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ln>
                      <a:noFill/>
                    </a:ln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ln>
                      <a:noFill/>
                    </a:ln>
                    <a:solidFill>
                      <a:schemeClr val="tx1"/>
                    </a:solidFill>
                  </a:rPr>
                  <a:t>Percentage</a:t>
                </a:r>
                <a:r>
                  <a:rPr lang="en-GB" baseline="0">
                    <a:ln>
                      <a:noFill/>
                    </a:ln>
                    <a:solidFill>
                      <a:schemeClr val="tx1"/>
                    </a:solidFill>
                  </a:rPr>
                  <a:t> %</a:t>
                </a:r>
                <a:endParaRPr lang="en-GB">
                  <a:ln>
                    <a:noFill/>
                  </a:ln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ln>
                    <a:noFill/>
                  </a:ln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62846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3619132115754695"/>
          <c:y val="7.2717002507669354E-2"/>
          <c:w val="0.28791884461961365"/>
          <c:h val="0.11493177102559859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1105" cy="6283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105" cy="6283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105" cy="6283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V308"/>
  <sheetViews>
    <sheetView topLeftCell="S1" workbookViewId="0">
      <selection activeCell="AO3" sqref="AO3"/>
    </sheetView>
  </sheetViews>
  <sheetFormatPr defaultRowHeight="14.5" x14ac:dyDescent="0.35"/>
  <sheetData>
    <row r="5" spans="1:48" x14ac:dyDescent="0.35">
      <c r="G5" s="17" t="s">
        <v>19</v>
      </c>
      <c r="H5" s="17"/>
      <c r="I5" s="17"/>
      <c r="J5" s="17"/>
      <c r="K5" s="17"/>
      <c r="L5" s="17"/>
      <c r="M5" s="23"/>
      <c r="N5" s="23"/>
      <c r="O5" s="23"/>
      <c r="P5" s="23"/>
      <c r="Q5" s="23"/>
      <c r="R5" s="23"/>
      <c r="S5" s="29"/>
      <c r="T5" s="29"/>
      <c r="U5" s="29"/>
      <c r="V5" s="29"/>
      <c r="W5" s="29"/>
      <c r="X5" s="29"/>
      <c r="Y5" s="35"/>
      <c r="Z5" s="35"/>
      <c r="AA5" s="35"/>
      <c r="AB5" s="35"/>
      <c r="AC5" s="35"/>
      <c r="AD5" s="35"/>
      <c r="AE5" s="41"/>
      <c r="AF5" s="41"/>
      <c r="AG5" s="41"/>
      <c r="AH5" s="41"/>
      <c r="AI5" s="41"/>
      <c r="AJ5" s="41"/>
      <c r="AK5" s="47"/>
      <c r="AL5" s="47"/>
      <c r="AM5" s="47"/>
      <c r="AN5" s="47"/>
      <c r="AO5" s="47"/>
      <c r="AP5" s="47"/>
      <c r="AQ5" s="7"/>
      <c r="AR5" s="7"/>
      <c r="AS5" s="7"/>
      <c r="AT5" s="7"/>
      <c r="AU5" s="7"/>
      <c r="AV5" s="7"/>
    </row>
    <row r="6" spans="1:48" x14ac:dyDescent="0.35">
      <c r="G6" s="17"/>
      <c r="H6" s="17"/>
      <c r="I6" s="17"/>
      <c r="J6" s="17"/>
      <c r="K6" s="17"/>
      <c r="L6" s="17"/>
      <c r="M6" s="23"/>
      <c r="N6" s="23"/>
      <c r="O6" s="23"/>
      <c r="P6" s="23"/>
      <c r="Q6" s="23"/>
      <c r="R6" s="23"/>
      <c r="S6" s="29" t="s">
        <v>24</v>
      </c>
      <c r="T6" s="29"/>
      <c r="U6" s="29"/>
      <c r="V6" s="29"/>
      <c r="W6" s="29"/>
      <c r="X6" s="29"/>
      <c r="Y6" s="35" t="s">
        <v>27</v>
      </c>
      <c r="Z6" s="35"/>
      <c r="AA6" s="35"/>
      <c r="AB6" s="35"/>
      <c r="AC6" s="35"/>
      <c r="AD6" s="35"/>
      <c r="AE6" s="41"/>
      <c r="AF6" s="41"/>
      <c r="AG6" s="41"/>
      <c r="AH6" s="41"/>
      <c r="AI6" s="41"/>
      <c r="AJ6" s="41"/>
      <c r="AK6" s="47" t="s">
        <v>32</v>
      </c>
      <c r="AL6" s="47"/>
      <c r="AM6" s="47"/>
      <c r="AN6" s="47"/>
      <c r="AO6" s="47"/>
      <c r="AP6" s="47"/>
      <c r="AQ6" s="7"/>
      <c r="AR6" s="7"/>
      <c r="AS6" s="7"/>
      <c r="AT6" s="7"/>
      <c r="AU6" s="7"/>
      <c r="AV6" s="7"/>
    </row>
    <row r="7" spans="1:48" x14ac:dyDescent="0.35">
      <c r="A7" s="11"/>
      <c r="B7" s="11" t="s">
        <v>10</v>
      </c>
      <c r="C7" s="11"/>
      <c r="D7" s="11"/>
      <c r="E7" s="11"/>
      <c r="F7" s="11"/>
      <c r="G7" s="17" t="s">
        <v>17</v>
      </c>
      <c r="H7" s="17"/>
      <c r="I7" s="17"/>
      <c r="J7" s="17"/>
      <c r="K7" s="17"/>
      <c r="L7" s="17"/>
      <c r="M7" s="23" t="s">
        <v>21</v>
      </c>
      <c r="N7" s="23"/>
      <c r="O7" s="23"/>
      <c r="P7" s="23"/>
      <c r="Q7" s="23"/>
      <c r="R7" s="23"/>
      <c r="S7" s="29" t="s">
        <v>23</v>
      </c>
      <c r="T7" s="29"/>
      <c r="U7" s="29"/>
      <c r="V7" s="29"/>
      <c r="W7" s="29"/>
      <c r="X7" s="29"/>
      <c r="Y7" s="35" t="s">
        <v>26</v>
      </c>
      <c r="Z7" s="35"/>
      <c r="AA7" s="35"/>
      <c r="AB7" s="35"/>
      <c r="AC7" s="35"/>
      <c r="AD7" s="35"/>
      <c r="AE7" s="41" t="s">
        <v>29</v>
      </c>
      <c r="AF7" s="41"/>
      <c r="AG7" s="41"/>
      <c r="AH7" s="41"/>
      <c r="AI7" s="41"/>
      <c r="AJ7" s="41"/>
      <c r="AK7" s="47" t="s">
        <v>31</v>
      </c>
      <c r="AL7" s="47"/>
      <c r="AM7" s="47"/>
      <c r="AN7" s="47"/>
      <c r="AO7" s="47"/>
      <c r="AP7" s="47"/>
      <c r="AQ7" s="7" t="s">
        <v>35</v>
      </c>
      <c r="AR7" s="7"/>
      <c r="AS7" s="7"/>
      <c r="AT7" s="7"/>
      <c r="AU7" s="7"/>
      <c r="AV7" s="7"/>
    </row>
    <row r="8" spans="1:48" ht="101.5" x14ac:dyDescent="0.35">
      <c r="A8" s="12" t="s">
        <v>0</v>
      </c>
      <c r="B8" s="12" t="s">
        <v>9</v>
      </c>
      <c r="C8" s="12" t="s">
        <v>9</v>
      </c>
      <c r="D8" s="12" t="s">
        <v>9</v>
      </c>
      <c r="E8" s="12" t="s">
        <v>9</v>
      </c>
      <c r="F8" s="11"/>
      <c r="G8" s="18" t="s">
        <v>16</v>
      </c>
      <c r="H8" s="18" t="s">
        <v>16</v>
      </c>
      <c r="I8" s="18" t="s">
        <v>16</v>
      </c>
      <c r="J8" s="18" t="s">
        <v>16</v>
      </c>
      <c r="K8" s="18" t="s">
        <v>16</v>
      </c>
      <c r="L8" s="18" t="s">
        <v>16</v>
      </c>
      <c r="M8" s="24" t="s">
        <v>20</v>
      </c>
      <c r="N8" s="24" t="s">
        <v>20</v>
      </c>
      <c r="O8" s="24" t="s">
        <v>20</v>
      </c>
      <c r="P8" s="24" t="s">
        <v>20</v>
      </c>
      <c r="Q8" s="24" t="s">
        <v>20</v>
      </c>
      <c r="R8" s="24" t="s">
        <v>20</v>
      </c>
      <c r="S8" s="30" t="s">
        <v>22</v>
      </c>
      <c r="T8" s="30" t="s">
        <v>22</v>
      </c>
      <c r="U8" s="30" t="s">
        <v>22</v>
      </c>
      <c r="V8" s="30" t="s">
        <v>22</v>
      </c>
      <c r="W8" s="30" t="s">
        <v>22</v>
      </c>
      <c r="X8" s="30" t="s">
        <v>22</v>
      </c>
      <c r="Y8" s="36" t="s">
        <v>25</v>
      </c>
      <c r="Z8" s="36" t="s">
        <v>25</v>
      </c>
      <c r="AA8" s="36" t="s">
        <v>25</v>
      </c>
      <c r="AB8" s="36" t="s">
        <v>25</v>
      </c>
      <c r="AC8" s="36" t="s">
        <v>25</v>
      </c>
      <c r="AD8" s="36" t="s">
        <v>25</v>
      </c>
      <c r="AE8" s="42" t="s">
        <v>28</v>
      </c>
      <c r="AF8" s="42" t="s">
        <v>28</v>
      </c>
      <c r="AG8" s="42" t="s">
        <v>28</v>
      </c>
      <c r="AH8" s="42" t="s">
        <v>28</v>
      </c>
      <c r="AI8" s="42" t="s">
        <v>28</v>
      </c>
      <c r="AJ8" s="42" t="s">
        <v>28</v>
      </c>
      <c r="AK8" s="48" t="s">
        <v>30</v>
      </c>
      <c r="AL8" s="48" t="s">
        <v>30</v>
      </c>
      <c r="AM8" s="48" t="s">
        <v>30</v>
      </c>
      <c r="AN8" s="48" t="s">
        <v>30</v>
      </c>
      <c r="AO8" s="48" t="s">
        <v>30</v>
      </c>
      <c r="AP8" s="48" t="s">
        <v>30</v>
      </c>
      <c r="AQ8" s="2" t="s">
        <v>34</v>
      </c>
      <c r="AR8" s="2" t="s">
        <v>34</v>
      </c>
      <c r="AS8" s="2" t="s">
        <v>34</v>
      </c>
      <c r="AT8" s="2" t="s">
        <v>34</v>
      </c>
      <c r="AU8" s="2" t="s">
        <v>34</v>
      </c>
      <c r="AV8" s="2" t="s">
        <v>34</v>
      </c>
    </row>
    <row r="9" spans="1:48" ht="43.5" x14ac:dyDescent="0.35">
      <c r="A9" s="12"/>
      <c r="B9" s="12" t="s">
        <v>5</v>
      </c>
      <c r="C9" s="12" t="s">
        <v>6</v>
      </c>
      <c r="D9" s="12" t="s">
        <v>7</v>
      </c>
      <c r="E9" s="12" t="s">
        <v>8</v>
      </c>
      <c r="F9" s="11"/>
      <c r="G9" s="18" t="s">
        <v>11</v>
      </c>
      <c r="H9" s="18" t="s">
        <v>12</v>
      </c>
      <c r="I9" s="18" t="s">
        <v>13</v>
      </c>
      <c r="J9" s="18" t="s">
        <v>14</v>
      </c>
      <c r="K9" s="18" t="s">
        <v>15</v>
      </c>
      <c r="L9" s="18" t="s">
        <v>18</v>
      </c>
      <c r="M9" s="24" t="s">
        <v>11</v>
      </c>
      <c r="N9" s="24" t="s">
        <v>12</v>
      </c>
      <c r="O9" s="24" t="s">
        <v>13</v>
      </c>
      <c r="P9" s="24" t="s">
        <v>14</v>
      </c>
      <c r="Q9" s="24" t="s">
        <v>15</v>
      </c>
      <c r="R9" s="24" t="s">
        <v>18</v>
      </c>
      <c r="S9" s="30" t="s">
        <v>11</v>
      </c>
      <c r="T9" s="30" t="s">
        <v>12</v>
      </c>
      <c r="U9" s="30" t="s">
        <v>13</v>
      </c>
      <c r="V9" s="30" t="s">
        <v>14</v>
      </c>
      <c r="W9" s="30" t="s">
        <v>15</v>
      </c>
      <c r="X9" s="30" t="s">
        <v>18</v>
      </c>
      <c r="Y9" s="36" t="s">
        <v>11</v>
      </c>
      <c r="Z9" s="36" t="s">
        <v>12</v>
      </c>
      <c r="AA9" s="36" t="s">
        <v>13</v>
      </c>
      <c r="AB9" s="36" t="s">
        <v>14</v>
      </c>
      <c r="AC9" s="36" t="s">
        <v>15</v>
      </c>
      <c r="AD9" s="36" t="s">
        <v>18</v>
      </c>
      <c r="AE9" s="42" t="s">
        <v>11</v>
      </c>
      <c r="AF9" s="42" t="s">
        <v>12</v>
      </c>
      <c r="AG9" s="42" t="s">
        <v>13</v>
      </c>
      <c r="AH9" s="42" t="s">
        <v>14</v>
      </c>
      <c r="AI9" s="42" t="s">
        <v>15</v>
      </c>
      <c r="AJ9" s="42" t="s">
        <v>18</v>
      </c>
      <c r="AK9" s="48" t="s">
        <v>11</v>
      </c>
      <c r="AL9" s="48" t="s">
        <v>12</v>
      </c>
      <c r="AM9" s="48" t="s">
        <v>13</v>
      </c>
      <c r="AN9" s="48" t="s">
        <v>14</v>
      </c>
      <c r="AO9" s="48" t="s">
        <v>15</v>
      </c>
      <c r="AP9" s="48" t="s">
        <v>18</v>
      </c>
      <c r="AQ9" s="2" t="s">
        <v>11</v>
      </c>
      <c r="AR9" s="2" t="s">
        <v>12</v>
      </c>
      <c r="AS9" s="2" t="s">
        <v>13</v>
      </c>
      <c r="AT9" s="2" t="s">
        <v>14</v>
      </c>
      <c r="AU9" s="2" t="s">
        <v>15</v>
      </c>
      <c r="AV9" s="2" t="s">
        <v>18</v>
      </c>
    </row>
    <row r="10" spans="1:48" x14ac:dyDescent="0.35">
      <c r="A10" s="12" t="s">
        <v>1</v>
      </c>
      <c r="B10" s="13">
        <f>(B$14/($B$14+$C$14+$D$14+$E$14))*100</f>
        <v>63.022508038585215</v>
      </c>
      <c r="C10" s="13">
        <f t="shared" ref="C10:D10" si="0">(C$14/($B$14+$C$14+$D$14+$E$14))*100</f>
        <v>23.15112540192926</v>
      </c>
      <c r="D10" s="13">
        <f t="shared" si="0"/>
        <v>11.57556270096463</v>
      </c>
      <c r="E10" s="13">
        <f>(E$14/($B$14+$C$14+$D$14+$E$14))*100</f>
        <v>2.2508038585209005</v>
      </c>
      <c r="F10" s="11"/>
      <c r="G10" s="19">
        <f>(G$14/($G$14+$H$14+$I$14))*100</f>
        <v>18.75</v>
      </c>
      <c r="H10" s="19">
        <f t="shared" ref="H10:I10" si="1">(H$14/($G$14+$H$14+$I$14))*100</f>
        <v>46.875</v>
      </c>
      <c r="I10" s="19">
        <f t="shared" si="1"/>
        <v>34.375</v>
      </c>
      <c r="J10" s="20">
        <f>(J14/(J14+K14))*100</f>
        <v>91.525423728813564</v>
      </c>
      <c r="K10" s="20">
        <f>(K14/(J14+K14))*100</f>
        <v>8.4745762711864394</v>
      </c>
      <c r="L10" s="17"/>
      <c r="M10" s="25">
        <f>(M$14/($M$14+$N$14+$O$14))*100</f>
        <v>34.979423868312757</v>
      </c>
      <c r="N10" s="25">
        <f t="shared" ref="N10:O10" si="2">(N$14/($M$14+$N$14+$O$14))*100</f>
        <v>21.810699588477366</v>
      </c>
      <c r="O10" s="25">
        <f t="shared" si="2"/>
        <v>43.209876543209873</v>
      </c>
      <c r="P10" s="26">
        <f>(P14/(P14+Q14))*100</f>
        <v>97.008547008547012</v>
      </c>
      <c r="Q10" s="26">
        <f>(Q14/(P14+Q14))*100</f>
        <v>2.9914529914529915</v>
      </c>
      <c r="R10" s="23"/>
      <c r="S10" s="31">
        <f>(S$14/($S$14+$T$14+$U$14))*100</f>
        <v>15.789473684210526</v>
      </c>
      <c r="T10" s="31">
        <f t="shared" ref="T10:U10" si="3">(T$14/($S$14+$T$14+$U$14))*100</f>
        <v>68.421052631578945</v>
      </c>
      <c r="U10" s="31">
        <f t="shared" si="3"/>
        <v>15.789473684210526</v>
      </c>
      <c r="V10" s="32">
        <f>(V14/(V14+W14))*100</f>
        <v>80.851063829787222</v>
      </c>
      <c r="W10" s="32">
        <f>(W14/(V14+W14))*100</f>
        <v>19.148936170212767</v>
      </c>
      <c r="X10" s="29"/>
      <c r="Y10" s="37">
        <f>(Y$14/($Y$14+$Z$14+$AA$14))*100</f>
        <v>14.285714285714285</v>
      </c>
      <c r="Z10" s="37">
        <f t="shared" ref="Z10:AA10" si="4">(Z$14/($Y$14+$Z$14+$AA$14))*100</f>
        <v>50</v>
      </c>
      <c r="AA10" s="37">
        <f t="shared" si="4"/>
        <v>35.714285714285715</v>
      </c>
      <c r="AB10" s="38">
        <f>(AB14/(AB14+AC14))*100</f>
        <v>69.318181818181827</v>
      </c>
      <c r="AC10" s="38">
        <f>(AC14/(AB14+AC14))*100</f>
        <v>30.681818181818183</v>
      </c>
      <c r="AD10" s="35"/>
      <c r="AE10" s="43">
        <f>(AE$14/($AE$14+$AF$14+$AG$14))*100</f>
        <v>36.065573770491802</v>
      </c>
      <c r="AF10" s="43">
        <f t="shared" ref="AF10:AG10" si="5">(AF$14/($AE$14+$AF$14+$AG$14))*100</f>
        <v>20.655737704918035</v>
      </c>
      <c r="AG10" s="43">
        <f t="shared" si="5"/>
        <v>43.278688524590166</v>
      </c>
      <c r="AH10" s="44">
        <f>(AH14/(AH14+AI14))*100</f>
        <v>89.947089947089935</v>
      </c>
      <c r="AI10" s="44">
        <f>(AI14/(AH14+AI14))*100</f>
        <v>10.052910052910052</v>
      </c>
      <c r="AJ10" s="41"/>
      <c r="AK10" s="49">
        <f>(AK$14/($AK$14+$AL$14+$AM$14))*100</f>
        <v>39.75903614457831</v>
      </c>
      <c r="AL10" s="49">
        <f t="shared" ref="AL10:AM10" si="6">(AL$14/($AK$14+$AL$14+$AM$14))*100</f>
        <v>13.253012048192772</v>
      </c>
      <c r="AM10" s="49">
        <f t="shared" si="6"/>
        <v>46.987951807228917</v>
      </c>
      <c r="AN10" s="50">
        <f>(AN14/(AN14+AO14))*100</f>
        <v>98.98989898989899</v>
      </c>
      <c r="AO10" s="50">
        <f>(AO14/(AN14+AO14))*100</f>
        <v>1.0101010101010102</v>
      </c>
      <c r="AP10" s="47"/>
      <c r="AQ10" s="6">
        <f>(AQ$14/($AQ$14+$AR$14+$AS$14))*100</f>
        <v>36.213991769547327</v>
      </c>
      <c r="AR10" s="6">
        <f t="shared" ref="AR10:AS10" si="7">(AR$14/($AQ$14+$AR$14+$AS$14))*100</f>
        <v>16.460905349794238</v>
      </c>
      <c r="AS10" s="6">
        <f t="shared" si="7"/>
        <v>47.325102880658434</v>
      </c>
      <c r="AT10" s="8">
        <f>(AT14/(AT14+AU14))*100</f>
        <v>97.278911564625844</v>
      </c>
      <c r="AU10" s="8">
        <f>(AU14/(AT14+AU14))*100</f>
        <v>2.7210884353741496</v>
      </c>
      <c r="AV10" s="7"/>
    </row>
    <row r="11" spans="1:48" ht="43.5" x14ac:dyDescent="0.35">
      <c r="A11" s="12" t="s">
        <v>33</v>
      </c>
      <c r="B11" s="13"/>
      <c r="C11" s="13"/>
      <c r="D11" s="13"/>
      <c r="E11" s="13"/>
      <c r="F11" s="11"/>
      <c r="G11" s="19">
        <f>G14/(G14+H14)*100</f>
        <v>28.571428571428569</v>
      </c>
      <c r="H11" s="19">
        <f>H14/(H14+G14)*100</f>
        <v>71.428571428571431</v>
      </c>
      <c r="I11" s="19"/>
      <c r="J11" s="20"/>
      <c r="K11" s="20"/>
      <c r="L11" s="17"/>
      <c r="M11" s="25">
        <f>M14/(M14+N14)*100</f>
        <v>61.594202898550719</v>
      </c>
      <c r="N11" s="25">
        <f>N14/(N14+M14)*100</f>
        <v>38.405797101449274</v>
      </c>
      <c r="O11" s="25"/>
      <c r="P11" s="26"/>
      <c r="Q11" s="26"/>
      <c r="R11" s="23"/>
      <c r="S11" s="31">
        <f>S14/(S14+T14)*100</f>
        <v>18.75</v>
      </c>
      <c r="T11" s="31">
        <f>T14/(T14+S14)*100</f>
        <v>81.25</v>
      </c>
      <c r="U11" s="31"/>
      <c r="V11" s="32"/>
      <c r="W11" s="32"/>
      <c r="X11" s="29"/>
      <c r="Y11" s="37">
        <f>Y14/(Y14+Z14)*100</f>
        <v>22.222222222222221</v>
      </c>
      <c r="Z11" s="37">
        <f>Z14/(Z14+Y14)*100</f>
        <v>77.777777777777786</v>
      </c>
      <c r="AA11" s="37"/>
      <c r="AB11" s="38"/>
      <c r="AC11" s="38"/>
      <c r="AD11" s="35"/>
      <c r="AE11" s="43">
        <f>AE14/(AE14+AF14)*100</f>
        <v>63.583815028901739</v>
      </c>
      <c r="AF11" s="43">
        <f>AF14/(AF14+AE14)*100</f>
        <v>36.416184971098261</v>
      </c>
      <c r="AG11" s="43"/>
      <c r="AH11" s="44"/>
      <c r="AI11" s="44"/>
      <c r="AJ11" s="41"/>
      <c r="AK11" s="49">
        <f>AK14/(AK14+AL14)*100</f>
        <v>75</v>
      </c>
      <c r="AL11" s="49">
        <f>AL14/(AL14+AK14)*100</f>
        <v>25</v>
      </c>
      <c r="AM11" s="49"/>
      <c r="AN11" s="50"/>
      <c r="AO11" s="50"/>
      <c r="AP11" s="47"/>
      <c r="AQ11" s="6">
        <f>AQ14/(AQ14+AR14)*100</f>
        <v>68.75</v>
      </c>
      <c r="AR11" s="6">
        <f>AR14/(AR14+AQ14)*100</f>
        <v>31.25</v>
      </c>
      <c r="AS11" s="6"/>
      <c r="AT11" s="8"/>
      <c r="AU11" s="8"/>
      <c r="AV11" s="7"/>
    </row>
    <row r="12" spans="1:48" x14ac:dyDescent="0.35">
      <c r="A12" s="14" t="s">
        <v>2</v>
      </c>
      <c r="B12" s="15">
        <f t="shared" ref="B12:E12" si="8">AVERAGE(B15:B853)</f>
        <v>49.132175847300218</v>
      </c>
      <c r="C12" s="15">
        <f t="shared" si="8"/>
        <v>42.609279670528657</v>
      </c>
      <c r="D12" s="15">
        <f t="shared" si="8"/>
        <v>33.270979558007845</v>
      </c>
      <c r="E12" s="15">
        <f t="shared" si="8"/>
        <v>8.2333074077829576</v>
      </c>
      <c r="F12" s="16"/>
      <c r="G12" s="21">
        <f t="shared" ref="G12:L12" si="9">AVERAGE(G15:G853)</f>
        <v>280.31992493819001</v>
      </c>
      <c r="H12" s="21">
        <f t="shared" si="9"/>
        <v>104.04182982240168</v>
      </c>
      <c r="I12" s="21">
        <f t="shared" si="9"/>
        <v>246.94745908918065</v>
      </c>
      <c r="J12" s="21">
        <f t="shared" si="9"/>
        <v>37.98178267585682</v>
      </c>
      <c r="K12" s="21">
        <f t="shared" si="9"/>
        <v>38.542961449075356</v>
      </c>
      <c r="L12" s="21">
        <f t="shared" si="9"/>
        <v>46.483070328921407</v>
      </c>
      <c r="M12" s="27">
        <f t="shared" ref="M12:R12" si="10">AVERAGE(M15:M853)</f>
        <v>211.45314072274405</v>
      </c>
      <c r="N12" s="27">
        <f t="shared" si="10"/>
        <v>220.86319408037556</v>
      </c>
      <c r="O12" s="27">
        <f t="shared" si="10"/>
        <v>168.67579645696054</v>
      </c>
      <c r="P12" s="27">
        <f t="shared" si="10"/>
        <v>39.492159109375713</v>
      </c>
      <c r="Q12" s="27">
        <f t="shared" si="10"/>
        <v>27.329597798369885</v>
      </c>
      <c r="R12" s="27">
        <f t="shared" si="10"/>
        <v>85.986001368463874</v>
      </c>
      <c r="S12" s="33">
        <f t="shared" ref="S12:X12" si="11">AVERAGE(S15:S853)</f>
        <v>135.82212827127867</v>
      </c>
      <c r="T12" s="33">
        <f t="shared" si="11"/>
        <v>132.36037750401687</v>
      </c>
      <c r="U12" s="33">
        <f t="shared" si="11"/>
        <v>53.759844763288406</v>
      </c>
      <c r="V12" s="33">
        <f t="shared" si="11"/>
        <v>39.955945175029932</v>
      </c>
      <c r="W12" s="33">
        <f t="shared" si="11"/>
        <v>10.195204366440473</v>
      </c>
      <c r="X12" s="33">
        <f t="shared" si="11"/>
        <v>52.591415759552795</v>
      </c>
      <c r="Y12" s="39">
        <f t="shared" ref="Y12:AD12" si="12">AVERAGE(Y15:Y853)</f>
        <v>62.116306063882142</v>
      </c>
      <c r="Z12" s="39">
        <f t="shared" si="12"/>
        <v>84.936817698964006</v>
      </c>
      <c r="AA12" s="39">
        <f t="shared" si="12"/>
        <v>52.648774272695292</v>
      </c>
      <c r="AB12" s="39">
        <f t="shared" si="12"/>
        <v>42.407472596130233</v>
      </c>
      <c r="AC12" s="39">
        <f t="shared" si="12"/>
        <v>36.022311847880538</v>
      </c>
      <c r="AD12" s="39">
        <f t="shared" si="12"/>
        <v>21.889275183708129</v>
      </c>
      <c r="AE12" s="45">
        <f t="shared" ref="AE12:AJ12" si="13">AVERAGE(AE15:AE853)</f>
        <v>217.82743827349842</v>
      </c>
      <c r="AF12" s="45">
        <f t="shared" si="13"/>
        <v>229.24919978182675</v>
      </c>
      <c r="AG12" s="45">
        <f t="shared" si="13"/>
        <v>164.60828987773738</v>
      </c>
      <c r="AH12" s="45">
        <f t="shared" si="13"/>
        <v>42.533585013294065</v>
      </c>
      <c r="AI12" s="45">
        <f t="shared" si="13"/>
        <v>18.12242022286414</v>
      </c>
      <c r="AJ12" s="45">
        <f t="shared" si="13"/>
        <v>84.489152967153188</v>
      </c>
      <c r="AK12" s="10">
        <f t="shared" ref="AK12:AP12" si="14">AVERAGE(AK15:AK853)</f>
        <v>168.27337879172728</v>
      </c>
      <c r="AL12" s="10">
        <f t="shared" si="14"/>
        <v>173.22911075217823</v>
      </c>
      <c r="AM12" s="10">
        <f t="shared" si="14"/>
        <v>113.450482167538</v>
      </c>
      <c r="AN12" s="10">
        <f t="shared" si="14"/>
        <v>40.952528036591609</v>
      </c>
      <c r="AO12" s="10">
        <f t="shared" si="14"/>
        <v>56.589113071199336</v>
      </c>
      <c r="AP12" s="10">
        <f t="shared" si="14"/>
        <v>61.087683273782211</v>
      </c>
      <c r="AQ12" s="51">
        <f t="shared" ref="AQ12:AV12" si="15">AVERAGE(AQ15:AQ853)</f>
        <v>157.26332210291173</v>
      </c>
      <c r="AR12" s="51">
        <f t="shared" si="15"/>
        <v>163.87987423158995</v>
      </c>
      <c r="AS12" s="51">
        <f t="shared" si="15"/>
        <v>107.52597880609943</v>
      </c>
      <c r="AT12" s="51">
        <f t="shared" si="15"/>
        <v>45.271165091107669</v>
      </c>
      <c r="AU12" s="51">
        <f t="shared" si="15"/>
        <v>30.301198457978749</v>
      </c>
      <c r="AV12" s="51">
        <f t="shared" si="15"/>
        <v>56.520546018838161</v>
      </c>
    </row>
    <row r="13" spans="1:48" ht="29" x14ac:dyDescent="0.35">
      <c r="A13" s="12" t="s">
        <v>3</v>
      </c>
      <c r="B13" s="15">
        <f t="shared" ref="B13:E13" si="16">_xlfn.STDEV.S(B15:B853)</f>
        <v>16.167795627795261</v>
      </c>
      <c r="C13" s="15">
        <f t="shared" si="16"/>
        <v>15.419285302009603</v>
      </c>
      <c r="D13" s="15">
        <f t="shared" si="16"/>
        <v>20.026027555798279</v>
      </c>
      <c r="E13" s="15">
        <f t="shared" si="16"/>
        <v>1.7339397637239053</v>
      </c>
      <c r="F13" s="16"/>
      <c r="G13" s="21">
        <f t="shared" ref="G13:L13" si="17">_xlfn.STDEV.S(G15:G853)</f>
        <v>87.662281058780991</v>
      </c>
      <c r="H13" s="21">
        <f t="shared" si="17"/>
        <v>31.771277984771118</v>
      </c>
      <c r="I13" s="21">
        <f t="shared" si="17"/>
        <v>127.29719376173773</v>
      </c>
      <c r="J13" s="21">
        <f t="shared" si="17"/>
        <v>10.923916697307058</v>
      </c>
      <c r="K13" s="21">
        <f t="shared" si="17"/>
        <v>12.460210814465837</v>
      </c>
      <c r="L13" s="21">
        <f t="shared" si="17"/>
        <v>35.011455117002299</v>
      </c>
      <c r="M13" s="27">
        <f t="shared" ref="M13:R13" si="18">_xlfn.STDEV.S(M15:M853)</f>
        <v>19.242000696483604</v>
      </c>
      <c r="N13" s="27">
        <f t="shared" si="18"/>
        <v>17.914163585431865</v>
      </c>
      <c r="O13" s="27">
        <f t="shared" si="18"/>
        <v>17.004551654779906</v>
      </c>
      <c r="P13" s="27">
        <f t="shared" si="18"/>
        <v>14.312052368810983</v>
      </c>
      <c r="Q13" s="27">
        <f t="shared" si="18"/>
        <v>9.5659460752156935</v>
      </c>
      <c r="R13" s="27">
        <f t="shared" si="18"/>
        <v>8.6659230431207579</v>
      </c>
      <c r="S13" s="33">
        <f t="shared" ref="S13:X13" si="19">_xlfn.STDEV.S(S15:S853)</f>
        <v>58.987355914031028</v>
      </c>
      <c r="T13" s="33">
        <f t="shared" si="19"/>
        <v>45.409848626563694</v>
      </c>
      <c r="U13" s="33">
        <f t="shared" si="19"/>
        <v>3.2514674073481444</v>
      </c>
      <c r="V13" s="33">
        <f t="shared" si="19"/>
        <v>14.663235409687942</v>
      </c>
      <c r="W13" s="33">
        <f t="shared" si="19"/>
        <v>7.2387852087215832</v>
      </c>
      <c r="X13" s="33">
        <f t="shared" si="19"/>
        <v>18.651735061517158</v>
      </c>
      <c r="Y13" s="39">
        <f t="shared" ref="Y13:AD13" si="20">_xlfn.STDEV.S(Y15:Y853)</f>
        <v>20.315606842060976</v>
      </c>
      <c r="Z13" s="39">
        <f t="shared" si="20"/>
        <v>19.408062676450019</v>
      </c>
      <c r="AA13" s="39">
        <f t="shared" si="20"/>
        <v>47.679544904119616</v>
      </c>
      <c r="AB13" s="39">
        <f t="shared" si="20"/>
        <v>16.104837209414114</v>
      </c>
      <c r="AC13" s="39">
        <f t="shared" si="20"/>
        <v>11.432119861399171</v>
      </c>
      <c r="AD13" s="39">
        <f t="shared" si="20"/>
        <v>9.4686777364569714</v>
      </c>
      <c r="AE13" s="45">
        <f t="shared" ref="AE13:AJ13" si="21">_xlfn.STDEV.S(AE15:AE853)</f>
        <v>13.675250784669547</v>
      </c>
      <c r="AF13" s="45">
        <f t="shared" si="21"/>
        <v>18.869193154655424</v>
      </c>
      <c r="AG13" s="45">
        <f t="shared" si="21"/>
        <v>19.19030061935408</v>
      </c>
      <c r="AH13" s="45">
        <f t="shared" si="21"/>
        <v>13.268170919247188</v>
      </c>
      <c r="AI13" s="45">
        <f t="shared" si="21"/>
        <v>10.879663923768613</v>
      </c>
      <c r="AJ13" s="45">
        <f t="shared" si="21"/>
        <v>10.026730032083433</v>
      </c>
      <c r="AK13" s="10">
        <f t="shared" ref="AK13:AP13" si="22">_xlfn.STDEV.S(AK15:AK853)</f>
        <v>12.327020486383523</v>
      </c>
      <c r="AL13" s="10">
        <f t="shared" si="22"/>
        <v>11.214703100545099</v>
      </c>
      <c r="AM13" s="10">
        <f t="shared" si="22"/>
        <v>18.306662942479871</v>
      </c>
      <c r="AN13" s="10">
        <f t="shared" si="22"/>
        <v>14.086527719920634</v>
      </c>
      <c r="AO13" s="10">
        <f t="shared" si="22"/>
        <v>25.417735019526251</v>
      </c>
      <c r="AP13" s="10">
        <f t="shared" si="22"/>
        <v>6.9706674296344326</v>
      </c>
      <c r="AQ13" s="51">
        <f t="shared" ref="AQ13:AV13" si="23">_xlfn.STDEV.S(AQ15:AQ853)</f>
        <v>11.555382612346351</v>
      </c>
      <c r="AR13" s="51">
        <f t="shared" si="23"/>
        <v>11.586857987619304</v>
      </c>
      <c r="AS13" s="51">
        <f t="shared" si="23"/>
        <v>13.109399564469783</v>
      </c>
      <c r="AT13" s="51">
        <f t="shared" si="23"/>
        <v>16.168407522833618</v>
      </c>
      <c r="AU13" s="51">
        <f t="shared" si="23"/>
        <v>15.542609338895954</v>
      </c>
      <c r="AV13" s="51">
        <f t="shared" si="23"/>
        <v>6.9445125166344939</v>
      </c>
    </row>
    <row r="14" spans="1:48" x14ac:dyDescent="0.35">
      <c r="A14" s="14" t="s">
        <v>4</v>
      </c>
      <c r="B14" s="14">
        <f t="shared" ref="B14:E14" si="24">COUNT(B15:B853)</f>
        <v>196</v>
      </c>
      <c r="C14" s="14">
        <f t="shared" si="24"/>
        <v>72</v>
      </c>
      <c r="D14" s="14">
        <f t="shared" si="24"/>
        <v>36</v>
      </c>
      <c r="E14" s="14">
        <f t="shared" si="24"/>
        <v>7</v>
      </c>
      <c r="F14" s="11"/>
      <c r="G14" s="22">
        <f t="shared" ref="G14:L14" si="25">COUNT(G15:G853)</f>
        <v>6</v>
      </c>
      <c r="H14" s="22">
        <f t="shared" si="25"/>
        <v>15</v>
      </c>
      <c r="I14" s="22">
        <f t="shared" si="25"/>
        <v>11</v>
      </c>
      <c r="J14" s="22">
        <f t="shared" si="25"/>
        <v>54</v>
      </c>
      <c r="K14" s="22">
        <f t="shared" si="25"/>
        <v>5</v>
      </c>
      <c r="L14" s="22">
        <f t="shared" si="25"/>
        <v>52</v>
      </c>
      <c r="M14" s="28">
        <f t="shared" ref="M14:R14" si="26">COUNT(M15:M853)</f>
        <v>85</v>
      </c>
      <c r="N14" s="28">
        <f t="shared" si="26"/>
        <v>53</v>
      </c>
      <c r="O14" s="28">
        <f t="shared" si="26"/>
        <v>105</v>
      </c>
      <c r="P14" s="28">
        <f t="shared" si="26"/>
        <v>227</v>
      </c>
      <c r="Q14" s="28">
        <f t="shared" si="26"/>
        <v>7</v>
      </c>
      <c r="R14" s="28">
        <f t="shared" si="26"/>
        <v>227</v>
      </c>
      <c r="S14" s="34">
        <f t="shared" ref="S14:X14" si="27">COUNT(S15:S853)</f>
        <v>3</v>
      </c>
      <c r="T14" s="34">
        <f t="shared" si="27"/>
        <v>13</v>
      </c>
      <c r="U14" s="34">
        <f t="shared" si="27"/>
        <v>3</v>
      </c>
      <c r="V14" s="34">
        <f t="shared" si="27"/>
        <v>76</v>
      </c>
      <c r="W14" s="34">
        <f t="shared" si="27"/>
        <v>18</v>
      </c>
      <c r="X14" s="34">
        <f t="shared" si="27"/>
        <v>74</v>
      </c>
      <c r="Y14" s="40">
        <f t="shared" ref="Y14:AD14" si="28">COUNT(Y15:Y853)</f>
        <v>4</v>
      </c>
      <c r="Z14" s="40">
        <f t="shared" si="28"/>
        <v>14</v>
      </c>
      <c r="AA14" s="40">
        <f t="shared" si="28"/>
        <v>10</v>
      </c>
      <c r="AB14" s="40">
        <f t="shared" si="28"/>
        <v>61</v>
      </c>
      <c r="AC14" s="40">
        <f t="shared" si="28"/>
        <v>27</v>
      </c>
      <c r="AD14" s="40">
        <f t="shared" si="28"/>
        <v>61</v>
      </c>
      <c r="AE14" s="46">
        <f t="shared" ref="AE14:AJ14" si="29">COUNT(AE15:AE853)</f>
        <v>110</v>
      </c>
      <c r="AF14" s="46">
        <f t="shared" si="29"/>
        <v>63</v>
      </c>
      <c r="AG14" s="46">
        <f t="shared" si="29"/>
        <v>132</v>
      </c>
      <c r="AH14" s="46">
        <f t="shared" si="29"/>
        <v>170</v>
      </c>
      <c r="AI14" s="46">
        <f t="shared" si="29"/>
        <v>19</v>
      </c>
      <c r="AJ14" s="46">
        <f t="shared" si="29"/>
        <v>169</v>
      </c>
      <c r="AK14" s="3">
        <f t="shared" ref="AK14:AP14" si="30">COUNT(AK15:AK853)</f>
        <v>132</v>
      </c>
      <c r="AL14" s="3">
        <f t="shared" si="30"/>
        <v>44</v>
      </c>
      <c r="AM14" s="3">
        <f t="shared" si="30"/>
        <v>156</v>
      </c>
      <c r="AN14" s="3">
        <f t="shared" si="30"/>
        <v>294</v>
      </c>
      <c r="AO14" s="3">
        <f t="shared" si="30"/>
        <v>3</v>
      </c>
      <c r="AP14" s="3">
        <f t="shared" si="30"/>
        <v>293</v>
      </c>
      <c r="AQ14" s="52">
        <f t="shared" ref="AQ14:AV14" si="31">COUNT(AQ15:AQ853)</f>
        <v>88</v>
      </c>
      <c r="AR14" s="52">
        <f t="shared" si="31"/>
        <v>40</v>
      </c>
      <c r="AS14" s="52">
        <f t="shared" si="31"/>
        <v>115</v>
      </c>
      <c r="AT14" s="52">
        <f t="shared" si="31"/>
        <v>143</v>
      </c>
      <c r="AU14" s="52">
        <f t="shared" si="31"/>
        <v>4</v>
      </c>
      <c r="AV14" s="52">
        <f t="shared" si="31"/>
        <v>143</v>
      </c>
    </row>
    <row r="15" spans="1:48" x14ac:dyDescent="0.35">
      <c r="A15" s="11"/>
      <c r="B15" s="11">
        <v>37.498082925050298</v>
      </c>
      <c r="C15" s="11">
        <v>30.6328112252464</v>
      </c>
      <c r="D15" s="11">
        <v>15.646977569898899</v>
      </c>
      <c r="E15" s="11">
        <v>8.5798482727500396</v>
      </c>
      <c r="F15" s="11"/>
      <c r="G15" s="17">
        <v>316.91741404474402</v>
      </c>
      <c r="H15" s="17">
        <v>147.85495572035401</v>
      </c>
      <c r="I15" s="17">
        <v>359.09326232252101</v>
      </c>
      <c r="J15" s="17">
        <v>22.514418218820499</v>
      </c>
      <c r="K15" s="17">
        <v>51.580210416449297</v>
      </c>
      <c r="L15" s="17">
        <v>148.321483781631</v>
      </c>
      <c r="M15" s="23">
        <v>183.551859084391</v>
      </c>
      <c r="N15" s="23">
        <v>212.87251137926199</v>
      </c>
      <c r="O15" s="23">
        <v>175.89591184628699</v>
      </c>
      <c r="P15" s="23">
        <v>73.830316397734506</v>
      </c>
      <c r="Q15" s="23">
        <v>17.150720603962601</v>
      </c>
      <c r="R15" s="23">
        <v>64.813501264320195</v>
      </c>
      <c r="S15" s="29">
        <v>203.93145004711599</v>
      </c>
      <c r="T15" s="29">
        <v>162.15828268076601</v>
      </c>
      <c r="U15" s="29">
        <v>57.435899705978997</v>
      </c>
      <c r="V15" s="29">
        <v>64.943660293716704</v>
      </c>
      <c r="W15" s="29">
        <v>6.4098689341582</v>
      </c>
      <c r="X15" s="29">
        <v>70.407631460667901</v>
      </c>
      <c r="Y15" s="35">
        <v>51.821247325410297</v>
      </c>
      <c r="Z15" s="35">
        <v>98.4216780791335</v>
      </c>
      <c r="AA15" s="35">
        <v>186.41124854932599</v>
      </c>
      <c r="AB15" s="35">
        <v>47.238287781881603</v>
      </c>
      <c r="AC15" s="35">
        <v>21.576094519734799</v>
      </c>
      <c r="AD15" s="35">
        <v>41.599669127646898</v>
      </c>
      <c r="AE15" s="41">
        <v>216.669616797461</v>
      </c>
      <c r="AF15" s="41">
        <v>216.993185707013</v>
      </c>
      <c r="AG15" s="41">
        <v>196.580735417131</v>
      </c>
      <c r="AH15" s="41">
        <v>67.243834559667604</v>
      </c>
      <c r="AI15" s="41">
        <v>11.135071068596799</v>
      </c>
      <c r="AJ15" s="41">
        <v>79.203623999030398</v>
      </c>
      <c r="AK15" s="47">
        <v>165.51489045625601</v>
      </c>
      <c r="AL15" s="47">
        <v>167.61986978001599</v>
      </c>
      <c r="AM15" s="47">
        <v>102.78869159043499</v>
      </c>
      <c r="AN15" s="47">
        <v>24.092775937351501</v>
      </c>
      <c r="AO15" s="47">
        <v>53.468044943280198</v>
      </c>
      <c r="AP15" s="47">
        <v>72.236102993020793</v>
      </c>
      <c r="AQ15" s="7">
        <v>173.11281399688201</v>
      </c>
      <c r="AR15" s="7">
        <v>163.50543338346199</v>
      </c>
      <c r="AS15" s="7">
        <v>118.83216637521799</v>
      </c>
      <c r="AT15" s="7">
        <v>58.3430242507253</v>
      </c>
      <c r="AU15" s="7">
        <v>26.5634177341657</v>
      </c>
      <c r="AV15" s="7">
        <v>52.7826107515424</v>
      </c>
    </row>
    <row r="16" spans="1:48" x14ac:dyDescent="0.35">
      <c r="A16" s="11"/>
      <c r="B16" s="11">
        <v>58.478483620883701</v>
      </c>
      <c r="C16" s="11">
        <v>43.129987490951201</v>
      </c>
      <c r="D16" s="11">
        <v>17.087241486284899</v>
      </c>
      <c r="E16" s="11">
        <v>9.7316694214928994</v>
      </c>
      <c r="F16" s="11"/>
      <c r="G16" s="17">
        <v>315.11441547444201</v>
      </c>
      <c r="H16" s="17">
        <v>113.177284777442</v>
      </c>
      <c r="I16" s="17">
        <v>297.57570668491701</v>
      </c>
      <c r="J16" s="17">
        <v>24.305047090984498</v>
      </c>
      <c r="K16" s="17">
        <v>27.162974936083</v>
      </c>
      <c r="L16" s="17">
        <v>36.720116271673497</v>
      </c>
      <c r="M16" s="23">
        <v>190.42765732148499</v>
      </c>
      <c r="N16" s="23">
        <v>189.67946977955199</v>
      </c>
      <c r="O16" s="23">
        <v>150.36357204586801</v>
      </c>
      <c r="P16" s="23">
        <v>23.089864253364102</v>
      </c>
      <c r="Q16" s="23">
        <v>11.663751024918</v>
      </c>
      <c r="R16" s="23">
        <v>81.578678525372894</v>
      </c>
      <c r="S16" s="29">
        <v>102.357698825388</v>
      </c>
      <c r="T16" s="29">
        <v>168.66417799364399</v>
      </c>
      <c r="U16" s="29">
        <v>52.582881089762402</v>
      </c>
      <c r="V16" s="29">
        <v>67.841500099883305</v>
      </c>
      <c r="W16" s="29">
        <v>9.9380798999990692</v>
      </c>
      <c r="X16" s="29">
        <v>61.7121954051903</v>
      </c>
      <c r="Y16" s="35">
        <v>92.272196259349201</v>
      </c>
      <c r="Z16" s="35">
        <v>120.73438971287899</v>
      </c>
      <c r="AA16" s="35">
        <v>34.311591606329699</v>
      </c>
      <c r="AB16" s="35">
        <v>38.476688069230399</v>
      </c>
      <c r="AC16" s="35">
        <v>39.580751483082402</v>
      </c>
      <c r="AD16" s="35">
        <v>18.062509019275399</v>
      </c>
      <c r="AE16" s="41">
        <v>219.050341441451</v>
      </c>
      <c r="AF16" s="41">
        <v>234.48370947804699</v>
      </c>
      <c r="AG16" s="41">
        <v>141.899285811932</v>
      </c>
      <c r="AH16" s="41">
        <v>31.538449401986501</v>
      </c>
      <c r="AI16" s="41">
        <v>12.3262208118826</v>
      </c>
      <c r="AJ16" s="41">
        <v>83.367447982524098</v>
      </c>
      <c r="AK16" s="47">
        <v>170.69445232787999</v>
      </c>
      <c r="AL16" s="47">
        <v>172.160252863951</v>
      </c>
      <c r="AM16" s="47">
        <v>97.297482139962597</v>
      </c>
      <c r="AN16" s="47">
        <v>49.4665581083189</v>
      </c>
      <c r="AO16" s="47">
        <v>32.876035327019601</v>
      </c>
      <c r="AP16" s="47">
        <v>67.965332605567596</v>
      </c>
      <c r="AQ16" s="7">
        <v>155.58751769735099</v>
      </c>
      <c r="AR16" s="7">
        <v>161.023841598535</v>
      </c>
      <c r="AS16" s="7">
        <v>112.868755088664</v>
      </c>
      <c r="AT16" s="7">
        <v>45.483381494767599</v>
      </c>
      <c r="AU16" s="7">
        <v>19.886907127649799</v>
      </c>
      <c r="AV16" s="7">
        <v>63.4483590744981</v>
      </c>
    </row>
    <row r="17" spans="1:48" x14ac:dyDescent="0.35">
      <c r="A17" s="11"/>
      <c r="B17" s="11">
        <v>30.774240807731001</v>
      </c>
      <c r="C17" s="11">
        <v>55.562849827119997</v>
      </c>
      <c r="D17" s="11">
        <v>16.990154101122801</v>
      </c>
      <c r="E17" s="11">
        <v>8.9340475816396108</v>
      </c>
      <c r="F17" s="11"/>
      <c r="G17" s="17">
        <v>311.00960886646197</v>
      </c>
      <c r="H17" s="17">
        <v>90.855760186761302</v>
      </c>
      <c r="I17" s="17">
        <v>330.40704828899197</v>
      </c>
      <c r="J17" s="17">
        <v>49.370663351971501</v>
      </c>
      <c r="K17" s="17">
        <v>25.365896917599599</v>
      </c>
      <c r="L17" s="17">
        <v>55.569504955846597</v>
      </c>
      <c r="M17" s="23">
        <v>183.63143934353201</v>
      </c>
      <c r="N17" s="23">
        <v>215.177956805625</v>
      </c>
      <c r="O17" s="23">
        <v>182.09077115777399</v>
      </c>
      <c r="P17" s="23">
        <v>65.644929221498202</v>
      </c>
      <c r="Q17" s="23">
        <v>37.658495154786699</v>
      </c>
      <c r="R17" s="23">
        <v>82.263141299837699</v>
      </c>
      <c r="S17" s="29">
        <v>101.177235941332</v>
      </c>
      <c r="T17" s="29">
        <v>206.950820185156</v>
      </c>
      <c r="U17" s="29">
        <v>51.260753494123797</v>
      </c>
      <c r="V17" s="29">
        <v>47.412036811002999</v>
      </c>
      <c r="W17" s="29">
        <v>5.4069000269317504</v>
      </c>
      <c r="X17" s="29">
        <v>70.715566589151294</v>
      </c>
      <c r="Y17" s="35">
        <v>55.7621581589923</v>
      </c>
      <c r="Z17" s="35">
        <v>85.821577604456195</v>
      </c>
      <c r="AA17" s="35">
        <v>38.2460164150731</v>
      </c>
      <c r="AB17" s="35">
        <v>28.2477933124642</v>
      </c>
      <c r="AC17" s="35">
        <v>35.804090582383402</v>
      </c>
      <c r="AD17" s="35">
        <v>33.894173835722199</v>
      </c>
      <c r="AE17" s="41">
        <v>205.995318276945</v>
      </c>
      <c r="AF17" s="41">
        <v>273.895787047569</v>
      </c>
      <c r="AG17" s="41">
        <v>163.914359354368</v>
      </c>
      <c r="AH17" s="41">
        <v>43.512732324907503</v>
      </c>
      <c r="AI17" s="41">
        <v>12.3262208118826</v>
      </c>
      <c r="AJ17" s="41">
        <v>73.680003609174193</v>
      </c>
      <c r="AK17" s="47">
        <v>168.01161739372299</v>
      </c>
      <c r="AL17" s="47">
        <v>163.757914289143</v>
      </c>
      <c r="AM17" s="47">
        <v>119.21623454615801</v>
      </c>
      <c r="AN17" s="47">
        <v>31.209726437040398</v>
      </c>
      <c r="AO17" s="47">
        <v>83.423258943298194</v>
      </c>
      <c r="AP17" s="47">
        <v>69.606493782257701</v>
      </c>
      <c r="AQ17" s="7">
        <v>176.159520215014</v>
      </c>
      <c r="AR17" s="7">
        <v>164.230838158003</v>
      </c>
      <c r="AS17" s="7">
        <v>105.206602094974</v>
      </c>
      <c r="AT17" s="7">
        <v>70.092521949599302</v>
      </c>
      <c r="AU17" s="7">
        <v>21.5319027621176</v>
      </c>
      <c r="AV17" s="7">
        <v>55.681146464581403</v>
      </c>
    </row>
    <row r="18" spans="1:48" x14ac:dyDescent="0.35">
      <c r="A18" s="11"/>
      <c r="B18" s="11">
        <v>74.567573320248798</v>
      </c>
      <c r="C18" s="11">
        <v>34.107860080195799</v>
      </c>
      <c r="D18" s="11">
        <v>15.5541950127947</v>
      </c>
      <c r="E18" s="11">
        <v>8.3601286173632392</v>
      </c>
      <c r="F18" s="11"/>
      <c r="G18" s="17">
        <v>313.62218828327298</v>
      </c>
      <c r="H18" s="17">
        <v>167.062026624178</v>
      </c>
      <c r="I18" s="17">
        <v>354.09515154994801</v>
      </c>
      <c r="J18" s="17">
        <v>43.529935954310602</v>
      </c>
      <c r="K18" s="17">
        <v>37.916724731663997</v>
      </c>
      <c r="L18" s="17">
        <v>79.197198429054595</v>
      </c>
      <c r="M18" s="23">
        <v>191.529288826384</v>
      </c>
      <c r="N18" s="23">
        <v>191.86858597492099</v>
      </c>
      <c r="O18" s="23">
        <v>178.31284627536601</v>
      </c>
      <c r="P18" s="23">
        <v>23.089864253364102</v>
      </c>
      <c r="Q18" s="23">
        <v>31.213115559123999</v>
      </c>
      <c r="R18" s="23">
        <v>76.038353735330006</v>
      </c>
      <c r="S18" s="29"/>
      <c r="T18" s="29">
        <v>216.97812371951099</v>
      </c>
      <c r="U18" s="29"/>
      <c r="V18" s="29">
        <v>38.989710576820102</v>
      </c>
      <c r="W18" s="29">
        <v>5.6218269514104504</v>
      </c>
      <c r="X18" s="29">
        <v>66.161045567745404</v>
      </c>
      <c r="Y18" s="35">
        <v>48.609622511776799</v>
      </c>
      <c r="Z18" s="35">
        <v>97.920043261164807</v>
      </c>
      <c r="AA18" s="35">
        <v>51.103549696945599</v>
      </c>
      <c r="AB18" s="35">
        <v>40.350877192982502</v>
      </c>
      <c r="AC18" s="35">
        <v>52.814011310492504</v>
      </c>
      <c r="AD18" s="35">
        <v>17.761804150277701</v>
      </c>
      <c r="AE18" s="41">
        <v>208.273605288683</v>
      </c>
      <c r="AF18" s="41">
        <v>238.57533703444901</v>
      </c>
      <c r="AG18" s="41">
        <v>166.137706390001</v>
      </c>
      <c r="AH18" s="41">
        <v>57.888477988773602</v>
      </c>
      <c r="AI18" s="41">
        <v>10.8108108108108</v>
      </c>
      <c r="AJ18" s="41">
        <v>100.28249462121499</v>
      </c>
      <c r="AK18" s="47">
        <v>172.719408742383</v>
      </c>
      <c r="AL18" s="47">
        <v>176.33555899052101</v>
      </c>
      <c r="AM18" s="47">
        <v>117.94448912927299</v>
      </c>
      <c r="AN18" s="47">
        <v>37.105058141917901</v>
      </c>
      <c r="AO18" s="47"/>
      <c r="AP18" s="47">
        <v>56.228536603737602</v>
      </c>
      <c r="AQ18" s="7">
        <v>184.18564449639501</v>
      </c>
      <c r="AR18" s="7">
        <v>133.040788525887</v>
      </c>
      <c r="AS18" s="7">
        <v>107.785039962414</v>
      </c>
      <c r="AT18" s="7">
        <v>47.413653029334696</v>
      </c>
      <c r="AU18" s="7">
        <v>53.222566207981899</v>
      </c>
      <c r="AV18" s="7">
        <v>63.172482009668201</v>
      </c>
    </row>
    <row r="19" spans="1:48" x14ac:dyDescent="0.35">
      <c r="A19" s="11"/>
      <c r="B19" s="11">
        <v>39.980144160436197</v>
      </c>
      <c r="C19" s="11">
        <v>27.920634528736201</v>
      </c>
      <c r="D19" s="11">
        <v>19.044492469403099</v>
      </c>
      <c r="E19" s="11">
        <v>7.7437907259114702</v>
      </c>
      <c r="F19" s="11"/>
      <c r="G19" s="17">
        <v>323.66408970966199</v>
      </c>
      <c r="H19" s="17">
        <v>108.955832342219</v>
      </c>
      <c r="I19" s="17">
        <v>63.369812057140599</v>
      </c>
      <c r="J19" s="17">
        <v>24.368839975223501</v>
      </c>
      <c r="K19" s="17">
        <v>50.6890002435809</v>
      </c>
      <c r="L19" s="17">
        <v>49.691942386620497</v>
      </c>
      <c r="M19" s="23">
        <v>180.29934281819601</v>
      </c>
      <c r="N19" s="23">
        <v>211.71739426545599</v>
      </c>
      <c r="O19" s="23">
        <v>172.38152383586899</v>
      </c>
      <c r="P19" s="23">
        <v>40.879382063791198</v>
      </c>
      <c r="Q19" s="23">
        <v>27.4868393056298</v>
      </c>
      <c r="R19" s="23">
        <v>70.218535508118194</v>
      </c>
      <c r="S19" s="29"/>
      <c r="T19" s="29">
        <v>108.58078472776501</v>
      </c>
      <c r="U19" s="29"/>
      <c r="V19" s="29">
        <v>32.319393711462801</v>
      </c>
      <c r="W19" s="29">
        <v>8.1951506287047895</v>
      </c>
      <c r="X19" s="29">
        <v>68.623143344422303</v>
      </c>
      <c r="Y19" s="35"/>
      <c r="Z19" s="35">
        <v>90.312545096377207</v>
      </c>
      <c r="AA19" s="35">
        <v>43.018245035927102</v>
      </c>
      <c r="AB19" s="35">
        <v>30.399514826602601</v>
      </c>
      <c r="AC19" s="35">
        <v>44.356831157089601</v>
      </c>
      <c r="AD19" s="35">
        <v>35.793343444040602</v>
      </c>
      <c r="AE19" s="41">
        <v>211.531123070501</v>
      </c>
      <c r="AF19" s="41">
        <v>223.98856119936701</v>
      </c>
      <c r="AG19" s="41">
        <v>157.487615390645</v>
      </c>
      <c r="AH19" s="41">
        <v>45.286404592552103</v>
      </c>
      <c r="AI19" s="41">
        <v>10.397504898200699</v>
      </c>
      <c r="AJ19" s="41">
        <v>132.53806918458201</v>
      </c>
      <c r="AK19" s="47">
        <v>159.66546473234499</v>
      </c>
      <c r="AL19" s="47">
        <v>190.013647581821</v>
      </c>
      <c r="AM19" s="47">
        <v>127.92097660688501</v>
      </c>
      <c r="AN19" s="47">
        <v>68.122270742358097</v>
      </c>
      <c r="AO19" s="47"/>
      <c r="AP19" s="47">
        <v>57.826883344093801</v>
      </c>
      <c r="AQ19" s="7">
        <v>158.764644616407</v>
      </c>
      <c r="AR19" s="7">
        <v>145.206810569992</v>
      </c>
      <c r="AS19" s="7">
        <v>90.197248896317106</v>
      </c>
      <c r="AT19" s="7">
        <v>45.517502565954203</v>
      </c>
      <c r="AU19" s="7"/>
      <c r="AV19" s="7">
        <v>59.561035352090101</v>
      </c>
    </row>
    <row r="20" spans="1:48" x14ac:dyDescent="0.35">
      <c r="A20" s="11"/>
      <c r="B20" s="11">
        <v>32.5442596241286</v>
      </c>
      <c r="C20" s="11">
        <v>37.849360693407498</v>
      </c>
      <c r="D20" s="11">
        <v>37.464981771394399</v>
      </c>
      <c r="E20" s="11">
        <v>4.6373649845195102</v>
      </c>
      <c r="F20" s="11"/>
      <c r="G20" s="17">
        <v>101.591833250557</v>
      </c>
      <c r="H20" s="17">
        <v>92.255372987759003</v>
      </c>
      <c r="I20" s="17">
        <v>64.792127623502097</v>
      </c>
      <c r="J20" s="17">
        <v>39.135211126894802</v>
      </c>
      <c r="K20" s="17"/>
      <c r="L20" s="17">
        <v>40.681573147542501</v>
      </c>
      <c r="M20" s="23">
        <v>207.48644435019401</v>
      </c>
      <c r="N20" s="23">
        <v>206.05205067082599</v>
      </c>
      <c r="O20" s="23">
        <v>154.831048686987</v>
      </c>
      <c r="P20" s="23">
        <v>27.015787657679201</v>
      </c>
      <c r="Q20" s="23">
        <v>35.5555555555556</v>
      </c>
      <c r="R20" s="23">
        <v>101.69126366568899</v>
      </c>
      <c r="S20" s="29"/>
      <c r="T20" s="29">
        <v>92.994785901133596</v>
      </c>
      <c r="U20" s="29"/>
      <c r="V20" s="29">
        <v>35.9972564112295</v>
      </c>
      <c r="W20" s="29">
        <v>10.9949483349804</v>
      </c>
      <c r="X20" s="29">
        <v>68.692192307063706</v>
      </c>
      <c r="Y20" s="35"/>
      <c r="Z20" s="35">
        <v>89.323058628265301</v>
      </c>
      <c r="AA20" s="35">
        <v>36.125018038550898</v>
      </c>
      <c r="AB20" s="35">
        <v>34.601899865466699</v>
      </c>
      <c r="AC20" s="35">
        <v>52.338364526934399</v>
      </c>
      <c r="AD20" s="35">
        <v>26.330405297901098</v>
      </c>
      <c r="AE20" s="41">
        <v>219.34361734638401</v>
      </c>
      <c r="AF20" s="41">
        <v>244.73898797801701</v>
      </c>
      <c r="AG20" s="41">
        <v>130.421917189146</v>
      </c>
      <c r="AH20" s="41">
        <v>34.829433959743596</v>
      </c>
      <c r="AI20" s="41">
        <v>8.5466963788334596</v>
      </c>
      <c r="AJ20" s="41">
        <v>127.091249738876</v>
      </c>
      <c r="AK20" s="47">
        <v>161.19531592394901</v>
      </c>
      <c r="AL20" s="47">
        <v>162.16216216216199</v>
      </c>
      <c r="AM20" s="47">
        <v>117.59169365591001</v>
      </c>
      <c r="AN20" s="47">
        <v>42.651931692837699</v>
      </c>
      <c r="AO20" s="47"/>
      <c r="AP20" s="47">
        <v>62.4499952514402</v>
      </c>
      <c r="AQ20" s="7">
        <v>178.80566172587999</v>
      </c>
      <c r="AR20" s="7">
        <v>157.30337555802799</v>
      </c>
      <c r="AS20" s="7">
        <v>121.38589660357</v>
      </c>
      <c r="AT20" s="7">
        <v>49.086830932807501</v>
      </c>
      <c r="AU20" s="7"/>
      <c r="AV20" s="7">
        <v>58.256476668956999</v>
      </c>
    </row>
    <row r="21" spans="1:48" x14ac:dyDescent="0.35">
      <c r="A21" s="11"/>
      <c r="B21" s="11">
        <v>39.6686058219709</v>
      </c>
      <c r="C21" s="11">
        <v>31.293955139797799</v>
      </c>
      <c r="D21" s="11">
        <v>71.775518562232406</v>
      </c>
      <c r="E21" s="11">
        <v>9.6463022508039504</v>
      </c>
      <c r="F21" s="11"/>
      <c r="G21" s="17"/>
      <c r="H21" s="17">
        <v>98.517424332230803</v>
      </c>
      <c r="I21" s="17">
        <v>300.95827781564498</v>
      </c>
      <c r="J21" s="17">
        <v>39.891564485186898</v>
      </c>
      <c r="K21" s="17"/>
      <c r="L21" s="17">
        <v>51.290853137719402</v>
      </c>
      <c r="M21" s="23">
        <v>210.88780189116099</v>
      </c>
      <c r="N21" s="23">
        <v>219.583279012644</v>
      </c>
      <c r="O21" s="23">
        <v>185.68843846730601</v>
      </c>
      <c r="P21" s="23">
        <v>38.826595116367599</v>
      </c>
      <c r="Q21" s="23">
        <v>30.5787073846125</v>
      </c>
      <c r="R21" s="23">
        <v>84.075711797064898</v>
      </c>
      <c r="S21" s="29"/>
      <c r="T21" s="29">
        <v>92.170932085766907</v>
      </c>
      <c r="U21" s="29"/>
      <c r="V21" s="29">
        <v>38.989710576820102</v>
      </c>
      <c r="W21" s="29">
        <v>9.81809868194423</v>
      </c>
      <c r="X21" s="29">
        <v>70.126517060679205</v>
      </c>
      <c r="Y21" s="35"/>
      <c r="Z21" s="35">
        <v>79.612210319836294</v>
      </c>
      <c r="AA21" s="35">
        <v>48.563545739180398</v>
      </c>
      <c r="AB21" s="35">
        <v>52.646196800433898</v>
      </c>
      <c r="AC21" s="35">
        <v>58.000965806373799</v>
      </c>
      <c r="AD21" s="35">
        <v>30.412168111157399</v>
      </c>
      <c r="AE21" s="41">
        <v>221.38897819689001</v>
      </c>
      <c r="AF21" s="41">
        <v>246.449219106285</v>
      </c>
      <c r="AG21" s="41">
        <v>188.226336695003</v>
      </c>
      <c r="AH21" s="41">
        <v>29.289510516007699</v>
      </c>
      <c r="AI21" s="41">
        <v>26.362126697967</v>
      </c>
      <c r="AJ21" s="41">
        <v>82.701547016676798</v>
      </c>
      <c r="AK21" s="47">
        <v>177.68086393398499</v>
      </c>
      <c r="AL21" s="47">
        <v>173.790298730388</v>
      </c>
      <c r="AM21" s="47">
        <v>119.615706375309</v>
      </c>
      <c r="AN21" s="47">
        <v>45.389647022484802</v>
      </c>
      <c r="AO21" s="47"/>
      <c r="AP21" s="47">
        <v>65.268871236797807</v>
      </c>
      <c r="AQ21" s="7">
        <v>143.41973532275</v>
      </c>
      <c r="AR21" s="7">
        <v>159.21926042227901</v>
      </c>
      <c r="AS21" s="7">
        <v>119.053203973978</v>
      </c>
      <c r="AT21" s="7">
        <v>25.075329463890199</v>
      </c>
      <c r="AU21" s="7"/>
      <c r="AV21" s="7">
        <v>57.295825507979202</v>
      </c>
    </row>
    <row r="22" spans="1:48" x14ac:dyDescent="0.35">
      <c r="A22" s="11"/>
      <c r="B22" s="11">
        <v>88.299824500585103</v>
      </c>
      <c r="C22" s="11">
        <v>32.791122273908599</v>
      </c>
      <c r="D22" s="11">
        <v>27.660209861873501</v>
      </c>
      <c r="E22" s="11"/>
      <c r="F22" s="11"/>
      <c r="G22" s="17"/>
      <c r="H22" s="17">
        <v>102.273093747074</v>
      </c>
      <c r="I22" s="17">
        <v>279.97209758089099</v>
      </c>
      <c r="J22" s="17">
        <v>29.1814892716814</v>
      </c>
      <c r="K22" s="17"/>
      <c r="L22" s="17">
        <v>150.05933995449399</v>
      </c>
      <c r="M22" s="23">
        <v>227.40327025927701</v>
      </c>
      <c r="N22" s="23">
        <v>213.12750315907101</v>
      </c>
      <c r="O22" s="23">
        <v>186.327643243946</v>
      </c>
      <c r="P22" s="23">
        <v>56.785463535492603</v>
      </c>
      <c r="Q22" s="23"/>
      <c r="R22" s="23">
        <v>85.807182283409801</v>
      </c>
      <c r="S22" s="29"/>
      <c r="T22" s="29">
        <v>121.232751196306</v>
      </c>
      <c r="U22" s="29"/>
      <c r="V22" s="29">
        <v>25.031338382806599</v>
      </c>
      <c r="W22" s="29">
        <v>10.404177698417399</v>
      </c>
      <c r="X22" s="29">
        <v>81.122982388500304</v>
      </c>
      <c r="Y22" s="35"/>
      <c r="Z22" s="35">
        <v>52.227984724926998</v>
      </c>
      <c r="AA22" s="35">
        <v>33.620645432871598</v>
      </c>
      <c r="AB22" s="35">
        <v>29.876116431449798</v>
      </c>
      <c r="AC22" s="35">
        <v>35.9756081656314</v>
      </c>
      <c r="AD22" s="35">
        <v>45.899913866495197</v>
      </c>
      <c r="AE22" s="41">
        <v>219.07409743387899</v>
      </c>
      <c r="AF22" s="41">
        <v>207.84981544094501</v>
      </c>
      <c r="AG22" s="41">
        <v>165.70479638722099</v>
      </c>
      <c r="AH22" s="41">
        <v>39.980785342457402</v>
      </c>
      <c r="AI22" s="41">
        <v>10.0313479623824</v>
      </c>
      <c r="AJ22" s="41">
        <v>88.797981704061897</v>
      </c>
      <c r="AK22" s="47">
        <v>195.82195517873399</v>
      </c>
      <c r="AL22" s="47">
        <v>157.12910112160699</v>
      </c>
      <c r="AM22" s="47">
        <v>121.858855535668</v>
      </c>
      <c r="AN22" s="47">
        <v>23.758027089494199</v>
      </c>
      <c r="AO22" s="47"/>
      <c r="AP22" s="47">
        <v>65.873764098281498</v>
      </c>
      <c r="AQ22" s="7">
        <v>164.37577409810601</v>
      </c>
      <c r="AR22" s="7">
        <v>151.73393385304701</v>
      </c>
      <c r="AS22" s="7">
        <v>127.198325964346</v>
      </c>
      <c r="AT22" s="7">
        <v>29.721811089749799</v>
      </c>
      <c r="AU22" s="7"/>
      <c r="AV22" s="7">
        <v>63.006375960462101</v>
      </c>
    </row>
    <row r="23" spans="1:48" x14ac:dyDescent="0.35">
      <c r="A23" s="11"/>
      <c r="B23" s="11">
        <v>50.852677102171597</v>
      </c>
      <c r="C23" s="11">
        <v>43.729903536977702</v>
      </c>
      <c r="D23" s="11">
        <v>13.005625991097601</v>
      </c>
      <c r="E23" s="11"/>
      <c r="F23" s="11"/>
      <c r="G23" s="17"/>
      <c r="H23" s="17">
        <v>118.437313631617</v>
      </c>
      <c r="I23" s="17">
        <v>29.3332018130371</v>
      </c>
      <c r="J23" s="17">
        <v>38.049027104298098</v>
      </c>
      <c r="K23" s="17"/>
      <c r="L23" s="17">
        <v>39.891564485186898</v>
      </c>
      <c r="M23" s="23">
        <v>229.834764613559</v>
      </c>
      <c r="N23" s="23">
        <v>239.340658094867</v>
      </c>
      <c r="O23" s="23">
        <v>179.378266197133</v>
      </c>
      <c r="P23" s="23">
        <v>39.133156654309097</v>
      </c>
      <c r="Q23" s="23"/>
      <c r="R23" s="23">
        <v>92.210048249660204</v>
      </c>
      <c r="S23" s="29"/>
      <c r="T23" s="29">
        <v>158.92405479474499</v>
      </c>
      <c r="U23" s="29"/>
      <c r="V23" s="29">
        <v>25.884835161886301</v>
      </c>
      <c r="W23" s="29">
        <v>8.8888888888888893</v>
      </c>
      <c r="X23" s="29">
        <v>67.649058099343804</v>
      </c>
      <c r="Y23" s="35"/>
      <c r="Z23" s="35">
        <v>87.402938295306299</v>
      </c>
      <c r="AA23" s="35">
        <v>24.669364151793499</v>
      </c>
      <c r="AB23" s="35">
        <v>52.139512637591501</v>
      </c>
      <c r="AC23" s="35">
        <v>27.530447063991598</v>
      </c>
      <c r="AD23" s="35">
        <v>32.926884875655198</v>
      </c>
      <c r="AE23" s="41">
        <v>210.91640825761999</v>
      </c>
      <c r="AF23" s="41">
        <v>228.92111119036699</v>
      </c>
      <c r="AG23" s="41">
        <v>157.73395937883399</v>
      </c>
      <c r="AH23" s="41">
        <v>50.631739562752301</v>
      </c>
      <c r="AI23" s="41">
        <v>26.362126697967</v>
      </c>
      <c r="AJ23" s="41">
        <v>92.131836049267505</v>
      </c>
      <c r="AK23" s="47">
        <v>175.12178794652201</v>
      </c>
      <c r="AL23" s="47">
        <v>166.263451868771</v>
      </c>
      <c r="AM23" s="47">
        <v>116.262485151343</v>
      </c>
      <c r="AN23" s="47">
        <v>35.249669992332898</v>
      </c>
      <c r="AO23" s="47"/>
      <c r="AP23" s="47">
        <v>60.0591484609754</v>
      </c>
      <c r="AQ23" s="7">
        <v>160.48710870545801</v>
      </c>
      <c r="AR23" s="7">
        <v>156.22250055274901</v>
      </c>
      <c r="AS23" s="7">
        <v>83.077626531438398</v>
      </c>
      <c r="AT23" s="7">
        <v>57.458175279930799</v>
      </c>
      <c r="AU23" s="7"/>
      <c r="AV23" s="7">
        <v>56.035519352098099</v>
      </c>
    </row>
    <row r="24" spans="1:48" x14ac:dyDescent="0.35">
      <c r="A24" s="11"/>
      <c r="B24" s="11">
        <v>63.120862946325097</v>
      </c>
      <c r="C24" s="11">
        <v>44.017401822887798</v>
      </c>
      <c r="D24" s="11">
        <v>15.909089230678999</v>
      </c>
      <c r="E24" s="11"/>
      <c r="F24" s="11"/>
      <c r="G24" s="17"/>
      <c r="H24" s="17">
        <v>122.122376938621</v>
      </c>
      <c r="I24" s="17">
        <v>318.20055570742801</v>
      </c>
      <c r="J24" s="17">
        <v>58.209820825229698</v>
      </c>
      <c r="K24" s="17"/>
      <c r="L24" s="17">
        <v>35.864550549863701</v>
      </c>
      <c r="M24" s="23">
        <v>212.88042117996599</v>
      </c>
      <c r="N24" s="23">
        <v>225.801027204159</v>
      </c>
      <c r="O24" s="23">
        <v>151.13943882895899</v>
      </c>
      <c r="P24" s="23">
        <v>24.0263171090381</v>
      </c>
      <c r="Q24" s="23"/>
      <c r="R24" s="23">
        <v>98.261805426854806</v>
      </c>
      <c r="S24" s="29"/>
      <c r="T24" s="29">
        <v>85.079215908897396</v>
      </c>
      <c r="U24" s="29"/>
      <c r="V24" s="29">
        <v>51.777300903860301</v>
      </c>
      <c r="W24" s="29">
        <v>7.1111111111111098</v>
      </c>
      <c r="X24" s="29">
        <v>70.407631460667901</v>
      </c>
      <c r="Y24" s="35"/>
      <c r="Z24" s="35">
        <v>77.6897888613492</v>
      </c>
      <c r="AA24" s="35">
        <v>30.418518060955002</v>
      </c>
      <c r="AB24" s="35">
        <v>47.481995097278499</v>
      </c>
      <c r="AC24" s="35">
        <v>33.882820904961299</v>
      </c>
      <c r="AD24" s="35">
        <v>28.342972669129001</v>
      </c>
      <c r="AE24" s="41">
        <v>219.961081845753</v>
      </c>
      <c r="AF24" s="41">
        <v>212.37012538155599</v>
      </c>
      <c r="AG24" s="41">
        <v>179.31034482758599</v>
      </c>
      <c r="AH24" s="41">
        <v>97.297427365245696</v>
      </c>
      <c r="AI24" s="41">
        <v>17.733085421606301</v>
      </c>
      <c r="AJ24" s="41">
        <v>57.888477988773701</v>
      </c>
      <c r="AK24" s="47">
        <v>157.85264647302901</v>
      </c>
      <c r="AL24" s="47">
        <v>158.31471831931199</v>
      </c>
      <c r="AM24" s="47">
        <v>131.573885374176</v>
      </c>
      <c r="AN24" s="47">
        <v>35.725888928442401</v>
      </c>
      <c r="AO24" s="47"/>
      <c r="AP24" s="47">
        <v>60.961416835241799</v>
      </c>
      <c r="AQ24" s="7">
        <v>137.89357933284299</v>
      </c>
      <c r="AR24" s="7">
        <v>166.412807062257</v>
      </c>
      <c r="AS24" s="7">
        <v>127.885641806961</v>
      </c>
      <c r="AT24" s="7">
        <v>26.665631630698801</v>
      </c>
      <c r="AU24" s="7"/>
      <c r="AV24" s="7">
        <v>58.978213114289197</v>
      </c>
    </row>
    <row r="25" spans="1:48" x14ac:dyDescent="0.35">
      <c r="A25" s="11"/>
      <c r="B25" s="11">
        <v>80.511798441462602</v>
      </c>
      <c r="C25" s="11">
        <v>30.136011611215402</v>
      </c>
      <c r="D25" s="11">
        <v>68.665894113620496</v>
      </c>
      <c r="E25" s="11"/>
      <c r="F25" s="11"/>
      <c r="G25" s="17"/>
      <c r="H25" s="17">
        <v>60.4697018064902</v>
      </c>
      <c r="I25" s="17">
        <v>318.62480853696502</v>
      </c>
      <c r="J25" s="17">
        <v>34.361233480176203</v>
      </c>
      <c r="K25" s="17"/>
      <c r="L25" s="17">
        <v>28.413243165809899</v>
      </c>
      <c r="M25" s="23">
        <v>94.182760577570093</v>
      </c>
      <c r="N25" s="23">
        <v>218.69250112158801</v>
      </c>
      <c r="O25" s="23">
        <v>168.29822396549</v>
      </c>
      <c r="P25" s="23">
        <v>40.038760394544902</v>
      </c>
      <c r="Q25" s="23"/>
      <c r="R25" s="23">
        <v>89.5293899770287</v>
      </c>
      <c r="S25" s="29"/>
      <c r="T25" s="29">
        <v>101.286488475993</v>
      </c>
      <c r="U25" s="29"/>
      <c r="V25" s="29">
        <v>34.518200602573501</v>
      </c>
      <c r="W25" s="29">
        <v>6.4098689341582</v>
      </c>
      <c r="X25" s="29">
        <v>68.9963319833779</v>
      </c>
      <c r="Y25" s="35"/>
      <c r="Z25" s="35">
        <v>100.739799647382</v>
      </c>
      <c r="AA25" s="35"/>
      <c r="AB25" s="35">
        <v>38.686100124912201</v>
      </c>
      <c r="AC25" s="35">
        <v>46.886764964535999</v>
      </c>
      <c r="AD25" s="35">
        <v>34.064013752539701</v>
      </c>
      <c r="AE25" s="41">
        <v>211.507527069687</v>
      </c>
      <c r="AF25" s="41">
        <v>221.14715510101999</v>
      </c>
      <c r="AG25" s="41">
        <v>135.56426885072301</v>
      </c>
      <c r="AH25" s="41">
        <v>46.921816415116297</v>
      </c>
      <c r="AI25" s="41">
        <v>12.7875097519569</v>
      </c>
      <c r="AJ25" s="41">
        <v>87.332976083825002</v>
      </c>
      <c r="AK25" s="47">
        <v>157.48201284004401</v>
      </c>
      <c r="AL25" s="47">
        <v>161.258744758663</v>
      </c>
      <c r="AM25" s="47">
        <v>115.31892077741099</v>
      </c>
      <c r="AN25" s="47">
        <v>38.8907039133871</v>
      </c>
      <c r="AO25" s="47"/>
      <c r="AP25" s="47">
        <v>70.678760820084705</v>
      </c>
      <c r="AQ25" s="7">
        <v>135.36999408145999</v>
      </c>
      <c r="AR25" s="7">
        <v>163.597253518071</v>
      </c>
      <c r="AS25" s="7">
        <v>100.91263003860099</v>
      </c>
      <c r="AT25" s="7">
        <v>35.472814342198099</v>
      </c>
      <c r="AU25" s="7"/>
      <c r="AV25" s="7">
        <v>61.022359721313798</v>
      </c>
    </row>
    <row r="26" spans="1:48" x14ac:dyDescent="0.35">
      <c r="A26" s="11"/>
      <c r="B26" s="11">
        <v>43.048406356732102</v>
      </c>
      <c r="C26" s="11">
        <v>31.134967040283499</v>
      </c>
      <c r="D26" s="11">
        <v>17.5528541015514</v>
      </c>
      <c r="E26" s="11"/>
      <c r="F26" s="11"/>
      <c r="G26" s="17"/>
      <c r="H26" s="17">
        <v>60.181920509556903</v>
      </c>
      <c r="I26" s="17"/>
      <c r="J26" s="17">
        <v>40.957319116015697</v>
      </c>
      <c r="K26" s="17"/>
      <c r="L26" s="17">
        <v>20.3407865737713</v>
      </c>
      <c r="M26" s="23">
        <v>216.06826111247</v>
      </c>
      <c r="N26" s="23">
        <v>217.486297986778</v>
      </c>
      <c r="O26" s="23">
        <v>175.999148801876</v>
      </c>
      <c r="P26" s="23">
        <v>45.071656493083601</v>
      </c>
      <c r="Q26" s="23"/>
      <c r="R26" s="23">
        <v>78.231071439675702</v>
      </c>
      <c r="S26" s="29"/>
      <c r="T26" s="29">
        <v>90.378438136605396</v>
      </c>
      <c r="U26" s="29"/>
      <c r="V26" s="29">
        <v>66.190894901800803</v>
      </c>
      <c r="W26" s="29">
        <v>12.3488391017332</v>
      </c>
      <c r="X26" s="29">
        <v>71.476837308354206</v>
      </c>
      <c r="Y26" s="35"/>
      <c r="Z26" s="35">
        <v>96.291659649562106</v>
      </c>
      <c r="AA26" s="35"/>
      <c r="AB26" s="35">
        <v>39.561306258876101</v>
      </c>
      <c r="AC26" s="35">
        <v>28.684868089064299</v>
      </c>
      <c r="AD26" s="35">
        <v>21.361045020852501</v>
      </c>
      <c r="AE26" s="41">
        <v>213.438248329999</v>
      </c>
      <c r="AF26" s="41">
        <v>213.64010097996601</v>
      </c>
      <c r="AG26" s="41">
        <v>160.05246329244599</v>
      </c>
      <c r="AH26" s="41">
        <v>64.279674585325694</v>
      </c>
      <c r="AI26" s="41">
        <v>39.8697565459508</v>
      </c>
      <c r="AJ26" s="41">
        <v>80.421243809353598</v>
      </c>
      <c r="AK26" s="47">
        <v>150.664464496254</v>
      </c>
      <c r="AL26" s="47">
        <v>173.55476481942699</v>
      </c>
      <c r="AM26" s="47">
        <v>165.027201005264</v>
      </c>
      <c r="AN26" s="47">
        <v>29.934547189264102</v>
      </c>
      <c r="AO26" s="47"/>
      <c r="AP26" s="47">
        <v>62.120703322823402</v>
      </c>
      <c r="AQ26" s="7">
        <v>147.55695481968101</v>
      </c>
      <c r="AR26" s="7">
        <v>166.228301032888</v>
      </c>
      <c r="AS26" s="7">
        <v>96.773879348500202</v>
      </c>
      <c r="AT26" s="7">
        <v>29.287700684748302</v>
      </c>
      <c r="AU26" s="7"/>
      <c r="AV26" s="7">
        <v>60.357246020983098</v>
      </c>
    </row>
    <row r="27" spans="1:48" x14ac:dyDescent="0.35">
      <c r="A27" s="11"/>
      <c r="B27" s="11">
        <v>29.790957741223099</v>
      </c>
      <c r="C27" s="11">
        <v>62.432436781182197</v>
      </c>
      <c r="D27" s="11">
        <v>44.1300024805088</v>
      </c>
      <c r="E27" s="11"/>
      <c r="F27" s="11"/>
      <c r="G27" s="17"/>
      <c r="H27" s="17">
        <v>64.287770231430301</v>
      </c>
      <c r="I27" s="17"/>
      <c r="J27" s="17">
        <v>42.701747369348503</v>
      </c>
      <c r="K27" s="17"/>
      <c r="L27" s="17">
        <v>35.087766963418296</v>
      </c>
      <c r="M27" s="23">
        <v>244.88221828532701</v>
      </c>
      <c r="N27" s="23">
        <v>214.47922415426899</v>
      </c>
      <c r="O27" s="23">
        <v>161.96703405801</v>
      </c>
      <c r="P27" s="23">
        <v>46.1000395284455</v>
      </c>
      <c r="Q27" s="23"/>
      <c r="R27" s="23">
        <v>73.330613082673693</v>
      </c>
      <c r="S27" s="29"/>
      <c r="T27" s="29">
        <v>115.28605174593</v>
      </c>
      <c r="U27" s="29"/>
      <c r="V27" s="29">
        <v>38.376947813196303</v>
      </c>
      <c r="W27" s="29">
        <v>8.8888888888888893</v>
      </c>
      <c r="X27" s="29">
        <v>75.701819212610502</v>
      </c>
      <c r="Y27" s="35"/>
      <c r="Z27" s="35">
        <v>60.855954634920899</v>
      </c>
      <c r="AA27" s="35"/>
      <c r="AB27" s="35">
        <v>30.513205492852801</v>
      </c>
      <c r="AC27" s="35">
        <v>31.037434438158801</v>
      </c>
      <c r="AD27" s="35">
        <v>37.226482761268301</v>
      </c>
      <c r="AE27" s="41">
        <v>212.85947422406201</v>
      </c>
      <c r="AF27" s="41">
        <v>245.89374463458</v>
      </c>
      <c r="AG27" s="41">
        <v>183.499512234452</v>
      </c>
      <c r="AH27" s="41">
        <v>56.954731634635401</v>
      </c>
      <c r="AI27" s="41">
        <v>26.701708293698001</v>
      </c>
      <c r="AJ27" s="41">
        <v>86.407158668901999</v>
      </c>
      <c r="AK27" s="47">
        <v>172.168738471708</v>
      </c>
      <c r="AL27" s="47">
        <v>163.11432174286</v>
      </c>
      <c r="AM27" s="47">
        <v>118.49119424904499</v>
      </c>
      <c r="AN27" s="47">
        <v>52.450107905839197</v>
      </c>
      <c r="AO27" s="47"/>
      <c r="AP27" s="47">
        <v>56.155074540449398</v>
      </c>
      <c r="AQ27" s="7">
        <v>135.84126699180399</v>
      </c>
      <c r="AR27" s="7">
        <v>162.42321330135701</v>
      </c>
      <c r="AS27" s="7">
        <v>105.73447585772399</v>
      </c>
      <c r="AT27" s="7">
        <v>28.6851464248453</v>
      </c>
      <c r="AU27" s="7"/>
      <c r="AV27" s="7">
        <v>58.3895736591397</v>
      </c>
    </row>
    <row r="28" spans="1:48" x14ac:dyDescent="0.35">
      <c r="A28" s="11"/>
      <c r="B28" s="11">
        <v>66.499654672070704</v>
      </c>
      <c r="C28" s="11">
        <v>41.242877800190399</v>
      </c>
      <c r="D28" s="11">
        <v>41.894527266629801</v>
      </c>
      <c r="E28" s="11"/>
      <c r="F28" s="11"/>
      <c r="G28" s="17"/>
      <c r="H28" s="17">
        <v>76.828495098017896</v>
      </c>
      <c r="I28" s="17"/>
      <c r="J28" s="17">
        <v>60.305779589947498</v>
      </c>
      <c r="K28" s="17"/>
      <c r="L28" s="17">
        <v>28.248845007720501</v>
      </c>
      <c r="M28" s="23">
        <v>213.140097221052</v>
      </c>
      <c r="N28" s="23">
        <v>217.69803665595001</v>
      </c>
      <c r="O28" s="23">
        <v>156.87865672020999</v>
      </c>
      <c r="P28" s="23">
        <v>35.590328099345101</v>
      </c>
      <c r="Q28" s="23"/>
      <c r="R28" s="23">
        <v>74.585918550089005</v>
      </c>
      <c r="S28" s="29"/>
      <c r="T28" s="29"/>
      <c r="U28" s="29"/>
      <c r="V28" s="29">
        <v>43.1179834155908</v>
      </c>
      <c r="W28" s="29">
        <v>8.7545402682632005</v>
      </c>
      <c r="X28" s="29">
        <v>66.814650570546306</v>
      </c>
      <c r="Y28" s="35"/>
      <c r="Z28" s="35">
        <v>51.761819269936602</v>
      </c>
      <c r="AA28" s="35"/>
      <c r="AB28" s="35">
        <v>29.876116431449798</v>
      </c>
      <c r="AC28" s="35">
        <v>56.414644115145002</v>
      </c>
      <c r="AD28" s="35">
        <v>16.643566632465198</v>
      </c>
      <c r="AE28" s="41">
        <v>186.90800321196801</v>
      </c>
      <c r="AF28" s="41">
        <v>235.17266659911601</v>
      </c>
      <c r="AG28" s="41">
        <v>146.55955879747799</v>
      </c>
      <c r="AH28" s="41">
        <v>62.9894740927909</v>
      </c>
      <c r="AI28" s="41">
        <v>47.893763166228702</v>
      </c>
      <c r="AJ28" s="41">
        <v>93.5037805705322</v>
      </c>
      <c r="AK28" s="47">
        <v>175.12178794652201</v>
      </c>
      <c r="AL28" s="47">
        <v>178.24729007966701</v>
      </c>
      <c r="AM28" s="47">
        <v>93.375238360489405</v>
      </c>
      <c r="AN28" s="47">
        <v>53.045228742927698</v>
      </c>
      <c r="AO28" s="47"/>
      <c r="AP28" s="47">
        <v>55.753438041374302</v>
      </c>
      <c r="AQ28" s="7">
        <v>143.76129761976799</v>
      </c>
      <c r="AR28" s="7">
        <v>165.94682630279701</v>
      </c>
      <c r="AS28" s="7">
        <v>90.259000221839898</v>
      </c>
      <c r="AT28" s="7">
        <v>55.513600007130798</v>
      </c>
      <c r="AU28" s="7"/>
      <c r="AV28" s="7">
        <v>59.7172271465394</v>
      </c>
    </row>
    <row r="29" spans="1:48" x14ac:dyDescent="0.35">
      <c r="A29" s="11"/>
      <c r="B29" s="11">
        <v>49.2287053607837</v>
      </c>
      <c r="C29" s="11">
        <v>64.337614070452702</v>
      </c>
      <c r="D29" s="11">
        <v>14.957817813007001</v>
      </c>
      <c r="E29" s="11"/>
      <c r="F29" s="11"/>
      <c r="G29" s="17"/>
      <c r="H29" s="17">
        <v>137.348118402274</v>
      </c>
      <c r="I29" s="17"/>
      <c r="J29" s="17">
        <v>27.198852934683899</v>
      </c>
      <c r="K29" s="17"/>
      <c r="L29" s="17">
        <v>32.0709686752446</v>
      </c>
      <c r="M29" s="23">
        <v>223.55607217231</v>
      </c>
      <c r="N29" s="23">
        <v>204.95460650108899</v>
      </c>
      <c r="O29" s="23">
        <v>178.926792848644</v>
      </c>
      <c r="P29" s="23">
        <v>29.112053683292199</v>
      </c>
      <c r="Q29" s="23"/>
      <c r="R29" s="23">
        <v>76.808138407809693</v>
      </c>
      <c r="S29" s="29"/>
      <c r="T29" s="29"/>
      <c r="U29" s="29"/>
      <c r="V29" s="29">
        <v>49.849155174435403</v>
      </c>
      <c r="W29" s="29">
        <v>7.3299655566536197</v>
      </c>
      <c r="X29" s="29">
        <v>65.969690009882598</v>
      </c>
      <c r="Y29" s="35"/>
      <c r="Z29" s="35"/>
      <c r="AA29" s="35"/>
      <c r="AB29" s="35">
        <v>29.066739518913799</v>
      </c>
      <c r="AC29" s="35">
        <v>26.5632901476068</v>
      </c>
      <c r="AD29" s="35">
        <v>16.126996763903701</v>
      </c>
      <c r="AE29" s="41">
        <v>210.94459433395301</v>
      </c>
      <c r="AF29" s="41">
        <v>201.805170874476</v>
      </c>
      <c r="AG29" s="41">
        <v>168.68379046393099</v>
      </c>
      <c r="AH29" s="41">
        <v>76.539471667601603</v>
      </c>
      <c r="AI29" s="41">
        <v>17.5993677623709</v>
      </c>
      <c r="AJ29" s="41">
        <v>95.860258653882198</v>
      </c>
      <c r="AK29" s="47">
        <v>154.20097309117199</v>
      </c>
      <c r="AL29" s="47">
        <v>166.816100527434</v>
      </c>
      <c r="AM29" s="47">
        <v>116.11680105508501</v>
      </c>
      <c r="AN29" s="47">
        <v>69.615938243740501</v>
      </c>
      <c r="AO29" s="47"/>
      <c r="AP29" s="47">
        <v>58.549685876702803</v>
      </c>
      <c r="AQ29" s="7">
        <v>152.34414641289399</v>
      </c>
      <c r="AR29" s="7">
        <v>182.09077115777399</v>
      </c>
      <c r="AS29" s="7">
        <v>91.048711012552303</v>
      </c>
      <c r="AT29" s="7">
        <v>38.535555468949802</v>
      </c>
      <c r="AU29" s="7"/>
      <c r="AV29" s="7">
        <v>52.168709579162901</v>
      </c>
    </row>
    <row r="30" spans="1:48" x14ac:dyDescent="0.35">
      <c r="A30" s="11"/>
      <c r="B30" s="11">
        <v>61.5014287640142</v>
      </c>
      <c r="C30" s="11">
        <v>31.746611053884301</v>
      </c>
      <c r="D30" s="11">
        <v>59.247808649677403</v>
      </c>
      <c r="E30" s="11"/>
      <c r="F30" s="11"/>
      <c r="G30" s="17"/>
      <c r="H30" s="17"/>
      <c r="I30" s="17"/>
      <c r="J30" s="17">
        <v>28.207595759616101</v>
      </c>
      <c r="K30" s="17"/>
      <c r="L30" s="17">
        <v>33.352410979291101</v>
      </c>
      <c r="M30" s="23">
        <v>236.032788809127</v>
      </c>
      <c r="N30" s="23">
        <v>190.14901287717601</v>
      </c>
      <c r="O30" s="23">
        <v>177.384291713659</v>
      </c>
      <c r="P30" s="23">
        <v>53.775782927294003</v>
      </c>
      <c r="Q30" s="23"/>
      <c r="R30" s="23">
        <v>72.206366931827503</v>
      </c>
      <c r="S30" s="29"/>
      <c r="T30" s="29"/>
      <c r="U30" s="29"/>
      <c r="V30" s="29">
        <v>68.1378414106197</v>
      </c>
      <c r="W30" s="29">
        <v>7.1664513318209302</v>
      </c>
      <c r="X30" s="29">
        <v>66.339940113938795</v>
      </c>
      <c r="Y30" s="35"/>
      <c r="Z30" s="35"/>
      <c r="AA30" s="35"/>
      <c r="AB30" s="35">
        <v>83.706459214630101</v>
      </c>
      <c r="AC30" s="35">
        <v>45.482940163483299</v>
      </c>
      <c r="AD30" s="35">
        <v>13.3897697565559</v>
      </c>
      <c r="AE30" s="41">
        <v>212.46108967395901</v>
      </c>
      <c r="AF30" s="41">
        <v>223.00109574601601</v>
      </c>
      <c r="AG30" s="41">
        <v>170.201321654635</v>
      </c>
      <c r="AH30" s="41">
        <v>35.569046219161301</v>
      </c>
      <c r="AI30" s="41">
        <v>17.094017094017101</v>
      </c>
      <c r="AJ30" s="41">
        <v>85.535310031794495</v>
      </c>
      <c r="AK30" s="47">
        <v>140.332486332402</v>
      </c>
      <c r="AL30" s="47">
        <v>177.78771987458299</v>
      </c>
      <c r="AM30" s="47">
        <v>136.848085958311</v>
      </c>
      <c r="AN30" s="47">
        <v>32.854687249091803</v>
      </c>
      <c r="AO30" s="47"/>
      <c r="AP30" s="47">
        <v>58.305473400943598</v>
      </c>
      <c r="AQ30" s="7">
        <v>138.195033488794</v>
      </c>
      <c r="AR30" s="7">
        <v>157.11035127437799</v>
      </c>
      <c r="AS30" s="7">
        <v>99.233677085128207</v>
      </c>
      <c r="AT30" s="7">
        <v>27.141712424228</v>
      </c>
      <c r="AU30" s="7"/>
      <c r="AV30" s="7">
        <v>59.037411692514397</v>
      </c>
    </row>
    <row r="31" spans="1:48" x14ac:dyDescent="0.35">
      <c r="A31" s="11"/>
      <c r="B31" s="11">
        <v>37.348896709277597</v>
      </c>
      <c r="C31" s="11">
        <v>54.3589079331298</v>
      </c>
      <c r="D31" s="11">
        <v>17.255830051445301</v>
      </c>
      <c r="E31" s="11"/>
      <c r="F31" s="11"/>
      <c r="G31" s="17"/>
      <c r="H31" s="17"/>
      <c r="I31" s="17"/>
      <c r="J31" s="17">
        <v>44.447570944949597</v>
      </c>
      <c r="K31" s="17"/>
      <c r="L31" s="17">
        <v>69.155980451772393</v>
      </c>
      <c r="M31" s="23">
        <v>217.43872880958901</v>
      </c>
      <c r="N31" s="23">
        <v>226.54356878124301</v>
      </c>
      <c r="O31" s="23">
        <v>143.378998892071</v>
      </c>
      <c r="P31" s="23">
        <v>27.952254753078002</v>
      </c>
      <c r="Q31" s="23"/>
      <c r="R31" s="23">
        <v>81.758764127582396</v>
      </c>
      <c r="S31" s="29"/>
      <c r="T31" s="29"/>
      <c r="U31" s="29"/>
      <c r="V31" s="29">
        <v>33.824529049671902</v>
      </c>
      <c r="W31" s="29">
        <v>38.011832532749303</v>
      </c>
      <c r="X31" s="29">
        <v>62.910479215006198</v>
      </c>
      <c r="Y31" s="35"/>
      <c r="Z31" s="35"/>
      <c r="AA31" s="35"/>
      <c r="AB31" s="35">
        <v>43.196744744719801</v>
      </c>
      <c r="AC31" s="35">
        <v>17.354647113695801</v>
      </c>
      <c r="AD31" s="35">
        <v>23.175166339689302</v>
      </c>
      <c r="AE31" s="41">
        <v>222.65424051756099</v>
      </c>
      <c r="AF31" s="41">
        <v>238.33673557463999</v>
      </c>
      <c r="AG31" s="41">
        <v>147.29022851154201</v>
      </c>
      <c r="AH31" s="41">
        <v>27.027027027027</v>
      </c>
      <c r="AI31" s="41">
        <v>16.8356543620446</v>
      </c>
      <c r="AJ31" s="41">
        <v>86.486486486486498</v>
      </c>
      <c r="AK31" s="47">
        <v>157.871155313624</v>
      </c>
      <c r="AL31" s="47">
        <v>180.51140726263199</v>
      </c>
      <c r="AM31" s="47">
        <v>122.161548253379</v>
      </c>
      <c r="AN31" s="47">
        <v>34.090895979978001</v>
      </c>
      <c r="AO31" s="47"/>
      <c r="AP31" s="47">
        <v>58.336055870080799</v>
      </c>
      <c r="AQ31" s="7">
        <v>150.35070838913899</v>
      </c>
      <c r="AR31" s="7">
        <v>164.688923888966</v>
      </c>
      <c r="AS31" s="7">
        <v>112.98873757033</v>
      </c>
      <c r="AT31" s="7">
        <v>32.789064433354</v>
      </c>
      <c r="AU31" s="7"/>
      <c r="AV31" s="7">
        <v>52.546775511007702</v>
      </c>
    </row>
    <row r="32" spans="1:48" x14ac:dyDescent="0.35">
      <c r="A32" s="11"/>
      <c r="B32" s="11">
        <v>28.938906752411601</v>
      </c>
      <c r="C32" s="11">
        <v>51.6795385282688</v>
      </c>
      <c r="D32" s="11">
        <v>16.769652489267301</v>
      </c>
      <c r="E32" s="11"/>
      <c r="F32" s="11"/>
      <c r="G32" s="17"/>
      <c r="H32" s="17"/>
      <c r="I32" s="17"/>
      <c r="J32" s="17">
        <v>59.970171190278897</v>
      </c>
      <c r="K32" s="17"/>
      <c r="L32" s="17">
        <v>34.316021311278298</v>
      </c>
      <c r="M32" s="23">
        <v>208.25980354710001</v>
      </c>
      <c r="N32" s="23">
        <v>222.95948312175099</v>
      </c>
      <c r="O32" s="23">
        <v>149.58435388503401</v>
      </c>
      <c r="P32" s="23">
        <v>19.554830155379602</v>
      </c>
      <c r="Q32" s="23"/>
      <c r="R32" s="23">
        <v>83.417145166446005</v>
      </c>
      <c r="S32" s="29"/>
      <c r="T32" s="29"/>
      <c r="U32" s="29"/>
      <c r="V32" s="29">
        <v>53.7244915067078</v>
      </c>
      <c r="W32" s="29">
        <v>11.814240825114901</v>
      </c>
      <c r="X32" s="29">
        <v>62.228571104665399</v>
      </c>
      <c r="Y32" s="35"/>
      <c r="Z32" s="35"/>
      <c r="AA32" s="35"/>
      <c r="AB32" s="35">
        <v>41.237400959800603</v>
      </c>
      <c r="AC32" s="35">
        <v>23.967116355705301</v>
      </c>
      <c r="AD32" s="35">
        <v>9.1581636043075001</v>
      </c>
      <c r="AE32" s="41">
        <v>219.568813208184</v>
      </c>
      <c r="AF32" s="41">
        <v>218.55786109053801</v>
      </c>
      <c r="AG32" s="41">
        <v>116.59303491515</v>
      </c>
      <c r="AH32" s="41">
        <v>30.815552029706399</v>
      </c>
      <c r="AI32" s="41">
        <v>11.179951701470999</v>
      </c>
      <c r="AJ32" s="41">
        <v>83.074592231083798</v>
      </c>
      <c r="AK32" s="47">
        <v>154.30515335082299</v>
      </c>
      <c r="AL32" s="47">
        <v>154.604021259419</v>
      </c>
      <c r="AM32" s="47">
        <v>116.01073407606</v>
      </c>
      <c r="AN32" s="47">
        <v>40.4199353515883</v>
      </c>
      <c r="AO32" s="47"/>
      <c r="AP32" s="47">
        <v>58.671410926760302</v>
      </c>
      <c r="AQ32" s="7">
        <v>145.324189867039</v>
      </c>
      <c r="AR32" s="7">
        <v>154.185180928497</v>
      </c>
      <c r="AS32" s="7">
        <v>103.978846671764</v>
      </c>
      <c r="AT32" s="7">
        <v>57.539178386804203</v>
      </c>
      <c r="AU32" s="7"/>
      <c r="AV32" s="7">
        <v>53.924735676121102</v>
      </c>
    </row>
    <row r="33" spans="1:48" x14ac:dyDescent="0.35">
      <c r="A33" s="11"/>
      <c r="B33" s="11">
        <v>93.105557648980195</v>
      </c>
      <c r="C33" s="11">
        <v>75.054044967252807</v>
      </c>
      <c r="D33" s="11">
        <v>60.113999977115498</v>
      </c>
      <c r="E33" s="11"/>
      <c r="F33" s="11"/>
      <c r="G33" s="17"/>
      <c r="H33" s="17"/>
      <c r="I33" s="17"/>
      <c r="J33" s="17">
        <v>42.964529833432998</v>
      </c>
      <c r="K33" s="17"/>
      <c r="L33" s="17">
        <v>43.592306173931199</v>
      </c>
      <c r="M33" s="23">
        <v>208.80366788532501</v>
      </c>
      <c r="N33" s="23">
        <v>223.31914913862599</v>
      </c>
      <c r="O33" s="23">
        <v>142.82505348973899</v>
      </c>
      <c r="P33" s="23">
        <v>30.918901274372001</v>
      </c>
      <c r="Q33" s="23"/>
      <c r="R33" s="23">
        <v>76.903819713555293</v>
      </c>
      <c r="S33" s="29"/>
      <c r="T33" s="29"/>
      <c r="U33" s="29"/>
      <c r="V33" s="29">
        <v>76.263351391294705</v>
      </c>
      <c r="W33" s="29"/>
      <c r="X33" s="29">
        <v>64.986228360655105</v>
      </c>
      <c r="Y33" s="35"/>
      <c r="Z33" s="35"/>
      <c r="AA33" s="35"/>
      <c r="AB33" s="35">
        <v>71.785263377420193</v>
      </c>
      <c r="AC33" s="35">
        <v>29.955656470034999</v>
      </c>
      <c r="AD33" s="35">
        <v>23.862228962693798</v>
      </c>
      <c r="AE33" s="41">
        <v>215.185952270813</v>
      </c>
      <c r="AF33" s="41">
        <v>215.51724137931001</v>
      </c>
      <c r="AG33" s="41">
        <v>137.931034482759</v>
      </c>
      <c r="AH33" s="41">
        <v>29.108998957483799</v>
      </c>
      <c r="AI33" s="41">
        <v>8.3330439965510799</v>
      </c>
      <c r="AJ33" s="41">
        <v>90.271888640615103</v>
      </c>
      <c r="AK33" s="47">
        <v>159.88491112806099</v>
      </c>
      <c r="AL33" s="47">
        <v>160.801920548635</v>
      </c>
      <c r="AM33" s="47">
        <v>123.265062373983</v>
      </c>
      <c r="AN33" s="47">
        <v>33.4678411954349</v>
      </c>
      <c r="AO33" s="47"/>
      <c r="AP33" s="47">
        <v>62.218246629240802</v>
      </c>
      <c r="AQ33" s="7">
        <v>138.96719861803399</v>
      </c>
      <c r="AR33" s="7">
        <v>165.40250671621399</v>
      </c>
      <c r="AS33" s="7">
        <v>113.80045796303099</v>
      </c>
      <c r="AT33" s="7">
        <v>37.171846889390302</v>
      </c>
      <c r="AU33" s="7"/>
      <c r="AV33" s="7">
        <v>62.827476602668099</v>
      </c>
    </row>
    <row r="34" spans="1:48" x14ac:dyDescent="0.35">
      <c r="A34" s="11"/>
      <c r="B34" s="11">
        <v>41.978350920559798</v>
      </c>
      <c r="C34" s="11">
        <v>55.900485690291397</v>
      </c>
      <c r="D34" s="11">
        <v>63.012664104226197</v>
      </c>
      <c r="E34" s="11"/>
      <c r="F34" s="11"/>
      <c r="G34" s="17"/>
      <c r="H34" s="17"/>
      <c r="I34" s="17"/>
      <c r="J34" s="17">
        <v>31.583168861559301</v>
      </c>
      <c r="K34" s="17"/>
      <c r="L34" s="17">
        <v>37.895706022214199</v>
      </c>
      <c r="M34" s="23">
        <v>205.680703131596</v>
      </c>
      <c r="N34" s="23">
        <v>222.752745801386</v>
      </c>
      <c r="O34" s="23">
        <v>172.72003454033899</v>
      </c>
      <c r="P34" s="23">
        <v>34.568382519550298</v>
      </c>
      <c r="Q34" s="23"/>
      <c r="R34" s="23">
        <v>86.945865243520004</v>
      </c>
      <c r="S34" s="29"/>
      <c r="T34" s="29"/>
      <c r="U34" s="29"/>
      <c r="V34" s="29">
        <v>48.131507095754301</v>
      </c>
      <c r="W34" s="29"/>
      <c r="X34" s="29">
        <v>41.100899632700099</v>
      </c>
      <c r="Y34" s="35"/>
      <c r="Z34" s="35"/>
      <c r="AA34" s="35"/>
      <c r="AB34" s="35">
        <v>112.088651543602</v>
      </c>
      <c r="AC34" s="35">
        <v>28.860229837814501</v>
      </c>
      <c r="AD34" s="35">
        <v>20.402988332654399</v>
      </c>
      <c r="AE34" s="41">
        <v>206.277810433621</v>
      </c>
      <c r="AF34" s="41">
        <v>270.046457446766</v>
      </c>
      <c r="AG34" s="41">
        <v>219.07409743387899</v>
      </c>
      <c r="AH34" s="41">
        <v>56.589199257523902</v>
      </c>
      <c r="AI34" s="41"/>
      <c r="AJ34" s="41">
        <v>80.556863936266595</v>
      </c>
      <c r="AK34" s="47">
        <v>172.947633279065</v>
      </c>
      <c r="AL34" s="47">
        <v>169.23940235253099</v>
      </c>
      <c r="AM34" s="47">
        <v>133.432037533928</v>
      </c>
      <c r="AN34" s="47">
        <v>41.465451126014102</v>
      </c>
      <c r="AO34" s="47"/>
      <c r="AP34" s="47">
        <v>66.748897184508095</v>
      </c>
      <c r="AQ34" s="7">
        <v>147.75826044509799</v>
      </c>
      <c r="AR34" s="7">
        <v>172.050679352652</v>
      </c>
      <c r="AS34" s="7">
        <v>105.499310251005</v>
      </c>
      <c r="AT34" s="7">
        <v>31.766971589991101</v>
      </c>
      <c r="AU34" s="7"/>
      <c r="AV34" s="7">
        <v>50.466972657690498</v>
      </c>
    </row>
    <row r="35" spans="1:48" x14ac:dyDescent="0.35">
      <c r="A35" s="11"/>
      <c r="B35" s="11">
        <v>27.660209861873501</v>
      </c>
      <c r="C35" s="11">
        <v>76.465158889401195</v>
      </c>
      <c r="D35" s="11">
        <v>20.467949148346701</v>
      </c>
      <c r="E35" s="11"/>
      <c r="F35" s="11"/>
      <c r="G35" s="17"/>
      <c r="H35" s="17"/>
      <c r="I35" s="17"/>
      <c r="J35" s="17">
        <v>30.0723315698256</v>
      </c>
      <c r="K35" s="17"/>
      <c r="L35" s="17">
        <v>31.1376159419776</v>
      </c>
      <c r="M35" s="23">
        <v>214.66004618981401</v>
      </c>
      <c r="N35" s="23">
        <v>218.63945312713699</v>
      </c>
      <c r="O35" s="23">
        <v>138.88558590338599</v>
      </c>
      <c r="P35" s="23">
        <v>19.4132975581838</v>
      </c>
      <c r="Q35" s="23"/>
      <c r="R35" s="23">
        <v>89.416380202253606</v>
      </c>
      <c r="S35" s="29"/>
      <c r="T35" s="29"/>
      <c r="U35" s="29"/>
      <c r="V35" s="29">
        <v>65.234997802342306</v>
      </c>
      <c r="W35" s="29"/>
      <c r="X35" s="29">
        <v>67.608166648200594</v>
      </c>
      <c r="Y35" s="35"/>
      <c r="Z35" s="35"/>
      <c r="AA35" s="35"/>
      <c r="AB35" s="35">
        <v>28.572802587547901</v>
      </c>
      <c r="AC35" s="35">
        <v>38.383805369604197</v>
      </c>
      <c r="AD35" s="35">
        <v>22.467102587483701</v>
      </c>
      <c r="AE35" s="41">
        <v>198.635356259259</v>
      </c>
      <c r="AF35" s="41">
        <v>230.02869076079901</v>
      </c>
      <c r="AG35" s="41">
        <v>180.69755181481199</v>
      </c>
      <c r="AH35" s="41">
        <v>43.680224542350103</v>
      </c>
      <c r="AI35" s="41"/>
      <c r="AJ35" s="41">
        <v>85.893235578760496</v>
      </c>
      <c r="AK35" s="47">
        <v>170.08570005023299</v>
      </c>
      <c r="AL35" s="47">
        <v>164.111466994967</v>
      </c>
      <c r="AM35" s="47">
        <v>108.08652093009</v>
      </c>
      <c r="AN35" s="47">
        <v>31.149230866629601</v>
      </c>
      <c r="AO35" s="47"/>
      <c r="AP35" s="47">
        <v>63.038441997925297</v>
      </c>
      <c r="AQ35" s="7">
        <v>158.48356210982101</v>
      </c>
      <c r="AR35" s="7">
        <v>145.05617063447599</v>
      </c>
      <c r="AS35" s="7">
        <v>106.395667142533</v>
      </c>
      <c r="AT35" s="7">
        <v>60.015458558330899</v>
      </c>
      <c r="AU35" s="7"/>
      <c r="AV35" s="7">
        <v>53.809450165999898</v>
      </c>
    </row>
    <row r="36" spans="1:48" x14ac:dyDescent="0.35">
      <c r="A36" s="11"/>
      <c r="B36" s="11">
        <v>25.9236583546577</v>
      </c>
      <c r="C36" s="11">
        <v>27.622805909857899</v>
      </c>
      <c r="D36" s="11">
        <v>25.883745077168001</v>
      </c>
      <c r="E36" s="11"/>
      <c r="F36" s="11"/>
      <c r="G36" s="17"/>
      <c r="H36" s="17"/>
      <c r="I36" s="17"/>
      <c r="J36" s="17">
        <v>45.028836437640997</v>
      </c>
      <c r="K36" s="17"/>
      <c r="L36" s="17">
        <v>41.250043738218899</v>
      </c>
      <c r="M36" s="23">
        <v>212.37248333293999</v>
      </c>
      <c r="N36" s="23">
        <v>223.879160968176</v>
      </c>
      <c r="O36" s="23">
        <v>159.66546473234499</v>
      </c>
      <c r="P36" s="23">
        <v>53.690247986993398</v>
      </c>
      <c r="Q36" s="23"/>
      <c r="R36" s="23">
        <v>90.448711872274203</v>
      </c>
      <c r="S36" s="29"/>
      <c r="T36" s="29"/>
      <c r="U36" s="29"/>
      <c r="V36" s="29">
        <v>31.527373957276801</v>
      </c>
      <c r="W36" s="29"/>
      <c r="X36" s="29">
        <v>40.246156169499599</v>
      </c>
      <c r="Y36" s="35"/>
      <c r="Z36" s="35"/>
      <c r="AA36" s="35"/>
      <c r="AB36" s="35">
        <v>45.614035087719301</v>
      </c>
      <c r="AC36" s="35">
        <v>50.986769743915701</v>
      </c>
      <c r="AD36" s="35">
        <v>25.4990207960502</v>
      </c>
      <c r="AE36" s="41">
        <v>215.875564192013</v>
      </c>
      <c r="AF36" s="41">
        <v>217.78803689156001</v>
      </c>
      <c r="AG36" s="41">
        <v>154.79290834422901</v>
      </c>
      <c r="AH36" s="41">
        <v>24.1737078648626</v>
      </c>
      <c r="AI36" s="41"/>
      <c r="AJ36" s="41">
        <v>83.827364428490895</v>
      </c>
      <c r="AK36" s="47">
        <v>164.176676199864</v>
      </c>
      <c r="AL36" s="47">
        <v>172.581860293738</v>
      </c>
      <c r="AM36" s="47">
        <v>135.57147955065599</v>
      </c>
      <c r="AN36" s="47">
        <v>74.040876529398801</v>
      </c>
      <c r="AO36" s="47"/>
      <c r="AP36" s="47">
        <v>74.146793696730498</v>
      </c>
      <c r="AQ36" s="7">
        <v>157.93871747648001</v>
      </c>
      <c r="AR36" s="7">
        <v>162.27540549462199</v>
      </c>
      <c r="AS36" s="7">
        <v>99.850132420582796</v>
      </c>
      <c r="AT36" s="7">
        <v>38.856523473480102</v>
      </c>
      <c r="AU36" s="7"/>
      <c r="AV36" s="7">
        <v>63.0494825121228</v>
      </c>
    </row>
    <row r="37" spans="1:48" x14ac:dyDescent="0.35">
      <c r="A37" s="11"/>
      <c r="B37" s="11">
        <v>50.094770660194101</v>
      </c>
      <c r="C37" s="11">
        <v>25.8917326549163</v>
      </c>
      <c r="D37" s="11">
        <v>19.558721962373799</v>
      </c>
      <c r="E37" s="11"/>
      <c r="F37" s="11"/>
      <c r="G37" s="17"/>
      <c r="H37" s="17"/>
      <c r="I37" s="17"/>
      <c r="J37" s="17">
        <v>34.406386237474301</v>
      </c>
      <c r="K37" s="17"/>
      <c r="L37" s="17">
        <v>33.107126393050102</v>
      </c>
      <c r="M37" s="23">
        <v>227.57839307856</v>
      </c>
      <c r="N37" s="23">
        <v>213.77224592362199</v>
      </c>
      <c r="O37" s="23">
        <v>189.80594449815601</v>
      </c>
      <c r="P37" s="23">
        <v>38.1820264708659</v>
      </c>
      <c r="Q37" s="23"/>
      <c r="R37" s="23">
        <v>89.447215209849503</v>
      </c>
      <c r="S37" s="29"/>
      <c r="T37" s="29"/>
      <c r="U37" s="29"/>
      <c r="V37" s="29">
        <v>33.824529049671902</v>
      </c>
      <c r="W37" s="29"/>
      <c r="X37" s="29">
        <v>84.561322624179795</v>
      </c>
      <c r="Y37" s="35"/>
      <c r="Z37" s="35"/>
      <c r="AA37" s="35"/>
      <c r="AB37" s="35">
        <v>37.350296238673302</v>
      </c>
      <c r="AC37" s="35">
        <v>36.294502317923097</v>
      </c>
      <c r="AD37" s="35">
        <v>24.701978667243399</v>
      </c>
      <c r="AE37" s="41">
        <v>212.52339126048801</v>
      </c>
      <c r="AF37" s="41">
        <v>219.770395023861</v>
      </c>
      <c r="AG37" s="41">
        <v>173.01307253169199</v>
      </c>
      <c r="AH37" s="41">
        <v>43.946976484708799</v>
      </c>
      <c r="AI37" s="41"/>
      <c r="AJ37" s="41">
        <v>75.868480257395703</v>
      </c>
      <c r="AK37" s="47">
        <v>164.53222978621</v>
      </c>
      <c r="AL37" s="47">
        <v>182.65019257660899</v>
      </c>
      <c r="AM37" s="47">
        <v>128.497092007791</v>
      </c>
      <c r="AN37" s="47">
        <v>44.901820783896198</v>
      </c>
      <c r="AO37" s="47"/>
      <c r="AP37" s="47">
        <v>66.228482298391697</v>
      </c>
      <c r="AQ37" s="7">
        <v>154.523577019642</v>
      </c>
      <c r="AR37" s="7">
        <v>176.48156730314901</v>
      </c>
      <c r="AS37" s="7">
        <v>104.399531518649</v>
      </c>
      <c r="AT37" s="7">
        <v>58.6813244241294</v>
      </c>
      <c r="AU37" s="7"/>
      <c r="AV37" s="7">
        <v>51.374025505244902</v>
      </c>
    </row>
    <row r="38" spans="1:48" x14ac:dyDescent="0.35">
      <c r="A38" s="11"/>
      <c r="B38" s="11">
        <v>44.5590024471257</v>
      </c>
      <c r="C38" s="11">
        <v>22.4620568444669</v>
      </c>
      <c r="D38" s="11">
        <v>39.652964654580202</v>
      </c>
      <c r="E38" s="11"/>
      <c r="F38" s="11"/>
      <c r="G38" s="17"/>
      <c r="H38" s="17"/>
      <c r="I38" s="17"/>
      <c r="J38" s="17">
        <v>45.814977973568297</v>
      </c>
      <c r="K38" s="17"/>
      <c r="L38" s="17">
        <v>44.5260925761878</v>
      </c>
      <c r="M38" s="23">
        <v>246.260402206371</v>
      </c>
      <c r="N38" s="23">
        <v>207.47046836539801</v>
      </c>
      <c r="O38" s="23">
        <v>150.08154588876801</v>
      </c>
      <c r="P38" s="23">
        <v>46.7534117266216</v>
      </c>
      <c r="Q38" s="23"/>
      <c r="R38" s="23">
        <v>96.249793197679793</v>
      </c>
      <c r="S38" s="29"/>
      <c r="T38" s="29"/>
      <c r="U38" s="29"/>
      <c r="V38" s="29">
        <v>16.8654808542314</v>
      </c>
      <c r="W38" s="29"/>
      <c r="X38" s="29">
        <v>69.150756760095007</v>
      </c>
      <c r="Y38" s="35"/>
      <c r="Z38" s="35"/>
      <c r="AA38" s="35"/>
      <c r="AB38" s="35">
        <v>26.836944808383102</v>
      </c>
      <c r="AC38" s="35">
        <v>29.616869121192099</v>
      </c>
      <c r="AD38" s="35">
        <v>29.159245857183599</v>
      </c>
      <c r="AE38" s="41">
        <v>215.208176273747</v>
      </c>
      <c r="AF38" s="41">
        <v>228.568243802057</v>
      </c>
      <c r="AG38" s="41">
        <v>139.38700944886301</v>
      </c>
      <c r="AH38" s="41">
        <v>34.058343788158602</v>
      </c>
      <c r="AI38" s="41"/>
      <c r="AJ38" s="41">
        <v>85.671838945552196</v>
      </c>
      <c r="AK38" s="47">
        <v>159.66546473234499</v>
      </c>
      <c r="AL38" s="47">
        <v>196.18689552688701</v>
      </c>
      <c r="AM38" s="47">
        <v>87.715923582783802</v>
      </c>
      <c r="AN38" s="47">
        <v>21.183767250112801</v>
      </c>
      <c r="AO38" s="47"/>
      <c r="AP38" s="47">
        <v>62.028757735596201</v>
      </c>
      <c r="AQ38" s="7">
        <v>156.843350245751</v>
      </c>
      <c r="AR38" s="7">
        <v>184.123971216592</v>
      </c>
      <c r="AS38" s="7">
        <v>95.558460576914101</v>
      </c>
      <c r="AT38" s="7">
        <v>25.075329463890199</v>
      </c>
      <c r="AU38" s="7"/>
      <c r="AV38" s="7">
        <v>61.472294422951201</v>
      </c>
    </row>
    <row r="39" spans="1:48" x14ac:dyDescent="0.35">
      <c r="A39" s="11"/>
      <c r="B39" s="11">
        <v>29.5889828175624</v>
      </c>
      <c r="C39" s="11">
        <v>39.164990298611301</v>
      </c>
      <c r="D39" s="11">
        <v>18.726970776284499</v>
      </c>
      <c r="E39" s="11"/>
      <c r="F39" s="11"/>
      <c r="G39" s="17"/>
      <c r="H39" s="17"/>
      <c r="I39" s="17"/>
      <c r="J39" s="17">
        <v>51.630256648400398</v>
      </c>
      <c r="K39" s="17"/>
      <c r="L39" s="17">
        <v>20.3407865737713</v>
      </c>
      <c r="M39" s="23">
        <v>204.14575105985</v>
      </c>
      <c r="N39" s="23">
        <v>218.55175317503301</v>
      </c>
      <c r="O39" s="23">
        <v>196.53685365078701</v>
      </c>
      <c r="P39" s="23">
        <v>57.051966585653503</v>
      </c>
      <c r="Q39" s="23"/>
      <c r="R39" s="23">
        <v>92.983329446683399</v>
      </c>
      <c r="S39" s="29"/>
      <c r="T39" s="29"/>
      <c r="U39" s="29"/>
      <c r="V39" s="29">
        <v>19.002274067939499</v>
      </c>
      <c r="W39" s="29"/>
      <c r="X39" s="29">
        <v>45.507291506382899</v>
      </c>
      <c r="Y39" s="35"/>
      <c r="Z39" s="35"/>
      <c r="AA39" s="35"/>
      <c r="AB39" s="35">
        <v>31.5911282550335</v>
      </c>
      <c r="AC39" s="35">
        <v>26.091540475373101</v>
      </c>
      <c r="AD39" s="35">
        <v>20.924316564695701</v>
      </c>
      <c r="AE39" s="41">
        <v>228.70874995874601</v>
      </c>
      <c r="AF39" s="41">
        <v>269.64537355593899</v>
      </c>
      <c r="AG39" s="41">
        <v>161.98779816043901</v>
      </c>
      <c r="AH39" s="41">
        <v>30.577590537796599</v>
      </c>
      <c r="AI39" s="41"/>
      <c r="AJ39" s="41">
        <v>92.145912810205502</v>
      </c>
      <c r="AK39" s="47">
        <v>151.245136475603</v>
      </c>
      <c r="AL39" s="47">
        <v>159.81763293856599</v>
      </c>
      <c r="AM39" s="47">
        <v>109.120865271818</v>
      </c>
      <c r="AN39" s="47">
        <v>35.243356174242102</v>
      </c>
      <c r="AO39" s="47"/>
      <c r="AP39" s="47">
        <v>71.096431121041604</v>
      </c>
      <c r="AQ39" s="7">
        <v>151.060751103293</v>
      </c>
      <c r="AR39" s="7">
        <v>184.41297331128101</v>
      </c>
      <c r="AS39" s="7">
        <v>104.95782176416201</v>
      </c>
      <c r="AT39" s="7">
        <v>49.464912238301999</v>
      </c>
      <c r="AU39" s="7"/>
      <c r="AV39" s="7">
        <v>54.290574459925601</v>
      </c>
    </row>
    <row r="40" spans="1:48" x14ac:dyDescent="0.35">
      <c r="A40" s="11"/>
      <c r="B40" s="11">
        <v>25.464938743695701</v>
      </c>
      <c r="C40" s="11">
        <v>32.257070621182002</v>
      </c>
      <c r="D40" s="11">
        <v>24.4880164175689</v>
      </c>
      <c r="E40" s="11"/>
      <c r="F40" s="11"/>
      <c r="G40" s="17"/>
      <c r="H40" s="17"/>
      <c r="I40" s="17"/>
      <c r="J40" s="17">
        <v>24.048183372610001</v>
      </c>
      <c r="K40" s="17"/>
      <c r="L40" s="17">
        <v>40.5382099394796</v>
      </c>
      <c r="M40" s="23">
        <v>245.87324355809301</v>
      </c>
      <c r="N40" s="23">
        <v>220.91181778704799</v>
      </c>
      <c r="O40" s="23">
        <v>139.13013704036501</v>
      </c>
      <c r="P40" s="23">
        <v>32.289220645077499</v>
      </c>
      <c r="Q40" s="23"/>
      <c r="R40" s="23">
        <v>89.685144290245603</v>
      </c>
      <c r="S40" s="29"/>
      <c r="T40" s="29"/>
      <c r="U40" s="29"/>
      <c r="V40" s="29">
        <v>27.840817357094799</v>
      </c>
      <c r="W40" s="29"/>
      <c r="X40" s="29">
        <v>57.069158824087197</v>
      </c>
      <c r="Y40" s="35"/>
      <c r="Z40" s="35"/>
      <c r="AA40" s="35"/>
      <c r="AB40" s="35">
        <v>49.621528504319102</v>
      </c>
      <c r="AC40" s="35">
        <v>34.031754215347199</v>
      </c>
      <c r="AD40" s="35">
        <v>40.245858761243703</v>
      </c>
      <c r="AE40" s="41">
        <v>220.041900923501</v>
      </c>
      <c r="AF40" s="41">
        <v>213.09580916451799</v>
      </c>
      <c r="AG40" s="41">
        <v>124.973516078183</v>
      </c>
      <c r="AH40" s="41">
        <v>48.165771697179402</v>
      </c>
      <c r="AI40" s="41"/>
      <c r="AJ40" s="41">
        <v>89.230129833617198</v>
      </c>
      <c r="AK40" s="47">
        <v>158.82144464242</v>
      </c>
      <c r="AL40" s="47">
        <v>169.851232427479</v>
      </c>
      <c r="AM40" s="47">
        <v>96.758258038146806</v>
      </c>
      <c r="AN40" s="47">
        <v>51.8206290728277</v>
      </c>
      <c r="AO40" s="47"/>
      <c r="AP40" s="47">
        <v>69.461300388766205</v>
      </c>
      <c r="AQ40" s="7">
        <v>162.09962194295599</v>
      </c>
      <c r="AR40" s="7">
        <v>172.41881597107999</v>
      </c>
      <c r="AS40" s="7">
        <v>81.210075351929603</v>
      </c>
      <c r="AT40" s="7">
        <v>46.253408804957502</v>
      </c>
      <c r="AU40" s="7"/>
      <c r="AV40" s="7">
        <v>59.030837004405299</v>
      </c>
    </row>
    <row r="41" spans="1:48" x14ac:dyDescent="0.35">
      <c r="A41" s="11"/>
      <c r="B41" s="11">
        <v>22.754734421806099</v>
      </c>
      <c r="C41" s="11">
        <v>50.685686161384098</v>
      </c>
      <c r="D41" s="11">
        <v>57.147952573733598</v>
      </c>
      <c r="E41" s="11"/>
      <c r="F41" s="11"/>
      <c r="G41" s="17"/>
      <c r="H41" s="17"/>
      <c r="I41" s="17"/>
      <c r="J41" s="17">
        <v>31.718061674008801</v>
      </c>
      <c r="K41" s="17"/>
      <c r="L41" s="17">
        <v>31.249599737388898</v>
      </c>
      <c r="M41" s="23">
        <v>207.52514746163499</v>
      </c>
      <c r="N41" s="23">
        <v>247.128620772761</v>
      </c>
      <c r="O41" s="23">
        <v>155.01360716916699</v>
      </c>
      <c r="P41" s="23">
        <v>27.155927047479199</v>
      </c>
      <c r="Q41" s="23"/>
      <c r="R41" s="23">
        <v>86.317617478095002</v>
      </c>
      <c r="S41" s="29"/>
      <c r="T41" s="29"/>
      <c r="U41" s="29"/>
      <c r="V41" s="29">
        <v>23.851391759997799</v>
      </c>
      <c r="W41" s="29"/>
      <c r="X41" s="29">
        <v>64.012344488493596</v>
      </c>
      <c r="Y41" s="35"/>
      <c r="Z41" s="35"/>
      <c r="AA41" s="35"/>
      <c r="AB41" s="35">
        <v>31.9303065319321</v>
      </c>
      <c r="AC41" s="35">
        <v>20.1296014334992</v>
      </c>
      <c r="AD41" s="35">
        <v>29.277753102243199</v>
      </c>
      <c r="AE41" s="41">
        <v>221.09510347468299</v>
      </c>
      <c r="AF41" s="41">
        <v>233.895876047645</v>
      </c>
      <c r="AG41" s="41">
        <v>199.09210250205999</v>
      </c>
      <c r="AH41" s="41">
        <v>39.053820255542597</v>
      </c>
      <c r="AI41" s="41"/>
      <c r="AJ41" s="41">
        <v>84.192551232162302</v>
      </c>
      <c r="AK41" s="47">
        <v>173.05741182250901</v>
      </c>
      <c r="AL41" s="47">
        <v>190.08208814552799</v>
      </c>
      <c r="AM41" s="47">
        <v>103.56424117654301</v>
      </c>
      <c r="AN41" s="47">
        <v>47.573622981014999</v>
      </c>
      <c r="AO41" s="47"/>
      <c r="AP41" s="47">
        <v>55.779753104097999</v>
      </c>
      <c r="AQ41" s="7">
        <v>165.51109140842499</v>
      </c>
      <c r="AR41" s="7">
        <v>153.373325348636</v>
      </c>
      <c r="AS41" s="7">
        <v>82.335689427639593</v>
      </c>
      <c r="AT41" s="7">
        <v>47.446385965942802</v>
      </c>
      <c r="AU41" s="7"/>
      <c r="AV41" s="7">
        <v>58.103038216026597</v>
      </c>
    </row>
    <row r="42" spans="1:48" x14ac:dyDescent="0.35">
      <c r="A42" s="11"/>
      <c r="B42" s="11">
        <v>39.689451123368499</v>
      </c>
      <c r="C42" s="11">
        <v>41.5674922474401</v>
      </c>
      <c r="D42" s="11">
        <v>20.7588583814392</v>
      </c>
      <c r="E42" s="11"/>
      <c r="F42" s="11"/>
      <c r="G42" s="17"/>
      <c r="H42" s="17"/>
      <c r="I42" s="17"/>
      <c r="J42" s="17">
        <v>29.551559174006002</v>
      </c>
      <c r="K42" s="17"/>
      <c r="L42" s="17">
        <v>30.136795377069699</v>
      </c>
      <c r="M42" s="23">
        <v>225.475621766274</v>
      </c>
      <c r="N42" s="23">
        <v>213.76786296888901</v>
      </c>
      <c r="O42" s="23">
        <v>176.45150930251401</v>
      </c>
      <c r="P42" s="23">
        <v>25.788935544875201</v>
      </c>
      <c r="Q42" s="23"/>
      <c r="R42" s="23">
        <v>96.341203352696695</v>
      </c>
      <c r="S42" s="29"/>
      <c r="T42" s="29"/>
      <c r="U42" s="29"/>
      <c r="V42" s="29">
        <v>50.4478706619119</v>
      </c>
      <c r="W42" s="29"/>
      <c r="X42" s="29">
        <v>64.553164996854406</v>
      </c>
      <c r="Y42" s="35"/>
      <c r="Z42" s="35"/>
      <c r="AA42" s="35"/>
      <c r="AB42" s="35">
        <v>40.360410773078399</v>
      </c>
      <c r="AC42" s="35"/>
      <c r="AD42" s="35">
        <v>12.5594921607687</v>
      </c>
      <c r="AE42" s="41">
        <v>199.47333680796601</v>
      </c>
      <c r="AF42" s="41">
        <v>221.20163527255201</v>
      </c>
      <c r="AG42" s="41">
        <v>166.65570860316399</v>
      </c>
      <c r="AH42" s="41">
        <v>42.8700109381586</v>
      </c>
      <c r="AI42" s="41"/>
      <c r="AJ42" s="41">
        <v>80.102199147427896</v>
      </c>
      <c r="AK42" s="47">
        <v>145.33405262262701</v>
      </c>
      <c r="AL42" s="47">
        <v>195.77687553756601</v>
      </c>
      <c r="AM42" s="47">
        <v>133.374362131391</v>
      </c>
      <c r="AN42" s="47">
        <v>24.299815604900601</v>
      </c>
      <c r="AO42" s="47"/>
      <c r="AP42" s="47">
        <v>61.119035846998202</v>
      </c>
      <c r="AQ42" s="7">
        <v>158.764644616407</v>
      </c>
      <c r="AR42" s="7">
        <v>171.24355003087999</v>
      </c>
      <c r="AS42" s="7">
        <v>81.210075351929603</v>
      </c>
      <c r="AT42" s="7">
        <v>71.196841765064093</v>
      </c>
      <c r="AU42" s="7"/>
      <c r="AV42" s="7">
        <v>67.7498094342359</v>
      </c>
    </row>
    <row r="43" spans="1:48" x14ac:dyDescent="0.35">
      <c r="A43" s="11"/>
      <c r="B43" s="11">
        <v>73.085904283860501</v>
      </c>
      <c r="C43" s="11">
        <v>32.160771061222</v>
      </c>
      <c r="D43" s="11">
        <v>21.9781446824889</v>
      </c>
      <c r="E43" s="11"/>
      <c r="F43" s="11"/>
      <c r="G43" s="17"/>
      <c r="H43" s="17"/>
      <c r="I43" s="17"/>
      <c r="J43" s="17">
        <v>43.749406614720002</v>
      </c>
      <c r="K43" s="17"/>
      <c r="L43" s="17">
        <v>148.280985901337</v>
      </c>
      <c r="M43" s="23">
        <v>208.433994533331</v>
      </c>
      <c r="N43" s="23">
        <v>214.35733056950801</v>
      </c>
      <c r="O43" s="23">
        <v>172.00814348998901</v>
      </c>
      <c r="P43" s="23">
        <v>25.018942405592099</v>
      </c>
      <c r="Q43" s="23"/>
      <c r="R43" s="23">
        <v>91.209830689120906</v>
      </c>
      <c r="S43" s="29"/>
      <c r="T43" s="29"/>
      <c r="U43" s="29"/>
      <c r="V43" s="29">
        <v>38.592521504164303</v>
      </c>
      <c r="W43" s="29"/>
      <c r="X43" s="29">
        <v>70.581360110596705</v>
      </c>
      <c r="Y43" s="35"/>
      <c r="Z43" s="35"/>
      <c r="AA43" s="35"/>
      <c r="AB43" s="35">
        <v>38.606458043272603</v>
      </c>
      <c r="AC43" s="35"/>
      <c r="AD43" s="35">
        <v>12.217884453670299</v>
      </c>
      <c r="AE43" s="41">
        <v>227.19614326727299</v>
      </c>
      <c r="AF43" s="41">
        <v>225.44208631256399</v>
      </c>
      <c r="AG43" s="41">
        <v>139.38700944886301</v>
      </c>
      <c r="AH43" s="41">
        <v>41.308050107119598</v>
      </c>
      <c r="AI43" s="41"/>
      <c r="AJ43" s="41">
        <v>72.882827202954303</v>
      </c>
      <c r="AK43" s="47">
        <v>166.68468371084299</v>
      </c>
      <c r="AL43" s="47">
        <v>164.67137885527899</v>
      </c>
      <c r="AM43" s="47">
        <v>128.173345728973</v>
      </c>
      <c r="AN43" s="47">
        <v>50.566034648313398</v>
      </c>
      <c r="AO43" s="47"/>
      <c r="AP43" s="47">
        <v>64.625378090298398</v>
      </c>
      <c r="AQ43" s="7">
        <v>167.26182408854899</v>
      </c>
      <c r="AR43" s="7">
        <v>155.53432876153801</v>
      </c>
      <c r="AS43" s="7">
        <v>89.576564147513906</v>
      </c>
      <c r="AT43" s="7">
        <v>53.636057287134498</v>
      </c>
      <c r="AU43" s="7"/>
      <c r="AV43" s="7">
        <v>53.505643879080097</v>
      </c>
    </row>
    <row r="44" spans="1:48" x14ac:dyDescent="0.35">
      <c r="A44" s="11"/>
      <c r="B44" s="11">
        <v>44.414910996352397</v>
      </c>
      <c r="C44" s="11">
        <v>41.800643086816699</v>
      </c>
      <c r="D44" s="11">
        <v>29.1169940133036</v>
      </c>
      <c r="E44" s="11"/>
      <c r="F44" s="11"/>
      <c r="G44" s="17"/>
      <c r="H44" s="17"/>
      <c r="I44" s="17"/>
      <c r="J44" s="17">
        <v>56.249237076068503</v>
      </c>
      <c r="K44" s="17"/>
      <c r="L44" s="17">
        <v>49.847182717255102</v>
      </c>
      <c r="M44" s="23">
        <v>213.28194476585</v>
      </c>
      <c r="N44" s="23">
        <v>239.803207256192</v>
      </c>
      <c r="O44" s="23">
        <v>171.38486079959401</v>
      </c>
      <c r="P44" s="23">
        <v>28.319519903939302</v>
      </c>
      <c r="Q44" s="23"/>
      <c r="R44" s="23">
        <v>89.247866481363999</v>
      </c>
      <c r="S44" s="29"/>
      <c r="T44" s="29"/>
      <c r="U44" s="29"/>
      <c r="V44" s="29">
        <v>22.766663955316801</v>
      </c>
      <c r="W44" s="29"/>
      <c r="X44" s="29">
        <v>78.227272564237495</v>
      </c>
      <c r="Y44" s="35"/>
      <c r="Z44" s="35"/>
      <c r="AA44" s="35"/>
      <c r="AB44" s="35">
        <v>43.551549429145297</v>
      </c>
      <c r="AC44" s="35"/>
      <c r="AD44" s="35">
        <v>18.5044062366044</v>
      </c>
      <c r="AE44" s="41">
        <v>226.746849830385</v>
      </c>
      <c r="AF44" s="41">
        <v>239.86487450662199</v>
      </c>
      <c r="AG44" s="41">
        <v>141.33351527244</v>
      </c>
      <c r="AH44" s="41">
        <v>22.221410584967</v>
      </c>
      <c r="AI44" s="41"/>
      <c r="AJ44" s="41">
        <v>87.176303064101305</v>
      </c>
      <c r="AK44" s="47">
        <v>172.719408742383</v>
      </c>
      <c r="AL44" s="47">
        <v>182.25116119253201</v>
      </c>
      <c r="AM44" s="47">
        <v>119.30655477577299</v>
      </c>
      <c r="AN44" s="47">
        <v>28.825377067765299</v>
      </c>
      <c r="AO44" s="47"/>
      <c r="AP44" s="47">
        <v>67.308356567613799</v>
      </c>
      <c r="AQ44" s="7">
        <v>143.80264398174401</v>
      </c>
      <c r="AR44" s="7">
        <v>170.418385571876</v>
      </c>
      <c r="AS44" s="7">
        <v>122.16694561311699</v>
      </c>
      <c r="AT44" s="7">
        <v>45.355198858973601</v>
      </c>
      <c r="AU44" s="7"/>
      <c r="AV44" s="7">
        <v>56.387665198237897</v>
      </c>
    </row>
    <row r="45" spans="1:48" x14ac:dyDescent="0.35">
      <c r="A45" s="11"/>
      <c r="B45" s="11">
        <v>54.053732705293598</v>
      </c>
      <c r="C45" s="11">
        <v>42.5993444673421</v>
      </c>
      <c r="D45" s="11">
        <v>26.397910934757299</v>
      </c>
      <c r="E45" s="11"/>
      <c r="F45" s="11"/>
      <c r="G45" s="17"/>
      <c r="H45" s="17"/>
      <c r="I45" s="17"/>
      <c r="J45" s="17">
        <v>40.018983695431203</v>
      </c>
      <c r="K45" s="17"/>
      <c r="L45" s="17">
        <v>40.0731732716363</v>
      </c>
      <c r="M45" s="23">
        <v>241.75501269594599</v>
      </c>
      <c r="N45" s="23">
        <v>215.84534485432701</v>
      </c>
      <c r="O45" s="23">
        <v>168.52511218327501</v>
      </c>
      <c r="P45" s="23">
        <v>38.174388990087202</v>
      </c>
      <c r="Q45" s="23"/>
      <c r="R45" s="23">
        <v>90.693666220271197</v>
      </c>
      <c r="S45" s="29"/>
      <c r="T45" s="29"/>
      <c r="U45" s="29"/>
      <c r="V45" s="29">
        <v>32.049344670791001</v>
      </c>
      <c r="W45" s="29"/>
      <c r="X45" s="29">
        <v>88.0179555194686</v>
      </c>
      <c r="Y45" s="35"/>
      <c r="Z45" s="35"/>
      <c r="AA45" s="35"/>
      <c r="AB45" s="35">
        <v>32.014539633148502</v>
      </c>
      <c r="AC45" s="35"/>
      <c r="AD45" s="35">
        <v>27.544418365100999</v>
      </c>
      <c r="AE45" s="41">
        <v>209.72137979943801</v>
      </c>
      <c r="AF45" s="41">
        <v>227.76436658047399</v>
      </c>
      <c r="AG45" s="41">
        <v>172.31074478370701</v>
      </c>
      <c r="AH45" s="41">
        <v>39.351945347462298</v>
      </c>
      <c r="AI45" s="41"/>
      <c r="AJ45" s="41">
        <v>83.827364428490895</v>
      </c>
      <c r="AK45" s="47">
        <v>172.066883559339</v>
      </c>
      <c r="AL45" s="47">
        <v>166.921159486433</v>
      </c>
      <c r="AM45" s="47">
        <v>80.774888399698099</v>
      </c>
      <c r="AN45" s="47">
        <v>28.811789804664102</v>
      </c>
      <c r="AO45" s="47"/>
      <c r="AP45" s="47">
        <v>59.712620439597998</v>
      </c>
      <c r="AQ45" s="7">
        <v>167.767536632168</v>
      </c>
      <c r="AR45" s="7">
        <v>188.40230484455401</v>
      </c>
      <c r="AS45" s="7">
        <v>120.86853932431301</v>
      </c>
      <c r="AT45" s="7">
        <v>49.7465875365396</v>
      </c>
      <c r="AU45" s="7"/>
      <c r="AV45" s="7">
        <v>62.075471202849499</v>
      </c>
    </row>
    <row r="46" spans="1:48" x14ac:dyDescent="0.35">
      <c r="A46" s="11"/>
      <c r="B46" s="11">
        <v>61.5014287640143</v>
      </c>
      <c r="C46" s="11">
        <v>25.0473853300971</v>
      </c>
      <c r="D46" s="11">
        <v>76.926194470985806</v>
      </c>
      <c r="E46" s="11"/>
      <c r="F46" s="11"/>
      <c r="G46" s="17"/>
      <c r="H46" s="17"/>
      <c r="I46" s="17"/>
      <c r="J46" s="17">
        <v>46.115923727783901</v>
      </c>
      <c r="K46" s="17"/>
      <c r="L46" s="17">
        <v>32.691962478377498</v>
      </c>
      <c r="M46" s="23">
        <v>250.449467423366</v>
      </c>
      <c r="N46" s="23">
        <v>190.123126179878</v>
      </c>
      <c r="O46" s="23">
        <v>158.508205993948</v>
      </c>
      <c r="P46" s="23">
        <v>29.734673602055</v>
      </c>
      <c r="Q46" s="23"/>
      <c r="R46" s="23">
        <v>89.696048922092103</v>
      </c>
      <c r="S46" s="29"/>
      <c r="T46" s="29"/>
      <c r="U46" s="29"/>
      <c r="V46" s="29">
        <v>39.121210817182899</v>
      </c>
      <c r="W46" s="29"/>
      <c r="X46" s="29">
        <v>70.977652542851999</v>
      </c>
      <c r="Y46" s="35"/>
      <c r="Z46" s="35"/>
      <c r="AA46" s="35"/>
      <c r="AB46" s="35">
        <v>66.672437423367896</v>
      </c>
      <c r="AC46" s="35"/>
      <c r="AD46" s="35">
        <v>8.0873196993797301</v>
      </c>
      <c r="AE46" s="41">
        <v>213.847717779833</v>
      </c>
      <c r="AF46" s="41">
        <v>238.30897782023101</v>
      </c>
      <c r="AG46" s="41">
        <v>167.922074396483</v>
      </c>
      <c r="AH46" s="41">
        <v>30.2895691375609</v>
      </c>
      <c r="AI46" s="41"/>
      <c r="AJ46" s="41">
        <v>83.355487680870198</v>
      </c>
      <c r="AK46" s="47">
        <v>160.90503712287</v>
      </c>
      <c r="AL46" s="47">
        <v>170.703010800263</v>
      </c>
      <c r="AM46" s="47">
        <v>120.347682344642</v>
      </c>
      <c r="AN46" s="47">
        <v>44.678874347381203</v>
      </c>
      <c r="AO46" s="47"/>
      <c r="AP46" s="47">
        <v>63.7223355928638</v>
      </c>
      <c r="AQ46" s="7">
        <v>165.19650814870599</v>
      </c>
      <c r="AR46" s="7">
        <v>179.67913048778499</v>
      </c>
      <c r="AS46" s="7">
        <v>108.647304012118</v>
      </c>
      <c r="AT46" s="7">
        <v>50.874837730283303</v>
      </c>
      <c r="AU46" s="7"/>
      <c r="AV46" s="7">
        <v>54.730954828594697</v>
      </c>
    </row>
    <row r="47" spans="1:48" x14ac:dyDescent="0.35">
      <c r="A47" s="11"/>
      <c r="B47" s="11">
        <v>40.616418455660799</v>
      </c>
      <c r="C47" s="11">
        <v>34.780237383897102</v>
      </c>
      <c r="D47" s="11">
        <v>75.304340415714407</v>
      </c>
      <c r="E47" s="11"/>
      <c r="F47" s="11"/>
      <c r="G47" s="17"/>
      <c r="H47" s="17"/>
      <c r="I47" s="17"/>
      <c r="J47" s="17">
        <v>37.629472679799498</v>
      </c>
      <c r="K47" s="17"/>
      <c r="L47" s="17">
        <v>58.998375865849702</v>
      </c>
      <c r="M47" s="23">
        <v>203.80593926552999</v>
      </c>
      <c r="N47" s="23">
        <v>248.914467434697</v>
      </c>
      <c r="O47" s="23">
        <v>192.80302986059201</v>
      </c>
      <c r="P47" s="23">
        <v>23.150972527617999</v>
      </c>
      <c r="Q47" s="23"/>
      <c r="R47" s="23">
        <v>87.118386027398202</v>
      </c>
      <c r="S47" s="29"/>
      <c r="T47" s="29"/>
      <c r="U47" s="29"/>
      <c r="V47" s="29">
        <v>33.847880470506297</v>
      </c>
      <c r="W47" s="29"/>
      <c r="X47" s="29">
        <v>61.648145366754498</v>
      </c>
      <c r="Y47" s="35"/>
      <c r="Z47" s="35"/>
      <c r="AA47" s="35"/>
      <c r="AB47" s="35">
        <v>29.591452269180699</v>
      </c>
      <c r="AC47" s="35"/>
      <c r="AD47" s="35">
        <v>30.9016051821202</v>
      </c>
      <c r="AE47" s="41">
        <v>224.26881183714499</v>
      </c>
      <c r="AF47" s="41">
        <v>224.83086708970899</v>
      </c>
      <c r="AG47" s="41">
        <v>158.37586081231399</v>
      </c>
      <c r="AH47" s="41">
        <v>32.522397743764998</v>
      </c>
      <c r="AI47" s="41"/>
      <c r="AJ47" s="41">
        <v>78.703890694924496</v>
      </c>
      <c r="AK47" s="47">
        <v>170.27357134508699</v>
      </c>
      <c r="AL47" s="47">
        <v>194.90215934304399</v>
      </c>
      <c r="AM47" s="47">
        <v>62.6887216472606</v>
      </c>
      <c r="AN47" s="47">
        <v>21.3123481439602</v>
      </c>
      <c r="AO47" s="47"/>
      <c r="AP47" s="47">
        <v>66.747541184415795</v>
      </c>
      <c r="AQ47" s="7">
        <v>151.80663772538699</v>
      </c>
      <c r="AR47" s="7">
        <v>176.533081800513</v>
      </c>
      <c r="AS47" s="7">
        <v>122.560937274107</v>
      </c>
      <c r="AT47" s="7">
        <v>54.587679831950702</v>
      </c>
      <c r="AU47" s="7"/>
      <c r="AV47" s="7">
        <v>61.946296244879797</v>
      </c>
    </row>
    <row r="48" spans="1:48" x14ac:dyDescent="0.35">
      <c r="A48" s="11"/>
      <c r="B48" s="11">
        <v>42.928152458594703</v>
      </c>
      <c r="C48" s="11">
        <v>58.788828735873203</v>
      </c>
      <c r="D48" s="11">
        <v>23.794212218649601</v>
      </c>
      <c r="E48" s="11"/>
      <c r="F48" s="11"/>
      <c r="G48" s="17"/>
      <c r="H48" s="17"/>
      <c r="I48" s="17"/>
      <c r="J48" s="17">
        <v>32.0889851864628</v>
      </c>
      <c r="K48" s="17"/>
      <c r="L48" s="17">
        <v>36.338597843132803</v>
      </c>
      <c r="M48" s="23">
        <v>205.74391572657001</v>
      </c>
      <c r="N48" s="23">
        <v>238.818769230691</v>
      </c>
      <c r="O48" s="23">
        <v>173.53086400118801</v>
      </c>
      <c r="P48" s="23">
        <v>30.673723355889901</v>
      </c>
      <c r="Q48" s="23"/>
      <c r="R48" s="23">
        <v>102.32755090260299</v>
      </c>
      <c r="S48" s="29"/>
      <c r="T48" s="29"/>
      <c r="U48" s="29"/>
      <c r="V48" s="29">
        <v>28.499945852233601</v>
      </c>
      <c r="W48" s="29"/>
      <c r="X48" s="29">
        <v>60.841830964080401</v>
      </c>
      <c r="Y48" s="35"/>
      <c r="Z48" s="35"/>
      <c r="AA48" s="35"/>
      <c r="AB48" s="35">
        <v>22.8743944042198</v>
      </c>
      <c r="AC48" s="35"/>
      <c r="AD48" s="35">
        <v>14.3870346200498</v>
      </c>
      <c r="AE48" s="41">
        <v>204.90384015698601</v>
      </c>
      <c r="AF48" s="41">
        <v>225.743726048577</v>
      </c>
      <c r="AG48" s="41">
        <v>169.299821878438</v>
      </c>
      <c r="AH48" s="41">
        <v>38.978932707718798</v>
      </c>
      <c r="AI48" s="41"/>
      <c r="AJ48" s="41">
        <v>76.156771911380403</v>
      </c>
      <c r="AK48" s="47">
        <v>142.64041565123401</v>
      </c>
      <c r="AL48" s="47">
        <v>166.921159486433</v>
      </c>
      <c r="AM48" s="47">
        <v>111.107052924835</v>
      </c>
      <c r="AN48" s="47">
        <v>69.933220182955296</v>
      </c>
      <c r="AO48" s="47"/>
      <c r="AP48" s="47">
        <v>57.793210767011601</v>
      </c>
      <c r="AQ48" s="7">
        <v>143.874971524156</v>
      </c>
      <c r="AR48" s="7">
        <v>158.50462687893</v>
      </c>
      <c r="AS48" s="7">
        <v>111.984554919598</v>
      </c>
      <c r="AT48" s="7">
        <v>68.278700417858104</v>
      </c>
      <c r="AU48" s="7"/>
      <c r="AV48" s="7">
        <v>57.582793774602003</v>
      </c>
    </row>
    <row r="49" spans="1:48" x14ac:dyDescent="0.35">
      <c r="A49" s="11"/>
      <c r="B49" s="11">
        <v>54.9453617062223</v>
      </c>
      <c r="C49" s="11">
        <v>40.1504598811267</v>
      </c>
      <c r="D49" s="11">
        <v>22.369809814696001</v>
      </c>
      <c r="E49" s="11"/>
      <c r="F49" s="11"/>
      <c r="G49" s="17"/>
      <c r="H49" s="17"/>
      <c r="I49" s="17"/>
      <c r="J49" s="17">
        <v>35.963421596584404</v>
      </c>
      <c r="K49" s="17"/>
      <c r="L49" s="17">
        <v>138.57502701435899</v>
      </c>
      <c r="M49" s="23">
        <v>205.172413793103</v>
      </c>
      <c r="N49" s="23">
        <v>220.87641208148199</v>
      </c>
      <c r="O49" s="23">
        <v>170.201321654635</v>
      </c>
      <c r="P49" s="23">
        <v>11.8675263975365</v>
      </c>
      <c r="Q49" s="23"/>
      <c r="R49" s="23">
        <v>79.732547209729901</v>
      </c>
      <c r="S49" s="29"/>
      <c r="T49" s="29"/>
      <c r="U49" s="29"/>
      <c r="V49" s="29">
        <v>33.068578200423602</v>
      </c>
      <c r="W49" s="29"/>
      <c r="X49" s="29">
        <v>75.864256650059204</v>
      </c>
      <c r="Y49" s="35"/>
      <c r="Z49" s="35"/>
      <c r="AA49" s="35"/>
      <c r="AB49" s="35">
        <v>49.099305154935202</v>
      </c>
      <c r="AC49" s="35"/>
      <c r="AD49" s="35">
        <v>19.258331929912401</v>
      </c>
      <c r="AE49" s="41">
        <v>210.534763580933</v>
      </c>
      <c r="AF49" s="41">
        <v>207.99824354549199</v>
      </c>
      <c r="AG49" s="41">
        <v>172.31922360003799</v>
      </c>
      <c r="AH49" s="41">
        <v>50.822310372078498</v>
      </c>
      <c r="AI49" s="41"/>
      <c r="AJ49" s="41">
        <v>78.870773911225996</v>
      </c>
      <c r="AK49" s="47">
        <v>151.188597860615</v>
      </c>
      <c r="AL49" s="47">
        <v>171.480043752634</v>
      </c>
      <c r="AM49" s="47">
        <v>125.20253861514</v>
      </c>
      <c r="AN49" s="47">
        <v>38.421382016794098</v>
      </c>
      <c r="AO49" s="47"/>
      <c r="AP49" s="47">
        <v>60.726975311418201</v>
      </c>
      <c r="AQ49" s="7">
        <v>145.51837115605099</v>
      </c>
      <c r="AR49" s="7">
        <v>160.05442610961299</v>
      </c>
      <c r="AS49" s="7">
        <v>109.210594637187</v>
      </c>
      <c r="AT49" s="7">
        <v>58.009614840841799</v>
      </c>
      <c r="AU49" s="7"/>
      <c r="AV49" s="7">
        <v>50.997835402043798</v>
      </c>
    </row>
    <row r="50" spans="1:48" x14ac:dyDescent="0.35">
      <c r="A50" s="11"/>
      <c r="B50" s="11">
        <v>29.5889828175624</v>
      </c>
      <c r="C50" s="11">
        <v>44.933318506915597</v>
      </c>
      <c r="D50" s="11">
        <v>41.442941442361402</v>
      </c>
      <c r="E50" s="11"/>
      <c r="F50" s="11"/>
      <c r="G50" s="17"/>
      <c r="H50" s="17"/>
      <c r="I50" s="17"/>
      <c r="J50" s="17">
        <v>33.349153079525998</v>
      </c>
      <c r="K50" s="17"/>
      <c r="L50" s="17">
        <v>38.919350651663798</v>
      </c>
      <c r="M50" s="23">
        <v>209.72917251211399</v>
      </c>
      <c r="N50" s="23">
        <v>213.69377238325799</v>
      </c>
      <c r="O50" s="23">
        <v>174.81092214671099</v>
      </c>
      <c r="P50" s="23">
        <v>32.198222190828901</v>
      </c>
      <c r="Q50" s="23"/>
      <c r="R50" s="23">
        <v>81.551774753081105</v>
      </c>
      <c r="S50" s="29"/>
      <c r="T50" s="29"/>
      <c r="U50" s="29"/>
      <c r="V50" s="29">
        <v>59.921020952607797</v>
      </c>
      <c r="W50" s="29"/>
      <c r="X50" s="29">
        <v>75.881356371917306</v>
      </c>
      <c r="Y50" s="35"/>
      <c r="Z50" s="35"/>
      <c r="AA50" s="35"/>
      <c r="AB50" s="35">
        <v>64.340774810148204</v>
      </c>
      <c r="AC50" s="35"/>
      <c r="AD50" s="35">
        <v>12.6510571068912</v>
      </c>
      <c r="AE50" s="41">
        <v>218.96416892958601</v>
      </c>
      <c r="AF50" s="41">
        <v>219.32218969885199</v>
      </c>
      <c r="AG50" s="41">
        <v>169.739372134105</v>
      </c>
      <c r="AH50" s="41">
        <v>68.820809872007501</v>
      </c>
      <c r="AI50" s="41"/>
      <c r="AJ50" s="41">
        <v>75.463021676935199</v>
      </c>
      <c r="AK50" s="47">
        <v>161.45654921583301</v>
      </c>
      <c r="AL50" s="47">
        <v>199.671022348799</v>
      </c>
      <c r="AM50" s="47">
        <v>125.389094931858</v>
      </c>
      <c r="AN50" s="47">
        <v>64.352145127666503</v>
      </c>
      <c r="AO50" s="47"/>
      <c r="AP50" s="47">
        <v>60.312893513977798</v>
      </c>
      <c r="AQ50" s="7">
        <v>165.950506126866</v>
      </c>
      <c r="AR50" s="7">
        <v>151.031308833427</v>
      </c>
      <c r="AS50" s="7">
        <v>104.493630996913</v>
      </c>
      <c r="AT50" s="7">
        <v>35.935826097556998</v>
      </c>
      <c r="AU50" s="7"/>
      <c r="AV50" s="7">
        <v>58.573871712924202</v>
      </c>
    </row>
    <row r="51" spans="1:48" x14ac:dyDescent="0.35">
      <c r="A51" s="11"/>
      <c r="B51" s="11">
        <v>42.2728705583147</v>
      </c>
      <c r="C51" s="11">
        <v>53.500030703004903</v>
      </c>
      <c r="D51" s="11"/>
      <c r="E51" s="11"/>
      <c r="F51" s="11"/>
      <c r="G51" s="17"/>
      <c r="H51" s="17"/>
      <c r="I51" s="17"/>
      <c r="J51" s="17">
        <v>28.8106856617567</v>
      </c>
      <c r="K51" s="17"/>
      <c r="L51" s="17">
        <v>14.914194655573301</v>
      </c>
      <c r="M51" s="23">
        <v>214.964809220787</v>
      </c>
      <c r="N51" s="23">
        <v>236.52173913043501</v>
      </c>
      <c r="O51" s="23">
        <v>154.06694346217299</v>
      </c>
      <c r="P51" s="23">
        <v>29.898682974030699</v>
      </c>
      <c r="Q51" s="23"/>
      <c r="R51" s="23">
        <v>91.978646419341999</v>
      </c>
      <c r="S51" s="29"/>
      <c r="T51" s="29"/>
      <c r="U51" s="29"/>
      <c r="V51" s="29">
        <v>33.914939239503802</v>
      </c>
      <c r="W51" s="29"/>
      <c r="X51" s="29">
        <v>67.610245268342396</v>
      </c>
      <c r="Y51" s="35"/>
      <c r="Z51" s="35"/>
      <c r="AA51" s="35"/>
      <c r="AB51" s="35">
        <v>42.251209048394003</v>
      </c>
      <c r="AC51" s="35"/>
      <c r="AD51" s="35">
        <v>6.6805027244420296</v>
      </c>
      <c r="AE51" s="41">
        <v>216.438231174848</v>
      </c>
      <c r="AF51" s="41">
        <v>238.60068907076001</v>
      </c>
      <c r="AG51" s="41">
        <v>193.91729049425601</v>
      </c>
      <c r="AH51" s="41">
        <v>41.308050107119598</v>
      </c>
      <c r="AI51" s="41"/>
      <c r="AJ51" s="41">
        <v>97.671951349149495</v>
      </c>
      <c r="AK51" s="47">
        <v>168.93284819925799</v>
      </c>
      <c r="AL51" s="47">
        <v>168.35039462051299</v>
      </c>
      <c r="AM51" s="47">
        <v>115.136404002652</v>
      </c>
      <c r="AN51" s="47">
        <v>59.159225876478502</v>
      </c>
      <c r="AO51" s="47"/>
      <c r="AP51" s="47">
        <v>68.071934026632505</v>
      </c>
      <c r="AQ51" s="7">
        <v>143.05727353226601</v>
      </c>
      <c r="AR51" s="7">
        <v>152.522185081109</v>
      </c>
      <c r="AS51" s="7">
        <v>93.515075756361597</v>
      </c>
      <c r="AT51" s="7">
        <v>48.1463269428641</v>
      </c>
      <c r="AU51" s="7"/>
      <c r="AV51" s="7">
        <v>71.920668596807303</v>
      </c>
    </row>
    <row r="52" spans="1:48" x14ac:dyDescent="0.35">
      <c r="A52" s="11"/>
      <c r="B52" s="11">
        <v>58.038362533085603</v>
      </c>
      <c r="C52" s="11">
        <v>29.3292713851869</v>
      </c>
      <c r="D52" s="11"/>
      <c r="E52" s="11"/>
      <c r="F52" s="11"/>
      <c r="G52" s="17"/>
      <c r="H52" s="17"/>
      <c r="I52" s="17"/>
      <c r="J52" s="17">
        <v>30.369129214102301</v>
      </c>
      <c r="K52" s="17"/>
      <c r="L52" s="17">
        <v>16.469972759922801</v>
      </c>
      <c r="M52" s="23">
        <v>199.024075527848</v>
      </c>
      <c r="N52" s="23">
        <v>251.999939988591</v>
      </c>
      <c r="O52" s="23">
        <v>162.65484710442399</v>
      </c>
      <c r="P52" s="23">
        <v>42.0511786807634</v>
      </c>
      <c r="Q52" s="23"/>
      <c r="R52" s="23">
        <v>89.696048922092103</v>
      </c>
      <c r="S52" s="29"/>
      <c r="T52" s="29"/>
      <c r="U52" s="29"/>
      <c r="V52" s="29">
        <v>29.898828936571199</v>
      </c>
      <c r="W52" s="29"/>
      <c r="X52" s="29">
        <v>66.632970139865407</v>
      </c>
      <c r="Y52" s="35"/>
      <c r="Z52" s="35"/>
      <c r="AA52" s="35"/>
      <c r="AB52" s="35">
        <v>62.107493269504999</v>
      </c>
      <c r="AC52" s="35"/>
      <c r="AD52" s="35">
        <v>8.7719298245614006</v>
      </c>
      <c r="AE52" s="41">
        <v>209.06839435960001</v>
      </c>
      <c r="AF52" s="41">
        <v>233.35241473612101</v>
      </c>
      <c r="AG52" s="41">
        <v>175.56146429357599</v>
      </c>
      <c r="AH52" s="41">
        <v>39.463161618257203</v>
      </c>
      <c r="AI52" s="41"/>
      <c r="AJ52" s="41">
        <v>79.534805240876494</v>
      </c>
      <c r="AK52" s="47">
        <v>153.52972185316099</v>
      </c>
      <c r="AL52" s="47">
        <v>164.50426255793701</v>
      </c>
      <c r="AM52" s="47">
        <v>108.660749628655</v>
      </c>
      <c r="AN52" s="47">
        <v>20.640335626727399</v>
      </c>
      <c r="AO52" s="47"/>
      <c r="AP52" s="47">
        <v>56.442699569308203</v>
      </c>
      <c r="AQ52" s="7">
        <v>140.63711884006099</v>
      </c>
      <c r="AR52" s="7">
        <v>163.81032242032899</v>
      </c>
      <c r="AS52" s="7">
        <v>128.48501971896999</v>
      </c>
      <c r="AT52" s="7">
        <v>40.018790738768701</v>
      </c>
      <c r="AU52" s="7"/>
      <c r="AV52" s="7">
        <v>54.3360395332679</v>
      </c>
    </row>
    <row r="53" spans="1:48" x14ac:dyDescent="0.35">
      <c r="A53" s="11"/>
      <c r="B53" s="11">
        <v>54.484294739486003</v>
      </c>
      <c r="C53" s="11">
        <v>28.4706670368858</v>
      </c>
      <c r="D53" s="11"/>
      <c r="E53" s="11"/>
      <c r="F53" s="11"/>
      <c r="G53" s="17"/>
      <c r="H53" s="17"/>
      <c r="I53" s="17"/>
      <c r="J53" s="17">
        <v>33.2350828349457</v>
      </c>
      <c r="K53" s="17"/>
      <c r="L53" s="17">
        <v>16.469972759922801</v>
      </c>
      <c r="M53" s="23">
        <v>198.48564614132201</v>
      </c>
      <c r="N53" s="23">
        <v>217.453904030422</v>
      </c>
      <c r="O53" s="23">
        <v>173.39376671413299</v>
      </c>
      <c r="P53" s="23">
        <v>34.542906392247502</v>
      </c>
      <c r="Q53" s="23"/>
      <c r="R53" s="23">
        <v>71.479341757653899</v>
      </c>
      <c r="S53" s="29"/>
      <c r="T53" s="29"/>
      <c r="U53" s="29"/>
      <c r="V53" s="29">
        <v>31.172747845354401</v>
      </c>
      <c r="W53" s="29"/>
      <c r="X53" s="29">
        <v>64.237555383162103</v>
      </c>
      <c r="Y53" s="35"/>
      <c r="Z53" s="35"/>
      <c r="AA53" s="35"/>
      <c r="AB53" s="35">
        <v>44.659375653887203</v>
      </c>
      <c r="AC53" s="35"/>
      <c r="AD53" s="35">
        <v>14.1443118391203</v>
      </c>
      <c r="AE53" s="41">
        <v>205.887916806665</v>
      </c>
      <c r="AF53" s="41">
        <v>233.449597671438</v>
      </c>
      <c r="AG53" s="41">
        <v>139.732480804689</v>
      </c>
      <c r="AH53" s="41">
        <v>29.108998957483799</v>
      </c>
      <c r="AI53" s="41"/>
      <c r="AJ53" s="41">
        <v>95.264040432692795</v>
      </c>
      <c r="AK53" s="47">
        <v>185.68843846730601</v>
      </c>
      <c r="AL53" s="47">
        <v>178.653013144227</v>
      </c>
      <c r="AM53" s="47">
        <v>138.83581487353899</v>
      </c>
      <c r="AN53" s="47">
        <v>52.778766700828903</v>
      </c>
      <c r="AO53" s="47"/>
      <c r="AP53" s="47">
        <v>67.279262830975696</v>
      </c>
      <c r="AQ53" s="7">
        <v>150.93313126029301</v>
      </c>
      <c r="AR53" s="7">
        <v>169.84078604435601</v>
      </c>
      <c r="AS53" s="7">
        <v>108.87565366975301</v>
      </c>
      <c r="AT53" s="7">
        <v>28.3321307789132</v>
      </c>
      <c r="AU53" s="7"/>
      <c r="AV53" s="7">
        <v>64.425120556664297</v>
      </c>
    </row>
    <row r="54" spans="1:48" x14ac:dyDescent="0.35">
      <c r="A54" s="11"/>
      <c r="B54" s="11">
        <v>57.809892264872502</v>
      </c>
      <c r="C54" s="11">
        <v>36.7010497064445</v>
      </c>
      <c r="D54" s="11"/>
      <c r="E54" s="11"/>
      <c r="F54" s="11"/>
      <c r="G54" s="17"/>
      <c r="H54" s="17"/>
      <c r="I54" s="17"/>
      <c r="J54" s="17">
        <v>54.175946963115699</v>
      </c>
      <c r="K54" s="17"/>
      <c r="L54" s="17">
        <v>27.082965999588598</v>
      </c>
      <c r="M54" s="23">
        <v>203.31673128976499</v>
      </c>
      <c r="N54" s="23">
        <v>234.83413283270599</v>
      </c>
      <c r="O54" s="23">
        <v>143.42506443507199</v>
      </c>
      <c r="P54" s="23">
        <v>19.7792106625608</v>
      </c>
      <c r="Q54" s="23"/>
      <c r="R54" s="23">
        <v>87.1296119002659</v>
      </c>
      <c r="S54" s="29"/>
      <c r="T54" s="29"/>
      <c r="U54" s="29"/>
      <c r="V54" s="29">
        <v>31.634231617748899</v>
      </c>
      <c r="W54" s="29"/>
      <c r="X54" s="29">
        <v>31.634231617748899</v>
      </c>
      <c r="Y54" s="35"/>
      <c r="Z54" s="35"/>
      <c r="AA54" s="35"/>
      <c r="AB54" s="35">
        <v>23.7490988959314</v>
      </c>
      <c r="AC54" s="35"/>
      <c r="AD54" s="35">
        <v>18.834132064547301</v>
      </c>
      <c r="AE54" s="41">
        <v>228.73724067823301</v>
      </c>
      <c r="AF54" s="41">
        <v>233.74090404182499</v>
      </c>
      <c r="AG54" s="41">
        <v>178.45040408007401</v>
      </c>
      <c r="AH54" s="41">
        <v>33.713440280027399</v>
      </c>
      <c r="AI54" s="41"/>
      <c r="AJ54" s="41">
        <v>88.242311985483795</v>
      </c>
      <c r="AK54" s="47">
        <v>162.11795796721501</v>
      </c>
      <c r="AL54" s="47">
        <v>176.903114459736</v>
      </c>
      <c r="AM54" s="47">
        <v>111.89319753775401</v>
      </c>
      <c r="AN54" s="47">
        <v>26.563157699827801</v>
      </c>
      <c r="AO54" s="47"/>
      <c r="AP54" s="47">
        <v>63.445213709371302</v>
      </c>
      <c r="AQ54" s="7">
        <v>151.161356891548</v>
      </c>
      <c r="AR54" s="7">
        <v>167.85470596101999</v>
      </c>
      <c r="AS54" s="7">
        <v>116.26020537687501</v>
      </c>
      <c r="AT54" s="7">
        <v>29.576303331186899</v>
      </c>
      <c r="AU54" s="7"/>
      <c r="AV54" s="7">
        <v>58.218489209654798</v>
      </c>
    </row>
    <row r="55" spans="1:48" x14ac:dyDescent="0.35">
      <c r="A55" s="11"/>
      <c r="B55" s="11">
        <v>54.217977899313297</v>
      </c>
      <c r="C55" s="11">
        <v>42.135684246639798</v>
      </c>
      <c r="D55" s="11"/>
      <c r="E55" s="11"/>
      <c r="F55" s="11"/>
      <c r="G55" s="17"/>
      <c r="H55" s="17"/>
      <c r="I55" s="17"/>
      <c r="J55" s="17">
        <v>46.409098477971398</v>
      </c>
      <c r="K55" s="17"/>
      <c r="L55" s="17">
        <v>29.184866087024702</v>
      </c>
      <c r="M55" s="23">
        <v>212.040928900842</v>
      </c>
      <c r="N55" s="23">
        <v>251.999939988591</v>
      </c>
      <c r="O55" s="23">
        <v>152.70061948610001</v>
      </c>
      <c r="P55" s="23">
        <v>42.903109510987299</v>
      </c>
      <c r="Q55" s="23"/>
      <c r="R55" s="23">
        <v>91.177656016820293</v>
      </c>
      <c r="S55" s="29"/>
      <c r="T55" s="29"/>
      <c r="U55" s="29"/>
      <c r="V55" s="29">
        <v>40.2122434381549</v>
      </c>
      <c r="W55" s="29"/>
      <c r="X55" s="29">
        <v>32.207708487606702</v>
      </c>
      <c r="Y55" s="35"/>
      <c r="Z55" s="35"/>
      <c r="AA55" s="35"/>
      <c r="AB55" s="35">
        <v>31.013455315199501</v>
      </c>
      <c r="AC55" s="35"/>
      <c r="AD55" s="35">
        <v>23.619143890940801</v>
      </c>
      <c r="AE55" s="41">
        <v>219.74334303027999</v>
      </c>
      <c r="AF55" s="41">
        <v>231.95368819010201</v>
      </c>
      <c r="AG55" s="41">
        <v>197.471044342678</v>
      </c>
      <c r="AH55" s="41">
        <v>30.2895691375609</v>
      </c>
      <c r="AI55" s="41"/>
      <c r="AJ55" s="41">
        <v>75.230349936029398</v>
      </c>
      <c r="AK55" s="47">
        <v>165.30443270822499</v>
      </c>
      <c r="AL55" s="47">
        <v>178.25918682143299</v>
      </c>
      <c r="AM55" s="47">
        <v>141.83396500975101</v>
      </c>
      <c r="AN55" s="47">
        <v>47.135375695462002</v>
      </c>
      <c r="AO55" s="47"/>
      <c r="AP55" s="47">
        <v>71.587789175380607</v>
      </c>
      <c r="AQ55" s="7">
        <v>151.64519590466799</v>
      </c>
      <c r="AR55" s="7"/>
      <c r="AS55" s="7">
        <v>126.837120839249</v>
      </c>
      <c r="AT55" s="7">
        <v>92.986844462766399</v>
      </c>
      <c r="AU55" s="7"/>
      <c r="AV55" s="7">
        <v>55.7235659801891</v>
      </c>
    </row>
    <row r="56" spans="1:48" x14ac:dyDescent="0.35">
      <c r="A56" s="11"/>
      <c r="B56" s="11">
        <v>36.3898504200519</v>
      </c>
      <c r="C56" s="11">
        <v>69.883744613389297</v>
      </c>
      <c r="D56" s="11"/>
      <c r="E56" s="11"/>
      <c r="F56" s="11"/>
      <c r="G56" s="17"/>
      <c r="H56" s="17"/>
      <c r="I56" s="17"/>
      <c r="J56" s="17">
        <v>24.847288909936999</v>
      </c>
      <c r="K56" s="17"/>
      <c r="L56" s="17">
        <v>27.7947564789743</v>
      </c>
      <c r="M56" s="23">
        <v>214.91640384599</v>
      </c>
      <c r="N56" s="23">
        <v>229.729848741182</v>
      </c>
      <c r="O56" s="23">
        <v>207.620858604012</v>
      </c>
      <c r="P56" s="23">
        <v>29.931377005640101</v>
      </c>
      <c r="Q56" s="23"/>
      <c r="R56" s="23">
        <v>96.938313013501897</v>
      </c>
      <c r="S56" s="29"/>
      <c r="T56" s="29"/>
      <c r="U56" s="29"/>
      <c r="V56" s="29">
        <v>56.064981067791997</v>
      </c>
      <c r="W56" s="29"/>
      <c r="X56" s="29">
        <v>36.691268574156297</v>
      </c>
      <c r="Y56" s="35"/>
      <c r="Z56" s="35"/>
      <c r="AA56" s="35"/>
      <c r="AB56" s="35">
        <v>51.035748097504801</v>
      </c>
      <c r="AC56" s="35"/>
      <c r="AD56" s="35">
        <v>7.5458993570549397</v>
      </c>
      <c r="AE56" s="41">
        <v>218.25031970418101</v>
      </c>
      <c r="AF56" s="41">
        <v>226.12177968068599</v>
      </c>
      <c r="AG56" s="41">
        <v>166.69077187066799</v>
      </c>
      <c r="AH56" s="41">
        <v>45.127851815657898</v>
      </c>
      <c r="AI56" s="41"/>
      <c r="AJ56" s="41">
        <v>93.452565671999196</v>
      </c>
      <c r="AK56" s="47">
        <v>160.42227104021799</v>
      </c>
      <c r="AL56" s="47">
        <v>172.06475732535301</v>
      </c>
      <c r="AM56" s="47">
        <v>113.307406192304</v>
      </c>
      <c r="AN56" s="47">
        <v>26.6220561262414</v>
      </c>
      <c r="AO56" s="47"/>
      <c r="AP56" s="47">
        <v>69.933220182955296</v>
      </c>
      <c r="AQ56" s="7">
        <v>140.63711884006099</v>
      </c>
      <c r="AR56" s="7"/>
      <c r="AS56" s="7">
        <v>90.514316492689602</v>
      </c>
      <c r="AT56" s="7">
        <v>41.061926380402298</v>
      </c>
      <c r="AU56" s="7"/>
      <c r="AV56" s="7">
        <v>54.3360395332679</v>
      </c>
    </row>
    <row r="57" spans="1:48" x14ac:dyDescent="0.35">
      <c r="A57" s="11"/>
      <c r="B57" s="11">
        <v>30.470373608957299</v>
      </c>
      <c r="C57" s="11">
        <v>46.360270900883997</v>
      </c>
      <c r="D57" s="11"/>
      <c r="E57" s="11"/>
      <c r="F57" s="11"/>
      <c r="G57" s="17"/>
      <c r="H57" s="17"/>
      <c r="I57" s="17"/>
      <c r="J57" s="17">
        <v>53.083414624329599</v>
      </c>
      <c r="K57" s="17"/>
      <c r="L57" s="17">
        <v>23.010856683204999</v>
      </c>
      <c r="M57" s="23">
        <v>206.06874624924899</v>
      </c>
      <c r="N57" s="23">
        <v>235.95317067338101</v>
      </c>
      <c r="O57" s="23">
        <v>183.51340560207501</v>
      </c>
      <c r="P57" s="23">
        <v>40.269035101784503</v>
      </c>
      <c r="Q57" s="23"/>
      <c r="R57" s="23">
        <v>92.307692307692307</v>
      </c>
      <c r="S57" s="29"/>
      <c r="T57" s="29"/>
      <c r="U57" s="29"/>
      <c r="V57" s="29">
        <v>23.303994514449801</v>
      </c>
      <c r="W57" s="29"/>
      <c r="X57" s="29">
        <v>27.073977671587102</v>
      </c>
      <c r="Y57" s="35"/>
      <c r="Z57" s="35"/>
      <c r="AA57" s="35"/>
      <c r="AB57" s="35">
        <v>29.159245857183599</v>
      </c>
      <c r="AC57" s="35"/>
      <c r="AD57" s="35">
        <v>7.0721559195601298</v>
      </c>
      <c r="AE57" s="41">
        <v>227.584281175722</v>
      </c>
      <c r="AF57" s="41">
        <v>219.58014449483699</v>
      </c>
      <c r="AG57" s="41">
        <v>173.05529040707501</v>
      </c>
      <c r="AH57" s="41">
        <v>48.347415729725199</v>
      </c>
      <c r="AI57" s="41"/>
      <c r="AJ57" s="41">
        <v>81.063061060615993</v>
      </c>
      <c r="AK57" s="47">
        <v>168.51885045171801</v>
      </c>
      <c r="AL57" s="47">
        <v>175.01380913746499</v>
      </c>
      <c r="AM57" s="47">
        <v>116.348133803645</v>
      </c>
      <c r="AN57" s="47">
        <v>31.312624468154301</v>
      </c>
      <c r="AO57" s="47"/>
      <c r="AP57" s="47">
        <v>69.545806645397406</v>
      </c>
      <c r="AQ57" s="7">
        <v>152.47644526365801</v>
      </c>
      <c r="AR57" s="7"/>
      <c r="AS57" s="7">
        <v>110.089942643035</v>
      </c>
      <c r="AT57" s="7">
        <v>61.527692540122302</v>
      </c>
      <c r="AU57" s="7"/>
      <c r="AV57" s="7">
        <v>53.163154954321698</v>
      </c>
    </row>
    <row r="58" spans="1:48" x14ac:dyDescent="0.35">
      <c r="A58" s="11"/>
      <c r="B58" s="11">
        <v>39.892121978831803</v>
      </c>
      <c r="C58" s="11">
        <v>27.898407670075699</v>
      </c>
      <c r="D58" s="11"/>
      <c r="E58" s="11"/>
      <c r="F58" s="11"/>
      <c r="G58" s="17"/>
      <c r="H58" s="17"/>
      <c r="I58" s="17"/>
      <c r="J58" s="17">
        <v>39.869582589937401</v>
      </c>
      <c r="K58" s="17"/>
      <c r="L58" s="17">
        <v>20.833050768914301</v>
      </c>
      <c r="M58" s="23">
        <v>229.701111094997</v>
      </c>
      <c r="N58" s="23">
        <v>212.95605473364</v>
      </c>
      <c r="O58" s="23">
        <v>176.23354950594</v>
      </c>
      <c r="P58" s="23">
        <v>65.136397326965096</v>
      </c>
      <c r="Q58" s="23"/>
      <c r="R58" s="23">
        <v>82.647757777310005</v>
      </c>
      <c r="S58" s="29"/>
      <c r="T58" s="29"/>
      <c r="U58" s="29"/>
      <c r="V58" s="29">
        <v>34.945079958775302</v>
      </c>
      <c r="W58" s="29"/>
      <c r="X58" s="29">
        <v>30.617259421792699</v>
      </c>
      <c r="Y58" s="35"/>
      <c r="Z58" s="35"/>
      <c r="AA58" s="35"/>
      <c r="AB58" s="35">
        <v>34.701825341846501</v>
      </c>
      <c r="AC58" s="35"/>
      <c r="AD58" s="35">
        <v>22.7563539843383</v>
      </c>
      <c r="AE58" s="41">
        <v>218.54974033845599</v>
      </c>
      <c r="AF58" s="41">
        <v>274.76511921291302</v>
      </c>
      <c r="AG58" s="41">
        <v>181.67972999092501</v>
      </c>
      <c r="AH58" s="41">
        <v>26.700733049142599</v>
      </c>
      <c r="AI58" s="41"/>
      <c r="AJ58" s="41">
        <v>81.045037033475893</v>
      </c>
      <c r="AK58" s="47">
        <v>155.17622608795301</v>
      </c>
      <c r="AL58" s="47">
        <v>186.27032638888099</v>
      </c>
      <c r="AM58" s="47">
        <v>118.438834371235</v>
      </c>
      <c r="AN58" s="47">
        <v>36.956475422189698</v>
      </c>
      <c r="AO58" s="47"/>
      <c r="AP58" s="47">
        <v>70.017156864716299</v>
      </c>
      <c r="AQ58" s="7">
        <v>143.02714881213399</v>
      </c>
      <c r="AR58" s="7"/>
      <c r="AS58" s="7">
        <v>116.39834879683499</v>
      </c>
      <c r="AT58" s="7">
        <v>35.364682482346097</v>
      </c>
      <c r="AU58" s="7"/>
      <c r="AV58" s="7">
        <v>63.005498305526402</v>
      </c>
    </row>
    <row r="59" spans="1:48" x14ac:dyDescent="0.35">
      <c r="A59" s="11"/>
      <c r="B59" s="11">
        <v>32.923281636450803</v>
      </c>
      <c r="C59" s="11">
        <v>49.601132342826297</v>
      </c>
      <c r="D59" s="11"/>
      <c r="E59" s="11"/>
      <c r="F59" s="11"/>
      <c r="G59" s="17"/>
      <c r="H59" s="17"/>
      <c r="I59" s="17"/>
      <c r="J59" s="17">
        <v>35.963421596584404</v>
      </c>
      <c r="K59" s="17"/>
      <c r="L59" s="17">
        <v>23.7533325165587</v>
      </c>
      <c r="M59" s="23">
        <v>211.27461107669799</v>
      </c>
      <c r="N59" s="23">
        <v>229.754018892305</v>
      </c>
      <c r="O59" s="23">
        <v>186.34254318516099</v>
      </c>
      <c r="P59" s="23">
        <v>26.902635051288598</v>
      </c>
      <c r="Q59" s="23"/>
      <c r="R59" s="23">
        <v>94.361554089135694</v>
      </c>
      <c r="S59" s="29"/>
      <c r="T59" s="29"/>
      <c r="U59" s="29"/>
      <c r="V59" s="29">
        <v>39.223227027636803</v>
      </c>
      <c r="W59" s="29"/>
      <c r="X59" s="29">
        <v>29.694040026902002</v>
      </c>
      <c r="Y59" s="35"/>
      <c r="Z59" s="35"/>
      <c r="AA59" s="35"/>
      <c r="AB59" s="35">
        <v>38.8448944306746</v>
      </c>
      <c r="AC59" s="35"/>
      <c r="AD59" s="35">
        <v>18.976585660336799</v>
      </c>
      <c r="AE59" s="41">
        <v>220.95740388830799</v>
      </c>
      <c r="AF59" s="41">
        <v>221.71520056500401</v>
      </c>
      <c r="AG59" s="41">
        <v>163.29036901318599</v>
      </c>
      <c r="AH59" s="41">
        <v>24.4740138868579</v>
      </c>
      <c r="AI59" s="41"/>
      <c r="AJ59" s="41">
        <v>85.740021876317201</v>
      </c>
      <c r="AK59" s="47">
        <v>173.38732408248799</v>
      </c>
      <c r="AL59" s="47"/>
      <c r="AM59" s="47">
        <v>100.328168612273</v>
      </c>
      <c r="AN59" s="47">
        <v>47.573622981014999</v>
      </c>
      <c r="AO59" s="47"/>
      <c r="AP59" s="47">
        <v>65.1082944130046</v>
      </c>
      <c r="AQ59" s="7">
        <v>149.930559431815</v>
      </c>
      <c r="AR59" s="7"/>
      <c r="AS59" s="7">
        <v>122.322305939326</v>
      </c>
      <c r="AT59" s="7">
        <v>37.209894222476002</v>
      </c>
      <c r="AU59" s="7"/>
      <c r="AV59" s="7">
        <v>62.930876686402598</v>
      </c>
    </row>
    <row r="60" spans="1:48" x14ac:dyDescent="0.35">
      <c r="A60" s="11"/>
      <c r="B60" s="11">
        <v>44.647086707935301</v>
      </c>
      <c r="C60" s="11">
        <v>68.133826689444106</v>
      </c>
      <c r="D60" s="11"/>
      <c r="E60" s="11"/>
      <c r="F60" s="11"/>
      <c r="G60" s="17"/>
      <c r="H60" s="17"/>
      <c r="I60" s="17"/>
      <c r="J60" s="17">
        <v>23.292058848998401</v>
      </c>
      <c r="K60" s="17"/>
      <c r="L60" s="17">
        <v>27.520136765168399</v>
      </c>
      <c r="M60" s="23">
        <v>210.99091405665601</v>
      </c>
      <c r="N60" s="23">
        <v>286.49695040841698</v>
      </c>
      <c r="O60" s="23">
        <v>175.23553030719901</v>
      </c>
      <c r="P60" s="23">
        <v>32.770278360447499</v>
      </c>
      <c r="Q60" s="23"/>
      <c r="R60" s="23">
        <v>93.298350098785605</v>
      </c>
      <c r="S60" s="29"/>
      <c r="T60" s="29"/>
      <c r="U60" s="29"/>
      <c r="V60" s="29">
        <v>32.065300825477003</v>
      </c>
      <c r="W60" s="29"/>
      <c r="X60" s="29">
        <v>37.716361584863698</v>
      </c>
      <c r="Y60" s="35"/>
      <c r="Z60" s="35"/>
      <c r="AA60" s="35"/>
      <c r="AB60" s="35">
        <v>22.552561635407798</v>
      </c>
      <c r="AC60" s="35"/>
      <c r="AD60" s="35">
        <v>15.813821383614</v>
      </c>
      <c r="AE60" s="41">
        <v>212.62801091632201</v>
      </c>
      <c r="AF60" s="41">
        <v>209.48427739942301</v>
      </c>
      <c r="AG60" s="41">
        <v>162.47411387630001</v>
      </c>
      <c r="AH60" s="41">
        <v>57.840363673061297</v>
      </c>
      <c r="AI60" s="41"/>
      <c r="AJ60" s="41">
        <v>93.515075756361597</v>
      </c>
      <c r="AK60" s="47">
        <v>165.16951599011799</v>
      </c>
      <c r="AL60" s="47"/>
      <c r="AM60" s="47">
        <v>105.315276782336</v>
      </c>
      <c r="AN60" s="47">
        <v>24.1705603498662</v>
      </c>
      <c r="AO60" s="47"/>
      <c r="AP60" s="47">
        <v>64.746444847019504</v>
      </c>
      <c r="AQ60" s="7">
        <v>153.93899260555301</v>
      </c>
      <c r="AR60" s="7"/>
      <c r="AS60" s="7">
        <v>126.363997054713</v>
      </c>
      <c r="AT60" s="7">
        <v>36.5516358635847</v>
      </c>
      <c r="AU60" s="7"/>
      <c r="AV60" s="7">
        <v>61.119035846998202</v>
      </c>
    </row>
    <row r="61" spans="1:48" x14ac:dyDescent="0.35">
      <c r="A61" s="11"/>
      <c r="B61" s="11">
        <v>73.393647656034602</v>
      </c>
      <c r="C61" s="11">
        <v>37.569702042388698</v>
      </c>
      <c r="D61" s="11"/>
      <c r="E61" s="11"/>
      <c r="F61" s="11"/>
      <c r="G61" s="17"/>
      <c r="H61" s="17"/>
      <c r="I61" s="17"/>
      <c r="J61" s="17">
        <v>33.929742874243402</v>
      </c>
      <c r="K61" s="17"/>
      <c r="L61" s="17">
        <v>143.94793880848101</v>
      </c>
      <c r="M61" s="23">
        <v>209.69211142149101</v>
      </c>
      <c r="N61" s="23">
        <v>201.04918752730899</v>
      </c>
      <c r="O61" s="23">
        <v>160.44676033285299</v>
      </c>
      <c r="P61" s="23">
        <v>34.144211512541801</v>
      </c>
      <c r="Q61" s="23"/>
      <c r="R61" s="23">
        <v>84.346216969592206</v>
      </c>
      <c r="S61" s="29"/>
      <c r="T61" s="29"/>
      <c r="U61" s="29"/>
      <c r="V61" s="29">
        <v>63.7069776520879</v>
      </c>
      <c r="W61" s="29"/>
      <c r="X61" s="29">
        <v>30.567394145340199</v>
      </c>
      <c r="Y61" s="35"/>
      <c r="Z61" s="35"/>
      <c r="AA61" s="35"/>
      <c r="AB61" s="35">
        <v>43.938525566204198</v>
      </c>
      <c r="AC61" s="35"/>
      <c r="AD61" s="35">
        <v>13.157894736842101</v>
      </c>
      <c r="AE61" s="41">
        <v>215.143419470635</v>
      </c>
      <c r="AF61" s="41">
        <v>228.51012258121699</v>
      </c>
      <c r="AG61" s="41">
        <v>183.512056013538</v>
      </c>
      <c r="AH61" s="41">
        <v>29.108998957483799</v>
      </c>
      <c r="AI61" s="41"/>
      <c r="AJ61" s="41">
        <v>91.891891891891902</v>
      </c>
      <c r="AK61" s="47">
        <v>180.69083780318701</v>
      </c>
      <c r="AL61" s="47"/>
      <c r="AM61" s="47">
        <v>119.33587835464</v>
      </c>
      <c r="AN61" s="47">
        <v>51.5400964453314</v>
      </c>
      <c r="AO61" s="47"/>
      <c r="AP61" s="47">
        <v>55.863927829706</v>
      </c>
      <c r="AQ61" s="7">
        <v>163.49564054043</v>
      </c>
      <c r="AR61" s="7"/>
      <c r="AS61" s="7">
        <v>122.023360514789</v>
      </c>
      <c r="AT61" s="7">
        <v>61.087592408574601</v>
      </c>
      <c r="AU61" s="7"/>
      <c r="AV61" s="7">
        <v>41.469946300301999</v>
      </c>
    </row>
    <row r="62" spans="1:48" x14ac:dyDescent="0.35">
      <c r="A62" s="11"/>
      <c r="B62" s="11">
        <v>29.9156356260142</v>
      </c>
      <c r="C62" s="11">
        <v>79.610407737234596</v>
      </c>
      <c r="D62" s="11"/>
      <c r="E62" s="11"/>
      <c r="F62" s="11"/>
      <c r="G62" s="17"/>
      <c r="H62" s="17"/>
      <c r="I62" s="17"/>
      <c r="J62" s="17">
        <v>39.527934623814801</v>
      </c>
      <c r="K62" s="17"/>
      <c r="L62" s="17">
        <v>52.082626922285797</v>
      </c>
      <c r="M62" s="23">
        <v>208.65144935804099</v>
      </c>
      <c r="N62" s="23">
        <v>227.76793211903299</v>
      </c>
      <c r="O62" s="23">
        <v>165.965628291157</v>
      </c>
      <c r="P62" s="23">
        <v>47.552447552447603</v>
      </c>
      <c r="Q62" s="23"/>
      <c r="R62" s="23">
        <v>95.443658284323504</v>
      </c>
      <c r="S62" s="29"/>
      <c r="T62" s="29"/>
      <c r="U62" s="29"/>
      <c r="V62" s="29">
        <v>45.590423436575698</v>
      </c>
      <c r="W62" s="29"/>
      <c r="X62" s="29">
        <v>84.028285902425594</v>
      </c>
      <c r="Y62" s="35"/>
      <c r="Z62" s="35"/>
      <c r="AA62" s="35"/>
      <c r="AB62" s="35">
        <v>66.133602894634294</v>
      </c>
      <c r="AC62" s="35"/>
      <c r="AD62" s="35">
        <v>18.6080731891197</v>
      </c>
      <c r="AE62" s="41">
        <v>216.829279536445</v>
      </c>
      <c r="AF62" s="41">
        <v>200.40135039909899</v>
      </c>
      <c r="AG62" s="41">
        <v>183.63143934353201</v>
      </c>
      <c r="AH62" s="41">
        <v>36.260561797293903</v>
      </c>
      <c r="AI62" s="41"/>
      <c r="AJ62" s="41">
        <v>92.003112342946807</v>
      </c>
      <c r="AK62" s="47">
        <v>160.34813874834799</v>
      </c>
      <c r="AL62" s="47"/>
      <c r="AM62" s="47">
        <v>70.664176626425899</v>
      </c>
      <c r="AN62" s="47">
        <v>40.369497653782702</v>
      </c>
      <c r="AO62" s="47"/>
      <c r="AP62" s="47">
        <v>66.630110514324997</v>
      </c>
      <c r="AQ62" s="7">
        <v>157.111563782171</v>
      </c>
      <c r="AR62" s="7"/>
      <c r="AS62" s="7">
        <v>100.90894433834799</v>
      </c>
      <c r="AT62" s="7">
        <v>72.506990597378206</v>
      </c>
      <c r="AU62" s="7"/>
      <c r="AV62" s="7">
        <v>54.011308034219901</v>
      </c>
    </row>
    <row r="63" spans="1:48" x14ac:dyDescent="0.35">
      <c r="A63" s="11"/>
      <c r="B63" s="11">
        <v>72.600485764098806</v>
      </c>
      <c r="C63" s="11">
        <v>71.588013119360994</v>
      </c>
      <c r="D63" s="11"/>
      <c r="E63" s="11"/>
      <c r="F63" s="11"/>
      <c r="G63" s="17"/>
      <c r="H63" s="17"/>
      <c r="I63" s="17"/>
      <c r="J63" s="17">
        <v>34.009596462859299</v>
      </c>
      <c r="K63" s="17"/>
      <c r="L63" s="17">
        <v>31.405435355412699</v>
      </c>
      <c r="M63" s="23">
        <v>206.66753065003201</v>
      </c>
      <c r="N63" s="23">
        <v>202.348361189998</v>
      </c>
      <c r="O63" s="23">
        <v>200.18139222230499</v>
      </c>
      <c r="P63" s="23">
        <v>55.187187851605202</v>
      </c>
      <c r="Q63" s="23"/>
      <c r="R63" s="23">
        <v>90.044299875915399</v>
      </c>
      <c r="S63" s="29"/>
      <c r="T63" s="29"/>
      <c r="U63" s="29"/>
      <c r="V63" s="29">
        <v>42.829984075930597</v>
      </c>
      <c r="W63" s="29"/>
      <c r="X63" s="29">
        <v>73.304539744006206</v>
      </c>
      <c r="Y63" s="35"/>
      <c r="Z63" s="35"/>
      <c r="AA63" s="35"/>
      <c r="AB63" s="35">
        <v>49.435097556510101</v>
      </c>
      <c r="AC63" s="35"/>
      <c r="AD63" s="35">
        <v>17.477946355413401</v>
      </c>
      <c r="AE63" s="41">
        <v>187.67080600355399</v>
      </c>
      <c r="AF63" s="41">
        <v>217.113005082364</v>
      </c>
      <c r="AG63" s="41">
        <v>162.528059131688</v>
      </c>
      <c r="AH63" s="41">
        <v>50.822310372078498</v>
      </c>
      <c r="AI63" s="41"/>
      <c r="AJ63" s="41">
        <v>86.655240766926497</v>
      </c>
      <c r="AK63" s="47">
        <v>148.06974330234701</v>
      </c>
      <c r="AL63" s="47"/>
      <c r="AM63" s="47">
        <v>77.128903704808494</v>
      </c>
      <c r="AN63" s="47">
        <v>70.518014664294498</v>
      </c>
      <c r="AO63" s="47"/>
      <c r="AP63" s="47">
        <v>71.246047254497796</v>
      </c>
      <c r="AQ63" s="7">
        <v>164.061652540669</v>
      </c>
      <c r="AR63" s="7"/>
      <c r="AS63" s="7">
        <v>79.314079176322906</v>
      </c>
      <c r="AT63" s="7">
        <v>32.455081098924303</v>
      </c>
      <c r="AU63" s="7"/>
      <c r="AV63" s="7">
        <v>56.283464127992403</v>
      </c>
    </row>
    <row r="64" spans="1:48" x14ac:dyDescent="0.35">
      <c r="A64" s="11"/>
      <c r="B64" s="11">
        <v>34.541605149828399</v>
      </c>
      <c r="C64" s="11">
        <v>59.446411052793103</v>
      </c>
      <c r="D64" s="11"/>
      <c r="E64" s="11"/>
      <c r="F64" s="11"/>
      <c r="G64" s="17"/>
      <c r="H64" s="17"/>
      <c r="I64" s="17"/>
      <c r="J64" s="17">
        <v>23.980642313139001</v>
      </c>
      <c r="K64" s="17"/>
      <c r="L64" s="17">
        <v>30.369129214102301</v>
      </c>
      <c r="M64" s="23">
        <v>203.35390891677301</v>
      </c>
      <c r="N64" s="23">
        <v>231.79865096526399</v>
      </c>
      <c r="O64" s="23">
        <v>165.44606600383</v>
      </c>
      <c r="P64" s="23">
        <v>44.2276595827745</v>
      </c>
      <c r="Q64" s="23"/>
      <c r="R64" s="23">
        <v>97.029074522810902</v>
      </c>
      <c r="S64" s="29"/>
      <c r="T64" s="29"/>
      <c r="U64" s="29"/>
      <c r="V64" s="29">
        <v>41.747788516295003</v>
      </c>
      <c r="W64" s="29"/>
      <c r="X64" s="29">
        <v>40.2596356095084</v>
      </c>
      <c r="Y64" s="35"/>
      <c r="Z64" s="35"/>
      <c r="AA64" s="35"/>
      <c r="AB64" s="35">
        <v>35.836312659325401</v>
      </c>
      <c r="AC64" s="35"/>
      <c r="AD64" s="35">
        <v>22.807017543859601</v>
      </c>
      <c r="AE64" s="41">
        <v>220.58041212575799</v>
      </c>
      <c r="AF64" s="41">
        <v>212.56374457482099</v>
      </c>
      <c r="AG64" s="41">
        <v>168.22632067177099</v>
      </c>
      <c r="AH64" s="41">
        <v>45.514669048693797</v>
      </c>
      <c r="AI64" s="41"/>
      <c r="AJ64" s="41">
        <v>54.938706799013701</v>
      </c>
      <c r="AK64" s="47">
        <v>167.767536632168</v>
      </c>
      <c r="AL64" s="47"/>
      <c r="AM64" s="47">
        <v>77.393627369061406</v>
      </c>
      <c r="AN64" s="47">
        <v>31.237682879428402</v>
      </c>
      <c r="AO64" s="47"/>
      <c r="AP64" s="47">
        <v>68.834764528225307</v>
      </c>
      <c r="AQ64" s="7">
        <v>165.36033850487601</v>
      </c>
      <c r="AR64" s="7"/>
      <c r="AS64" s="7">
        <v>115.794331666818</v>
      </c>
      <c r="AT64" s="7">
        <v>30.205394983851299</v>
      </c>
      <c r="AU64" s="7"/>
      <c r="AV64" s="7">
        <v>50.682552436376497</v>
      </c>
    </row>
    <row r="65" spans="1:48" x14ac:dyDescent="0.35">
      <c r="A65" s="11"/>
      <c r="B65" s="11">
        <v>47.865708208176002</v>
      </c>
      <c r="C65" s="11">
        <v>25.723472668810299</v>
      </c>
      <c r="D65" s="11"/>
      <c r="E65" s="11"/>
      <c r="F65" s="11"/>
      <c r="G65" s="17"/>
      <c r="H65" s="17"/>
      <c r="I65" s="17"/>
      <c r="J65" s="17">
        <v>19.3758572392099</v>
      </c>
      <c r="K65" s="17"/>
      <c r="L65" s="17">
        <v>35.015642393949499</v>
      </c>
      <c r="M65" s="23">
        <v>207.90794164409701</v>
      </c>
      <c r="N65" s="23">
        <v>187.43561023433401</v>
      </c>
      <c r="O65" s="23">
        <v>171.813412664048</v>
      </c>
      <c r="P65" s="23">
        <v>43.356643356643403</v>
      </c>
      <c r="Q65" s="23"/>
      <c r="R65" s="23">
        <v>89.083333926121298</v>
      </c>
      <c r="S65" s="29"/>
      <c r="T65" s="29"/>
      <c r="U65" s="29"/>
      <c r="V65" s="29">
        <v>29.655484667606999</v>
      </c>
      <c r="W65" s="29"/>
      <c r="X65" s="29">
        <v>35.6367008568632</v>
      </c>
      <c r="Y65" s="35"/>
      <c r="Z65" s="35"/>
      <c r="AA65" s="35"/>
      <c r="AB65" s="35">
        <v>42.114399593536199</v>
      </c>
      <c r="AC65" s="35"/>
      <c r="AD65" s="35">
        <v>24.623980434417899</v>
      </c>
      <c r="AE65" s="41">
        <v>252.85175901769901</v>
      </c>
      <c r="AF65" s="41">
        <v>215.26819191070101</v>
      </c>
      <c r="AG65" s="41">
        <v>166.68200674528401</v>
      </c>
      <c r="AH65" s="41">
        <v>53.6471168683222</v>
      </c>
      <c r="AI65" s="41"/>
      <c r="AJ65" s="41">
        <v>95.668311273792895</v>
      </c>
      <c r="AK65" s="47">
        <v>162.75841743155499</v>
      </c>
      <c r="AL65" s="47"/>
      <c r="AM65" s="47">
        <v>119.041705651596</v>
      </c>
      <c r="AN65" s="47">
        <v>38.356164383561598</v>
      </c>
      <c r="AO65" s="47"/>
      <c r="AP65" s="47">
        <v>68.493150684931507</v>
      </c>
      <c r="AQ65" s="7">
        <v>177.199962960314</v>
      </c>
      <c r="AR65" s="7"/>
      <c r="AS65" s="7">
        <v>102.91585278194501</v>
      </c>
      <c r="AT65" s="7">
        <v>49.304029299766803</v>
      </c>
      <c r="AU65" s="7"/>
      <c r="AV65" s="7">
        <v>55.724111474092602</v>
      </c>
    </row>
    <row r="66" spans="1:48" x14ac:dyDescent="0.35">
      <c r="A66" s="11"/>
      <c r="B66" s="11">
        <v>51.655525731249597</v>
      </c>
      <c r="C66" s="11">
        <v>24.471122302817299</v>
      </c>
      <c r="D66" s="11"/>
      <c r="E66" s="11"/>
      <c r="F66" s="11"/>
      <c r="G66" s="17"/>
      <c r="H66" s="17"/>
      <c r="I66" s="17"/>
      <c r="J66" s="17">
        <v>29.407089088309501</v>
      </c>
      <c r="K66" s="17"/>
      <c r="L66" s="17">
        <v>31.491690489989001</v>
      </c>
      <c r="M66" s="23">
        <v>217.24754035682099</v>
      </c>
      <c r="N66" s="23">
        <v>222.82196177969001</v>
      </c>
      <c r="O66" s="23">
        <v>145.298077037951</v>
      </c>
      <c r="P66" s="23">
        <v>54.4018191294454</v>
      </c>
      <c r="Q66" s="23"/>
      <c r="R66" s="23">
        <v>93.873142347131903</v>
      </c>
      <c r="S66" s="29"/>
      <c r="T66" s="29"/>
      <c r="U66" s="29"/>
      <c r="V66" s="29">
        <v>27.200459439269299</v>
      </c>
      <c r="W66" s="29"/>
      <c r="X66" s="29">
        <v>32.065300825477003</v>
      </c>
      <c r="Y66" s="35"/>
      <c r="Z66" s="35"/>
      <c r="AA66" s="35"/>
      <c r="AB66" s="35">
        <v>48.776978155992403</v>
      </c>
      <c r="AC66" s="35"/>
      <c r="AD66" s="35">
        <v>25.088332712412399</v>
      </c>
      <c r="AE66" s="41">
        <v>229.47233065247201</v>
      </c>
      <c r="AF66" s="41">
        <v>211.184699625077</v>
      </c>
      <c r="AG66" s="41">
        <v>161.12868026356199</v>
      </c>
      <c r="AH66" s="41">
        <v>29.2092023483379</v>
      </c>
      <c r="AI66" s="41"/>
      <c r="AJ66" s="41">
        <v>89.898173436664194</v>
      </c>
      <c r="AK66" s="47">
        <v>164.44809076420799</v>
      </c>
      <c r="AL66" s="47"/>
      <c r="AM66" s="47">
        <v>123.368831222338</v>
      </c>
      <c r="AN66" s="47">
        <v>28.7671232876712</v>
      </c>
      <c r="AO66" s="47"/>
      <c r="AP66" s="47">
        <v>71.035025547748901</v>
      </c>
      <c r="AQ66" s="7">
        <v>182.60614273992999</v>
      </c>
      <c r="AR66" s="7"/>
      <c r="AS66" s="7">
        <v>133.16105596310101</v>
      </c>
      <c r="AT66" s="7">
        <v>49.510091082121598</v>
      </c>
      <c r="AU66" s="7"/>
      <c r="AV66" s="7">
        <v>62.456814118916398</v>
      </c>
    </row>
    <row r="67" spans="1:48" x14ac:dyDescent="0.35">
      <c r="A67" s="11"/>
      <c r="B67" s="11">
        <v>21.299672233671</v>
      </c>
      <c r="C67" s="11">
        <v>43.960993339453701</v>
      </c>
      <c r="D67" s="11"/>
      <c r="E67" s="11"/>
      <c r="F67" s="11"/>
      <c r="G67" s="17"/>
      <c r="H67" s="17"/>
      <c r="I67" s="17"/>
      <c r="J67" s="17">
        <v>36.383359015317602</v>
      </c>
      <c r="K67" s="17"/>
      <c r="L67" s="17"/>
      <c r="M67" s="23">
        <v>209.77569850085001</v>
      </c>
      <c r="N67" s="23">
        <v>214.01900746026999</v>
      </c>
      <c r="O67" s="23">
        <v>163.67241015208</v>
      </c>
      <c r="P67" s="23">
        <v>70.902332059505298</v>
      </c>
      <c r="Q67" s="23"/>
      <c r="R67" s="23">
        <v>83.448581203783505</v>
      </c>
      <c r="S67" s="29"/>
      <c r="T67" s="29"/>
      <c r="U67" s="29"/>
      <c r="V67" s="29">
        <v>41.930094136850698</v>
      </c>
      <c r="W67" s="29"/>
      <c r="X67" s="29">
        <v>32.029599978453597</v>
      </c>
      <c r="Y67" s="35"/>
      <c r="Z67" s="35"/>
      <c r="AA67" s="35"/>
      <c r="AB67" s="35">
        <v>72.975919072958106</v>
      </c>
      <c r="AC67" s="35"/>
      <c r="AD67" s="35">
        <v>17.234107635428501</v>
      </c>
      <c r="AE67" s="41">
        <v>225.90812902288599</v>
      </c>
      <c r="AF67" s="41">
        <v>256.75391179078201</v>
      </c>
      <c r="AG67" s="41">
        <v>160.009496394346</v>
      </c>
      <c r="AH67" s="41">
        <v>41.907899603933302</v>
      </c>
      <c r="AI67" s="41"/>
      <c r="AJ67" s="41">
        <v>92.789968652037601</v>
      </c>
      <c r="AK67" s="47">
        <v>153.20993857787701</v>
      </c>
      <c r="AL67" s="47"/>
      <c r="AM67" s="47">
        <v>90.723896631563406</v>
      </c>
      <c r="AN67" s="47">
        <v>41.662757056837101</v>
      </c>
      <c r="AO67" s="47"/>
      <c r="AP67" s="47">
        <v>66.448947044574794</v>
      </c>
      <c r="AQ67" s="7">
        <v>166.99713958106599</v>
      </c>
      <c r="AR67" s="7"/>
      <c r="AS67" s="7">
        <v>94.827586206896598</v>
      </c>
      <c r="AT67" s="7">
        <v>43.8745318804975</v>
      </c>
      <c r="AU67" s="7"/>
      <c r="AV67" s="7">
        <v>52.957041771246701</v>
      </c>
    </row>
    <row r="68" spans="1:48" x14ac:dyDescent="0.35">
      <c r="A68" s="11"/>
      <c r="B68" s="11">
        <v>78.197876107150805</v>
      </c>
      <c r="C68" s="11">
        <v>34.349505751957899</v>
      </c>
      <c r="D68" s="11"/>
      <c r="E68" s="11"/>
      <c r="F68" s="11"/>
      <c r="G68" s="17"/>
      <c r="H68" s="17"/>
      <c r="I68" s="17"/>
      <c r="J68" s="17">
        <v>65.657169929175595</v>
      </c>
      <c r="K68" s="17"/>
      <c r="L68" s="17"/>
      <c r="M68" s="23">
        <v>223.29624395389001</v>
      </c>
      <c r="N68" s="23"/>
      <c r="O68" s="23">
        <v>174.99662432607099</v>
      </c>
      <c r="P68" s="23">
        <v>32.650482262267502</v>
      </c>
      <c r="Q68" s="23"/>
      <c r="R68" s="23">
        <v>91.113272586866202</v>
      </c>
      <c r="S68" s="29"/>
      <c r="T68" s="29"/>
      <c r="U68" s="29"/>
      <c r="V68" s="29">
        <v>40.935999723669902</v>
      </c>
      <c r="W68" s="29"/>
      <c r="X68" s="29">
        <v>38.516797952265399</v>
      </c>
      <c r="Y68" s="35"/>
      <c r="Z68" s="35"/>
      <c r="AA68" s="35"/>
      <c r="AB68" s="35">
        <v>33.0202284644188</v>
      </c>
      <c r="AC68" s="35"/>
      <c r="AD68" s="35">
        <v>38.125111951053903</v>
      </c>
      <c r="AE68" s="41">
        <v>206.03989316226199</v>
      </c>
      <c r="AF68" s="41">
        <v>226.389065030805</v>
      </c>
      <c r="AG68" s="41">
        <v>155.25471049107099</v>
      </c>
      <c r="AH68" s="41">
        <v>50.406899667064003</v>
      </c>
      <c r="AI68" s="41"/>
      <c r="AJ68" s="41">
        <v>82.511267091471296</v>
      </c>
      <c r="AK68" s="47">
        <v>170.40444700531901</v>
      </c>
      <c r="AL68" s="47"/>
      <c r="AM68" s="47">
        <v>131.341340959891</v>
      </c>
      <c r="AN68" s="47">
        <v>25.7373893535013</v>
      </c>
      <c r="AO68" s="47"/>
      <c r="AP68" s="47">
        <v>56.214478160775897</v>
      </c>
      <c r="AQ68" s="7">
        <v>159.93891302850801</v>
      </c>
      <c r="AR68" s="7"/>
      <c r="AS68" s="7">
        <v>130.69374936722201</v>
      </c>
      <c r="AT68" s="7">
        <v>44.468476199649999</v>
      </c>
      <c r="AU68" s="7"/>
      <c r="AV68" s="7">
        <v>57.522123893805301</v>
      </c>
    </row>
    <row r="69" spans="1:48" x14ac:dyDescent="0.35">
      <c r="A69" s="11"/>
      <c r="B69" s="11">
        <v>36.931328656878001</v>
      </c>
      <c r="C69" s="11">
        <v>41.7015892909928</v>
      </c>
      <c r="D69" s="11"/>
      <c r="E69" s="11"/>
      <c r="F69" s="11"/>
      <c r="G69" s="17"/>
      <c r="H69" s="17"/>
      <c r="I69" s="17"/>
      <c r="J69" s="17"/>
      <c r="K69" s="17"/>
      <c r="L69" s="17"/>
      <c r="M69" s="23">
        <v>221.56228605825501</v>
      </c>
      <c r="N69" s="23"/>
      <c r="O69" s="23">
        <v>134.18380306755</v>
      </c>
      <c r="P69" s="23">
        <v>39.316387020427399</v>
      </c>
      <c r="Q69" s="23"/>
      <c r="R69" s="23">
        <v>94.172535267037802</v>
      </c>
      <c r="S69" s="29"/>
      <c r="T69" s="29"/>
      <c r="U69" s="29"/>
      <c r="V69" s="29">
        <v>50.662067224797198</v>
      </c>
      <c r="W69" s="29"/>
      <c r="X69" s="29">
        <v>33.141458617841501</v>
      </c>
      <c r="Y69" s="35"/>
      <c r="Z69" s="35"/>
      <c r="AA69" s="35"/>
      <c r="AB69" s="35">
        <v>22.823880405715201</v>
      </c>
      <c r="AC69" s="35"/>
      <c r="AD69" s="35">
        <v>7.8458525526308396</v>
      </c>
      <c r="AE69" s="41">
        <v>215.185952270813</v>
      </c>
      <c r="AF69" s="41">
        <v>211.05322167950999</v>
      </c>
      <c r="AG69" s="41">
        <v>147.01848505466299</v>
      </c>
      <c r="AH69" s="41">
        <v>31.721907562817499</v>
      </c>
      <c r="AI69" s="41"/>
      <c r="AJ69" s="41">
        <v>82.882020662875206</v>
      </c>
      <c r="AK69" s="47">
        <v>158.811443333596</v>
      </c>
      <c r="AL69" s="47"/>
      <c r="AM69" s="47">
        <v>114.334227415949</v>
      </c>
      <c r="AN69" s="47">
        <v>37.213911526592099</v>
      </c>
      <c r="AO69" s="47"/>
      <c r="AP69" s="47">
        <v>57.550552157808198</v>
      </c>
      <c r="AQ69" s="7">
        <v>166.65813834741499</v>
      </c>
      <c r="AR69" s="7"/>
      <c r="AS69" s="7">
        <v>97.805893818502298</v>
      </c>
      <c r="AT69" s="7">
        <v>38.907872454832898</v>
      </c>
      <c r="AU69" s="7"/>
      <c r="AV69" s="7">
        <v>60.488522090743601</v>
      </c>
    </row>
    <row r="70" spans="1:48" x14ac:dyDescent="0.35">
      <c r="A70" s="11"/>
      <c r="B70" s="11">
        <v>59.782866864010899</v>
      </c>
      <c r="C70" s="11">
        <v>22.202799359012101</v>
      </c>
      <c r="D70" s="11"/>
      <c r="E70" s="11"/>
      <c r="F70" s="11"/>
      <c r="G70" s="17"/>
      <c r="H70" s="17"/>
      <c r="I70" s="17"/>
      <c r="J70" s="17"/>
      <c r="K70" s="17"/>
      <c r="L70" s="17"/>
      <c r="M70" s="23">
        <v>214.09772964195099</v>
      </c>
      <c r="N70" s="23"/>
      <c r="O70" s="23">
        <v>155.746874276439</v>
      </c>
      <c r="P70" s="23">
        <v>55.303455067896699</v>
      </c>
      <c r="Q70" s="23"/>
      <c r="R70" s="23">
        <v>83.628235614973505</v>
      </c>
      <c r="S70" s="29"/>
      <c r="T70" s="29"/>
      <c r="U70" s="29"/>
      <c r="V70" s="29">
        <v>51.372230436571698</v>
      </c>
      <c r="W70" s="29"/>
      <c r="X70" s="29">
        <v>27.116203812668399</v>
      </c>
      <c r="Y70" s="35"/>
      <c r="Z70" s="35"/>
      <c r="AA70" s="35"/>
      <c r="AB70" s="35">
        <v>55.088836730201997</v>
      </c>
      <c r="AC70" s="35"/>
      <c r="AD70" s="35">
        <v>21.052631578947398</v>
      </c>
      <c r="AE70" s="41">
        <v>237.26167715894599</v>
      </c>
      <c r="AF70" s="41">
        <v>221.35118635112499</v>
      </c>
      <c r="AG70" s="41">
        <v>175.94386104179199</v>
      </c>
      <c r="AH70" s="41">
        <v>39.273880284302997</v>
      </c>
      <c r="AI70" s="41"/>
      <c r="AJ70" s="41">
        <v>82.720614432454596</v>
      </c>
      <c r="AK70" s="47">
        <v>162.77667924562999</v>
      </c>
      <c r="AL70" s="47"/>
      <c r="AM70" s="47">
        <v>122.846682998524</v>
      </c>
      <c r="AN70" s="47">
        <v>29.284326474564299</v>
      </c>
      <c r="AO70" s="47"/>
      <c r="AP70" s="47">
        <v>57.615728341953698</v>
      </c>
      <c r="AQ70" s="7">
        <v>155.74658009321999</v>
      </c>
      <c r="AR70" s="7"/>
      <c r="AS70" s="7">
        <v>105.862630572474</v>
      </c>
      <c r="AT70" s="7">
        <v>47.4339585248049</v>
      </c>
      <c r="AU70" s="7"/>
      <c r="AV70" s="7">
        <v>72.701148313418997</v>
      </c>
    </row>
    <row r="71" spans="1:48" x14ac:dyDescent="0.35">
      <c r="A71" s="11"/>
      <c r="B71" s="11">
        <v>52.913189532409703</v>
      </c>
      <c r="C71" s="11">
        <v>36.064501331987103</v>
      </c>
      <c r="D71" s="11"/>
      <c r="E71" s="11"/>
      <c r="F71" s="11"/>
      <c r="G71" s="17"/>
      <c r="H71" s="17"/>
      <c r="I71" s="17"/>
      <c r="J71" s="17"/>
      <c r="K71" s="17"/>
      <c r="L71" s="17"/>
      <c r="M71" s="23">
        <v>180.29275762332901</v>
      </c>
      <c r="N71" s="23"/>
      <c r="O71" s="23">
        <v>181.845194762532</v>
      </c>
      <c r="P71" s="23">
        <v>25.7233101420479</v>
      </c>
      <c r="Q71" s="23"/>
      <c r="R71" s="23">
        <v>92.796244650589998</v>
      </c>
      <c r="S71" s="29"/>
      <c r="T71" s="29"/>
      <c r="U71" s="29"/>
      <c r="V71" s="29">
        <v>32.420147123573201</v>
      </c>
      <c r="W71" s="29"/>
      <c r="X71" s="29">
        <v>40.003050873316901</v>
      </c>
      <c r="Y71" s="35"/>
      <c r="Z71" s="35"/>
      <c r="AA71" s="35"/>
      <c r="AB71" s="35">
        <v>38.215826159284099</v>
      </c>
      <c r="AC71" s="35"/>
      <c r="AD71" s="35">
        <v>33.517496797443499</v>
      </c>
      <c r="AE71" s="41">
        <v>229.47233065247201</v>
      </c>
      <c r="AF71" s="41">
        <v>228.578993926766</v>
      </c>
      <c r="AG71" s="41">
        <v>180.77779320042299</v>
      </c>
      <c r="AH71" s="41">
        <v>53.860141930820298</v>
      </c>
      <c r="AI71" s="41"/>
      <c r="AJ71" s="41">
        <v>78.957048232883494</v>
      </c>
      <c r="AK71" s="47">
        <v>161.916147495996</v>
      </c>
      <c r="AL71" s="47"/>
      <c r="AM71" s="47">
        <v>99.582767276016</v>
      </c>
      <c r="AN71" s="47">
        <v>41.730263593774801</v>
      </c>
      <c r="AO71" s="47"/>
      <c r="AP71" s="47">
        <v>64.616309123675407</v>
      </c>
      <c r="AQ71" s="7">
        <v>161.299426686934</v>
      </c>
      <c r="AR71" s="7"/>
      <c r="AS71" s="7">
        <v>106.0730235536</v>
      </c>
      <c r="AT71" s="7">
        <v>81.924154414393698</v>
      </c>
      <c r="AU71" s="7"/>
      <c r="AV71" s="7">
        <v>49.367524534447298</v>
      </c>
    </row>
    <row r="72" spans="1:48" x14ac:dyDescent="0.35">
      <c r="A72" s="11"/>
      <c r="B72" s="11">
        <v>32.385024596820998</v>
      </c>
      <c r="C72" s="11">
        <v>33.198481026727499</v>
      </c>
      <c r="D72" s="11"/>
      <c r="E72" s="11"/>
      <c r="F72" s="11"/>
      <c r="G72" s="17"/>
      <c r="H72" s="17"/>
      <c r="I72" s="17"/>
      <c r="J72" s="17"/>
      <c r="K72" s="17"/>
      <c r="L72" s="17"/>
      <c r="M72" s="23">
        <v>205.639979855154</v>
      </c>
      <c r="N72" s="23"/>
      <c r="O72" s="23">
        <v>150.351824323833</v>
      </c>
      <c r="P72" s="23">
        <v>29.329086076166501</v>
      </c>
      <c r="Q72" s="23"/>
      <c r="R72" s="23">
        <v>90.113209798155395</v>
      </c>
      <c r="S72" s="29"/>
      <c r="T72" s="29"/>
      <c r="U72" s="29"/>
      <c r="V72" s="29">
        <v>50.291852541902003</v>
      </c>
      <c r="W72" s="29"/>
      <c r="X72" s="29">
        <v>39.542789522186098</v>
      </c>
      <c r="Y72" s="35"/>
      <c r="Z72" s="35"/>
      <c r="AA72" s="35"/>
      <c r="AB72" s="35">
        <v>41.931292641112698</v>
      </c>
      <c r="AC72" s="35"/>
      <c r="AD72" s="35">
        <v>12.186354376710399</v>
      </c>
      <c r="AE72" s="41">
        <v>245.04604144055</v>
      </c>
      <c r="AF72" s="41">
        <v>214.64973081597799</v>
      </c>
      <c r="AG72" s="41">
        <v>153.83545642679999</v>
      </c>
      <c r="AH72" s="41">
        <v>40.612250133420901</v>
      </c>
      <c r="AI72" s="41"/>
      <c r="AJ72" s="41">
        <v>87.099962316299596</v>
      </c>
      <c r="AK72" s="47">
        <v>165.54700571749601</v>
      </c>
      <c r="AL72" s="47"/>
      <c r="AM72" s="47">
        <v>118.475833018789</v>
      </c>
      <c r="AN72" s="47">
        <v>54.035843625523299</v>
      </c>
      <c r="AO72" s="47"/>
      <c r="AP72" s="47">
        <v>49.3911133625204</v>
      </c>
      <c r="AQ72" s="7">
        <v>168.058120268007</v>
      </c>
      <c r="AR72" s="7"/>
      <c r="AS72" s="7">
        <v>97.241990704852199</v>
      </c>
      <c r="AT72" s="7">
        <v>40.019182494141603</v>
      </c>
      <c r="AU72" s="7"/>
      <c r="AV72" s="7">
        <v>72.306896339169896</v>
      </c>
    </row>
    <row r="73" spans="1:48" x14ac:dyDescent="0.35">
      <c r="A73" s="11"/>
      <c r="B73" s="11">
        <v>29.6936241302</v>
      </c>
      <c r="C73" s="11">
        <v>27.9206345287364</v>
      </c>
      <c r="D73" s="11"/>
      <c r="E73" s="11"/>
      <c r="F73" s="11"/>
      <c r="G73" s="17"/>
      <c r="H73" s="17"/>
      <c r="I73" s="17"/>
      <c r="J73" s="17"/>
      <c r="K73" s="17"/>
      <c r="L73" s="17"/>
      <c r="M73" s="23">
        <v>206.39873613012699</v>
      </c>
      <c r="N73" s="23"/>
      <c r="O73" s="23">
        <v>193.411322079413</v>
      </c>
      <c r="P73" s="23">
        <v>25.580003678023999</v>
      </c>
      <c r="Q73" s="23"/>
      <c r="R73" s="23">
        <v>88.528723389757005</v>
      </c>
      <c r="S73" s="29"/>
      <c r="T73" s="29"/>
      <c r="U73" s="29"/>
      <c r="V73" s="29">
        <v>41.417616288462902</v>
      </c>
      <c r="W73" s="29"/>
      <c r="X73" s="29">
        <v>23.499555938864599</v>
      </c>
      <c r="Y73" s="35"/>
      <c r="Z73" s="35"/>
      <c r="AA73" s="35"/>
      <c r="AB73" s="35">
        <v>33.882820904961299</v>
      </c>
      <c r="AC73" s="35"/>
      <c r="AD73" s="35">
        <v>29.4742063445815</v>
      </c>
      <c r="AE73" s="41">
        <v>208.47815022226001</v>
      </c>
      <c r="AF73" s="41">
        <v>257.379046745133</v>
      </c>
      <c r="AG73" s="41">
        <v>191.91104025406199</v>
      </c>
      <c r="AH73" s="41">
        <v>29.353479399923799</v>
      </c>
      <c r="AI73" s="41"/>
      <c r="AJ73" s="41">
        <v>94.210927931093806</v>
      </c>
      <c r="AK73" s="47">
        <v>163.67809244382801</v>
      </c>
      <c r="AL73" s="47"/>
      <c r="AM73" s="47">
        <v>135.685366295466</v>
      </c>
      <c r="AN73" s="47">
        <v>39.820388640407202</v>
      </c>
      <c r="AO73" s="47"/>
      <c r="AP73" s="47">
        <v>52.449834846785301</v>
      </c>
      <c r="AQ73" s="7">
        <v>157.36847209777301</v>
      </c>
      <c r="AR73" s="7"/>
      <c r="AS73" s="7">
        <v>115.246723910817</v>
      </c>
      <c r="AT73" s="7">
        <v>40.909466659561801</v>
      </c>
      <c r="AU73" s="7"/>
      <c r="AV73" s="7">
        <v>50.9983346344209</v>
      </c>
    </row>
    <row r="74" spans="1:48" x14ac:dyDescent="0.35">
      <c r="A74" s="11"/>
      <c r="B74" s="11">
        <v>81.512363875572504</v>
      </c>
      <c r="C74" s="11">
        <v>27.283862939674101</v>
      </c>
      <c r="D74" s="11"/>
      <c r="E74" s="11"/>
      <c r="F74" s="11"/>
      <c r="G74" s="17"/>
      <c r="H74" s="17"/>
      <c r="I74" s="17"/>
      <c r="J74" s="17"/>
      <c r="K74" s="17"/>
      <c r="L74" s="17"/>
      <c r="M74" s="23">
        <v>208.73545316578901</v>
      </c>
      <c r="N74" s="23"/>
      <c r="O74" s="23">
        <v>139.228226501742</v>
      </c>
      <c r="P74" s="23">
        <v>24.924930369702501</v>
      </c>
      <c r="Q74" s="23"/>
      <c r="R74" s="23">
        <v>88.622102672734599</v>
      </c>
      <c r="S74" s="29"/>
      <c r="T74" s="29"/>
      <c r="U74" s="29"/>
      <c r="V74" s="29">
        <v>21.123618025162699</v>
      </c>
      <c r="W74" s="29"/>
      <c r="X74" s="29">
        <v>27.088060365736599</v>
      </c>
      <c r="Y74" s="35"/>
      <c r="Z74" s="35"/>
      <c r="AA74" s="35"/>
      <c r="AB74" s="35">
        <v>37.882145406472297</v>
      </c>
      <c r="AC74" s="35"/>
      <c r="AD74" s="35">
        <v>24.9653499486977</v>
      </c>
      <c r="AE74" s="41">
        <v>235.29903558545101</v>
      </c>
      <c r="AF74" s="41">
        <v>298.273581283113</v>
      </c>
      <c r="AG74" s="41">
        <v>192.39351044246001</v>
      </c>
      <c r="AH74" s="41">
        <v>67.210499226369393</v>
      </c>
      <c r="AI74" s="41"/>
      <c r="AJ74" s="41">
        <v>89.556470649123796</v>
      </c>
      <c r="AK74" s="47">
        <v>164.52037564276</v>
      </c>
      <c r="AL74" s="47"/>
      <c r="AM74" s="47">
        <v>134.64776980628301</v>
      </c>
      <c r="AN74" s="47">
        <v>36.398165083798403</v>
      </c>
      <c r="AO74" s="47"/>
      <c r="AP74" s="47">
        <v>58.279581879952502</v>
      </c>
      <c r="AQ74" s="7">
        <v>187.85885476149801</v>
      </c>
      <c r="AR74" s="7"/>
      <c r="AS74" s="7">
        <v>112.267728248963</v>
      </c>
      <c r="AT74" s="7">
        <v>64.910162197848706</v>
      </c>
      <c r="AU74" s="7"/>
      <c r="AV74" s="7">
        <v>52.5785868230547</v>
      </c>
    </row>
    <row r="75" spans="1:48" x14ac:dyDescent="0.35">
      <c r="A75" s="11"/>
      <c r="B75" s="11">
        <v>36.9705012265077</v>
      </c>
      <c r="C75" s="11">
        <v>46.217321180272897</v>
      </c>
      <c r="D75" s="11"/>
      <c r="E75" s="11"/>
      <c r="F75" s="11"/>
      <c r="G75" s="17"/>
      <c r="H75" s="17"/>
      <c r="I75" s="17"/>
      <c r="J75" s="17"/>
      <c r="K75" s="17"/>
      <c r="L75" s="17"/>
      <c r="M75" s="23">
        <v>217.10627613022899</v>
      </c>
      <c r="N75" s="23"/>
      <c r="O75" s="23">
        <v>207.423659858723</v>
      </c>
      <c r="P75" s="23">
        <v>59.8984397975278</v>
      </c>
      <c r="Q75" s="23"/>
      <c r="R75" s="23">
        <v>95.365315318944297</v>
      </c>
      <c r="S75" s="29"/>
      <c r="T75" s="29"/>
      <c r="U75" s="29"/>
      <c r="V75" s="29">
        <v>31.013295404060699</v>
      </c>
      <c r="W75" s="29"/>
      <c r="X75" s="29">
        <v>28.124172353907099</v>
      </c>
      <c r="Y75" s="35"/>
      <c r="Z75" s="35"/>
      <c r="AA75" s="35"/>
      <c r="AB75" s="35">
        <v>24.919820970419298</v>
      </c>
      <c r="AC75" s="35"/>
      <c r="AD75" s="35">
        <v>10.0455009852488</v>
      </c>
      <c r="AE75" s="41">
        <v>244.49477246316499</v>
      </c>
      <c r="AF75" s="41">
        <v>208.287041362894</v>
      </c>
      <c r="AG75" s="41">
        <v>180.47108758448999</v>
      </c>
      <c r="AH75" s="41">
        <v>27.586206896551701</v>
      </c>
      <c r="AI75" s="41"/>
      <c r="AJ75" s="41">
        <v>75.036309970543996</v>
      </c>
      <c r="AK75" s="47">
        <v>154.984555775069</v>
      </c>
      <c r="AL75" s="47"/>
      <c r="AM75" s="47">
        <v>123.262208118826</v>
      </c>
      <c r="AN75" s="47">
        <v>68.012008697569399</v>
      </c>
      <c r="AO75" s="47"/>
      <c r="AP75" s="47">
        <v>61.262136369857302</v>
      </c>
      <c r="AQ75" s="7">
        <v>159.37986970798701</v>
      </c>
      <c r="AR75" s="7"/>
      <c r="AS75" s="7">
        <v>120.50478451728701</v>
      </c>
      <c r="AT75" s="7">
        <v>48.382077638359803</v>
      </c>
      <c r="AU75" s="7"/>
      <c r="AV75" s="7">
        <v>58.661286439563</v>
      </c>
    </row>
    <row r="76" spans="1:48" x14ac:dyDescent="0.35">
      <c r="A76" s="11"/>
      <c r="B76" s="11">
        <v>59.7101867083786</v>
      </c>
      <c r="C76" s="11">
        <v>83.951775816423094</v>
      </c>
      <c r="D76" s="11"/>
      <c r="E76" s="11"/>
      <c r="F76" s="11"/>
      <c r="G76" s="17"/>
      <c r="H76" s="17"/>
      <c r="I76" s="17"/>
      <c r="J76" s="17"/>
      <c r="K76" s="17"/>
      <c r="L76" s="17"/>
      <c r="M76" s="23">
        <v>225.63925907829</v>
      </c>
      <c r="N76" s="23"/>
      <c r="O76" s="23">
        <v>180.76920292433101</v>
      </c>
      <c r="P76" s="23">
        <v>26.042866619874701</v>
      </c>
      <c r="Q76" s="23"/>
      <c r="R76" s="23">
        <v>89.8476596962917</v>
      </c>
      <c r="S76" s="29"/>
      <c r="T76" s="29"/>
      <c r="U76" s="29"/>
      <c r="V76" s="29">
        <v>11.8789002856211</v>
      </c>
      <c r="W76" s="29"/>
      <c r="X76" s="29">
        <v>35.903246835994999</v>
      </c>
      <c r="Y76" s="35"/>
      <c r="Z76" s="35"/>
      <c r="AA76" s="35"/>
      <c r="AB76" s="35"/>
      <c r="AC76" s="35"/>
      <c r="AD76" s="35"/>
      <c r="AE76" s="41">
        <v>226.928200798359</v>
      </c>
      <c r="AF76" s="41">
        <v>220.61074664205799</v>
      </c>
      <c r="AG76" s="41">
        <v>161.57086417184499</v>
      </c>
      <c r="AH76" s="41">
        <v>34.431423743563499</v>
      </c>
      <c r="AI76" s="41"/>
      <c r="AJ76" s="41">
        <v>84.943145100639299</v>
      </c>
      <c r="AK76" s="47">
        <v>175.05081587928001</v>
      </c>
      <c r="AL76" s="47"/>
      <c r="AM76" s="47">
        <v>114.920495272807</v>
      </c>
      <c r="AN76" s="47">
        <v>49.863766364935103</v>
      </c>
      <c r="AO76" s="47"/>
      <c r="AP76" s="47">
        <v>56.314533674231399</v>
      </c>
      <c r="AQ76" s="7">
        <v>149.39687271604299</v>
      </c>
      <c r="AR76" s="7"/>
      <c r="AS76" s="7">
        <v>108.89401844578001</v>
      </c>
      <c r="AT76" s="7">
        <v>42.070316191167102</v>
      </c>
      <c r="AU76" s="7"/>
      <c r="AV76" s="7">
        <v>59.889997577658903</v>
      </c>
    </row>
    <row r="77" spans="1:48" x14ac:dyDescent="0.35">
      <c r="A77" s="11"/>
      <c r="B77" s="11">
        <v>53.283148261035201</v>
      </c>
      <c r="C77" s="11">
        <v>34.035031826107399</v>
      </c>
      <c r="D77" s="11"/>
      <c r="E77" s="11"/>
      <c r="F77" s="11"/>
      <c r="G77" s="17"/>
      <c r="H77" s="17"/>
      <c r="I77" s="17"/>
      <c r="J77" s="17"/>
      <c r="K77" s="17"/>
      <c r="L77" s="17"/>
      <c r="M77" s="23">
        <v>217.294608024235</v>
      </c>
      <c r="N77" s="23"/>
      <c r="O77" s="23">
        <v>145.298077037951</v>
      </c>
      <c r="P77" s="23">
        <v>45.573756266027601</v>
      </c>
      <c r="Q77" s="23"/>
      <c r="R77" s="23">
        <v>91.650260485088097</v>
      </c>
      <c r="S77" s="29"/>
      <c r="T77" s="29"/>
      <c r="U77" s="29"/>
      <c r="V77" s="29">
        <v>12.164415265086401</v>
      </c>
      <c r="W77" s="29"/>
      <c r="X77" s="29">
        <v>34.072005626994397</v>
      </c>
      <c r="Y77" s="35"/>
      <c r="Z77" s="35"/>
      <c r="AA77" s="35"/>
      <c r="AB77" s="35"/>
      <c r="AC77" s="35"/>
      <c r="AD77" s="35"/>
      <c r="AE77" s="41">
        <v>198.24561344811099</v>
      </c>
      <c r="AF77" s="41">
        <v>236.914670279039</v>
      </c>
      <c r="AG77" s="41">
        <v>177.132488827087</v>
      </c>
      <c r="AH77" s="41">
        <v>22.570532915360499</v>
      </c>
      <c r="AI77" s="41"/>
      <c r="AJ77" s="41">
        <v>77.631632311794903</v>
      </c>
      <c r="AK77" s="47">
        <v>158.48356210982101</v>
      </c>
      <c r="AL77" s="47"/>
      <c r="AM77" s="47">
        <v>122.703893314857</v>
      </c>
      <c r="AN77" s="47">
        <v>13.698630136986299</v>
      </c>
      <c r="AO77" s="47"/>
      <c r="AP77" s="47">
        <v>66.575906193001998</v>
      </c>
      <c r="AQ77" s="7">
        <v>184.915314639434</v>
      </c>
      <c r="AR77" s="7"/>
      <c r="AS77" s="7">
        <v>104.705010004752</v>
      </c>
      <c r="AT77" s="7">
        <v>39.989817797150501</v>
      </c>
      <c r="AU77" s="7"/>
      <c r="AV77" s="7">
        <v>56.947435551136898</v>
      </c>
    </row>
    <row r="78" spans="1:48" x14ac:dyDescent="0.35">
      <c r="A78" s="11"/>
      <c r="B78" s="11">
        <v>32.954670032974803</v>
      </c>
      <c r="C78" s="11">
        <v>49.584454086691302</v>
      </c>
      <c r="D78" s="11"/>
      <c r="E78" s="11"/>
      <c r="F78" s="11"/>
      <c r="G78" s="17"/>
      <c r="H78" s="17"/>
      <c r="I78" s="17"/>
      <c r="J78" s="17"/>
      <c r="K78" s="17"/>
      <c r="L78" s="17"/>
      <c r="M78" s="23">
        <v>224.82847938470701</v>
      </c>
      <c r="N78" s="23"/>
      <c r="O78" s="23">
        <v>166.611963297356</v>
      </c>
      <c r="P78" s="23">
        <v>35.196992195653699</v>
      </c>
      <c r="Q78" s="23"/>
      <c r="R78" s="23">
        <v>92.439029380374606</v>
      </c>
      <c r="S78" s="29"/>
      <c r="T78" s="29"/>
      <c r="U78" s="29"/>
      <c r="V78" s="29">
        <v>41.2792651070177</v>
      </c>
      <c r="W78" s="29"/>
      <c r="X78" s="29">
        <v>34.9778051851996</v>
      </c>
      <c r="Y78" s="35"/>
      <c r="Z78" s="35"/>
      <c r="AA78" s="35"/>
      <c r="AB78" s="35"/>
      <c r="AC78" s="35"/>
      <c r="AD78" s="35"/>
      <c r="AE78" s="41">
        <v>212.90136607494</v>
      </c>
      <c r="AF78" s="41"/>
      <c r="AG78" s="41">
        <v>189.545885568664</v>
      </c>
      <c r="AH78" s="41">
        <v>71.725891641755794</v>
      </c>
      <c r="AI78" s="41"/>
      <c r="AJ78" s="41">
        <v>63.937548759783901</v>
      </c>
      <c r="AK78" s="47">
        <v>159.15732615809</v>
      </c>
      <c r="AL78" s="47"/>
      <c r="AM78" s="47">
        <v>111.107052924835</v>
      </c>
      <c r="AN78" s="47">
        <v>19.6134535113375</v>
      </c>
      <c r="AO78" s="47"/>
      <c r="AP78" s="47">
        <v>57.550552157808198</v>
      </c>
      <c r="AQ78" s="7">
        <v>160.77630418801201</v>
      </c>
      <c r="AR78" s="7"/>
      <c r="AS78" s="7">
        <v>110.94931409100801</v>
      </c>
      <c r="AT78" s="7">
        <v>60.779132154664701</v>
      </c>
      <c r="AU78" s="7"/>
      <c r="AV78" s="7">
        <v>61.375365962476799</v>
      </c>
    </row>
    <row r="79" spans="1:48" x14ac:dyDescent="0.35">
      <c r="A79" s="11"/>
      <c r="B79" s="11">
        <v>31.6683530604376</v>
      </c>
      <c r="C79" s="11">
        <v>58.382933370500503</v>
      </c>
      <c r="D79" s="11"/>
      <c r="E79" s="11"/>
      <c r="F79" s="11"/>
      <c r="G79" s="17"/>
      <c r="H79" s="17"/>
      <c r="I79" s="17"/>
      <c r="J79" s="17"/>
      <c r="K79" s="17"/>
      <c r="L79" s="17"/>
      <c r="M79" s="23">
        <v>211.79948343503</v>
      </c>
      <c r="N79" s="23"/>
      <c r="O79" s="23">
        <v>177.72550597976399</v>
      </c>
      <c r="P79" s="23">
        <v>31.299630319342601</v>
      </c>
      <c r="Q79" s="23"/>
      <c r="R79" s="23">
        <v>89.211235039138998</v>
      </c>
      <c r="S79" s="29"/>
      <c r="T79" s="29"/>
      <c r="U79" s="29"/>
      <c r="V79" s="29">
        <v>26.904410381334799</v>
      </c>
      <c r="W79" s="29"/>
      <c r="X79" s="29">
        <v>34.406162092446998</v>
      </c>
      <c r="Y79" s="35"/>
      <c r="Z79" s="35"/>
      <c r="AA79" s="35"/>
      <c r="AB79" s="35"/>
      <c r="AC79" s="35"/>
      <c r="AD79" s="35"/>
      <c r="AE79" s="41">
        <v>219.046957431615</v>
      </c>
      <c r="AF79" s="41"/>
      <c r="AG79" s="41">
        <v>181.90002782947599</v>
      </c>
      <c r="AH79" s="41">
        <v>33.104398200486798</v>
      </c>
      <c r="AI79" s="41"/>
      <c r="AJ79" s="41">
        <v>91.286644379692902</v>
      </c>
      <c r="AK79" s="47">
        <v>168.3953352314</v>
      </c>
      <c r="AL79" s="47"/>
      <c r="AM79" s="47">
        <v>101.773893966285</v>
      </c>
      <c r="AN79" s="47">
        <v>65.824733023199798</v>
      </c>
      <c r="AO79" s="47"/>
      <c r="AP79" s="47">
        <v>52.162829492218599</v>
      </c>
      <c r="AQ79" s="7">
        <v>154.52298533957199</v>
      </c>
      <c r="AR79" s="7"/>
      <c r="AS79" s="7">
        <v>88.989571728027201</v>
      </c>
      <c r="AT79" s="7">
        <v>37.052073301696097</v>
      </c>
      <c r="AU79" s="7"/>
      <c r="AV79" s="7">
        <v>62.104729414239799</v>
      </c>
    </row>
    <row r="80" spans="1:48" x14ac:dyDescent="0.35">
      <c r="A80" s="11"/>
      <c r="B80" s="11">
        <v>55.488368761699199</v>
      </c>
      <c r="C80" s="11">
        <v>27.682627974316301</v>
      </c>
      <c r="D80" s="11"/>
      <c r="E80" s="11"/>
      <c r="F80" s="11"/>
      <c r="G80" s="17"/>
      <c r="H80" s="17"/>
      <c r="I80" s="17"/>
      <c r="J80" s="17"/>
      <c r="K80" s="17"/>
      <c r="L80" s="17"/>
      <c r="M80" s="23">
        <v>212.64620287413101</v>
      </c>
      <c r="N80" s="23"/>
      <c r="O80" s="23">
        <v>163.13798941590599</v>
      </c>
      <c r="P80" s="23">
        <v>23.206487634959402</v>
      </c>
      <c r="Q80" s="23"/>
      <c r="R80" s="23">
        <v>74.6764031834565</v>
      </c>
      <c r="S80" s="29"/>
      <c r="T80" s="29"/>
      <c r="U80" s="29"/>
      <c r="V80" s="29">
        <v>37.918054796152802</v>
      </c>
      <c r="W80" s="29"/>
      <c r="X80" s="29">
        <v>40.410917065435299</v>
      </c>
      <c r="Y80" s="35"/>
      <c r="Z80" s="35"/>
      <c r="AA80" s="35"/>
      <c r="AB80" s="35"/>
      <c r="AC80" s="35"/>
      <c r="AD80" s="35"/>
      <c r="AE80" s="41">
        <v>199.59084187835899</v>
      </c>
      <c r="AF80" s="41"/>
      <c r="AG80" s="41">
        <v>199.42256948758001</v>
      </c>
      <c r="AH80" s="41">
        <v>60.824741495347503</v>
      </c>
      <c r="AI80" s="41"/>
      <c r="AJ80" s="41">
        <v>74.267550570336596</v>
      </c>
      <c r="AK80" s="47">
        <v>160.672215005401</v>
      </c>
      <c r="AL80" s="47"/>
      <c r="AM80" s="47">
        <v>117.049183346715</v>
      </c>
      <c r="AN80" s="47">
        <v>56.828680856689203</v>
      </c>
      <c r="AO80" s="47"/>
      <c r="AP80" s="47">
        <v>60.522526121574003</v>
      </c>
      <c r="AQ80" s="7">
        <v>162.122540759744</v>
      </c>
      <c r="AR80" s="7"/>
      <c r="AS80" s="7">
        <v>102.524612050472</v>
      </c>
      <c r="AT80" s="7">
        <v>38.938053097345097</v>
      </c>
      <c r="AU80" s="7"/>
      <c r="AV80" s="7">
        <v>65.295103524590104</v>
      </c>
    </row>
    <row r="81" spans="1:48" x14ac:dyDescent="0.35">
      <c r="A81" s="11"/>
      <c r="B81" s="11">
        <v>42.618756336414002</v>
      </c>
      <c r="C81" s="11">
        <v>49.784224393471298</v>
      </c>
      <c r="D81" s="11"/>
      <c r="E81" s="11"/>
      <c r="F81" s="11"/>
      <c r="G81" s="17"/>
      <c r="H81" s="17"/>
      <c r="I81" s="17"/>
      <c r="J81" s="17"/>
      <c r="K81" s="17"/>
      <c r="L81" s="17"/>
      <c r="M81" s="23">
        <v>211.433591520086</v>
      </c>
      <c r="N81" s="23"/>
      <c r="O81" s="23">
        <v>136.906053571375</v>
      </c>
      <c r="P81" s="23">
        <v>47.6055012049464</v>
      </c>
      <c r="Q81" s="23"/>
      <c r="R81" s="23">
        <v>80.034455532427998</v>
      </c>
      <c r="S81" s="29"/>
      <c r="T81" s="29"/>
      <c r="U81" s="29"/>
      <c r="V81" s="29">
        <v>29.188848279569399</v>
      </c>
      <c r="W81" s="29"/>
      <c r="X81" s="29">
        <v>37.340357213088303</v>
      </c>
      <c r="Y81" s="35"/>
      <c r="Z81" s="35"/>
      <c r="AA81" s="35"/>
      <c r="AB81" s="35"/>
      <c r="AC81" s="35"/>
      <c r="AD81" s="35"/>
      <c r="AE81" s="41">
        <v>207.53493466933401</v>
      </c>
      <c r="AF81" s="41"/>
      <c r="AG81" s="41">
        <v>191.025319516651</v>
      </c>
      <c r="AH81" s="41">
        <v>52.365173712404001</v>
      </c>
      <c r="AI81" s="41"/>
      <c r="AJ81" s="41">
        <v>84.1154098119043</v>
      </c>
      <c r="AK81" s="47">
        <v>204.69338831683999</v>
      </c>
      <c r="AL81" s="47"/>
      <c r="AM81" s="47">
        <v>112.375245331572</v>
      </c>
      <c r="AN81" s="47">
        <v>54.743126582707099</v>
      </c>
      <c r="AO81" s="47"/>
      <c r="AP81" s="47">
        <v>51.145629322176603</v>
      </c>
      <c r="AQ81" s="7">
        <v>171.40870205423801</v>
      </c>
      <c r="AR81" s="7"/>
      <c r="AS81" s="7">
        <v>105.49695545364401</v>
      </c>
      <c r="AT81" s="7">
        <v>54.336571444278803</v>
      </c>
      <c r="AU81" s="7"/>
      <c r="AV81" s="7">
        <v>48.446781214764599</v>
      </c>
    </row>
    <row r="82" spans="1:48" x14ac:dyDescent="0.35">
      <c r="A82" s="11"/>
      <c r="B82" s="11">
        <v>53.792972542092002</v>
      </c>
      <c r="C82" s="11">
        <v>18.913750700775299</v>
      </c>
      <c r="D82" s="11"/>
      <c r="E82" s="11"/>
      <c r="F82" s="11"/>
      <c r="G82" s="17"/>
      <c r="H82" s="17"/>
      <c r="I82" s="17"/>
      <c r="J82" s="17"/>
      <c r="K82" s="17"/>
      <c r="L82" s="17"/>
      <c r="M82" s="23">
        <v>212.742363828696</v>
      </c>
      <c r="N82" s="23"/>
      <c r="O82" s="23">
        <v>166.751624067845</v>
      </c>
      <c r="P82" s="23">
        <v>32.650482262267502</v>
      </c>
      <c r="Q82" s="23"/>
      <c r="R82" s="23">
        <v>67.215052606955297</v>
      </c>
      <c r="S82" s="29"/>
      <c r="T82" s="29"/>
      <c r="U82" s="29"/>
      <c r="V82" s="29">
        <v>34.9013985917531</v>
      </c>
      <c r="W82" s="29"/>
      <c r="X82" s="29">
        <v>37.135526500605501</v>
      </c>
      <c r="Y82" s="35"/>
      <c r="Z82" s="35"/>
      <c r="AA82" s="35"/>
      <c r="AB82" s="35"/>
      <c r="AC82" s="35"/>
      <c r="AD82" s="35"/>
      <c r="AE82" s="41">
        <v>207.61369963435001</v>
      </c>
      <c r="AF82" s="41"/>
      <c r="AG82" s="41">
        <v>178.71471276452701</v>
      </c>
      <c r="AH82" s="41">
        <v>34.6816719396599</v>
      </c>
      <c r="AI82" s="41"/>
      <c r="AJ82" s="41">
        <v>91.844715120902706</v>
      </c>
      <c r="AK82" s="47">
        <v>156.97595531222001</v>
      </c>
      <c r="AL82" s="47"/>
      <c r="AM82" s="47">
        <v>117.85767251864399</v>
      </c>
      <c r="AN82" s="47">
        <v>49.863766364935103</v>
      </c>
      <c r="AO82" s="47"/>
      <c r="AP82" s="47">
        <v>46.6558530573326</v>
      </c>
      <c r="AQ82" s="7">
        <v>152.31953911089099</v>
      </c>
      <c r="AR82" s="7"/>
      <c r="AS82" s="7">
        <v>106.952154615661</v>
      </c>
      <c r="AT82" s="7">
        <v>44.185797284318298</v>
      </c>
      <c r="AU82" s="7"/>
      <c r="AV82" s="7">
        <v>50.2012552342755</v>
      </c>
    </row>
    <row r="83" spans="1:48" x14ac:dyDescent="0.35">
      <c r="A83" s="11"/>
      <c r="B83" s="11">
        <v>72.415116451494697</v>
      </c>
      <c r="C83" s="11">
        <v>29.790957741223099</v>
      </c>
      <c r="D83" s="11"/>
      <c r="E83" s="11"/>
      <c r="F83" s="11"/>
      <c r="G83" s="17"/>
      <c r="H83" s="17"/>
      <c r="I83" s="17"/>
      <c r="J83" s="17"/>
      <c r="K83" s="17"/>
      <c r="L83" s="17"/>
      <c r="M83" s="23">
        <v>211.087829078558</v>
      </c>
      <c r="N83" s="23"/>
      <c r="O83" s="23">
        <v>175.358058933812</v>
      </c>
      <c r="P83" s="23">
        <v>27.4515917729249</v>
      </c>
      <c r="Q83" s="23"/>
      <c r="R83" s="23">
        <v>90.306771830708399</v>
      </c>
      <c r="S83" s="29"/>
      <c r="T83" s="29"/>
      <c r="U83" s="29"/>
      <c r="V83" s="29">
        <v>60.539254494980199</v>
      </c>
      <c r="W83" s="29"/>
      <c r="X83" s="29">
        <v>24.8407459570006</v>
      </c>
      <c r="Y83" s="35"/>
      <c r="Z83" s="35"/>
      <c r="AA83" s="35"/>
      <c r="AB83" s="35"/>
      <c r="AC83" s="35"/>
      <c r="AD83" s="35"/>
      <c r="AE83" s="41">
        <v>204.67921016198201</v>
      </c>
      <c r="AF83" s="41"/>
      <c r="AG83" s="41">
        <v>187.41042706879901</v>
      </c>
      <c r="AH83" s="41">
        <v>33.879012128166202</v>
      </c>
      <c r="AI83" s="41"/>
      <c r="AJ83" s="41">
        <v>79.006816311088997</v>
      </c>
      <c r="AK83" s="47">
        <v>169.78407751941501</v>
      </c>
      <c r="AL83" s="47"/>
      <c r="AM83" s="47">
        <v>118.438834371235</v>
      </c>
      <c r="AN83" s="47">
        <v>26.063421356767702</v>
      </c>
      <c r="AO83" s="47"/>
      <c r="AP83" s="47">
        <v>65.481744672422593</v>
      </c>
      <c r="AQ83" s="7">
        <v>154.03241497550599</v>
      </c>
      <c r="AR83" s="7"/>
      <c r="AS83" s="7">
        <v>108.89401844578001</v>
      </c>
      <c r="AT83" s="7">
        <v>32.4912561959041</v>
      </c>
      <c r="AU83" s="7"/>
      <c r="AV83" s="7">
        <v>19.649206470065899</v>
      </c>
    </row>
    <row r="84" spans="1:48" x14ac:dyDescent="0.35">
      <c r="A84" s="11"/>
      <c r="B84" s="11">
        <v>50.160771704180199</v>
      </c>
      <c r="C84" s="11">
        <v>25.3346824483502</v>
      </c>
      <c r="D84" s="11"/>
      <c r="E84" s="11"/>
      <c r="F84" s="11"/>
      <c r="G84" s="17"/>
      <c r="H84" s="17"/>
      <c r="I84" s="17"/>
      <c r="J84" s="17"/>
      <c r="K84" s="17"/>
      <c r="L84" s="17"/>
      <c r="M84" s="23">
        <v>208.966289514354</v>
      </c>
      <c r="N84" s="23"/>
      <c r="O84" s="23">
        <v>167.11298707411399</v>
      </c>
      <c r="P84" s="23">
        <v>30.9155712306056</v>
      </c>
      <c r="Q84" s="23"/>
      <c r="R84" s="23">
        <v>86.618788230036898</v>
      </c>
      <c r="S84" s="29"/>
      <c r="T84" s="29"/>
      <c r="U84" s="29"/>
      <c r="V84" s="29">
        <v>48.232557669991301</v>
      </c>
      <c r="W84" s="29"/>
      <c r="X84" s="29">
        <v>39.4075340432411</v>
      </c>
      <c r="Y84" s="35"/>
      <c r="Z84" s="35"/>
      <c r="AA84" s="35"/>
      <c r="AB84" s="35"/>
      <c r="AC84" s="35"/>
      <c r="AD84" s="35"/>
      <c r="AE84" s="41">
        <v>219.45370504131699</v>
      </c>
      <c r="AF84" s="41"/>
      <c r="AG84" s="41">
        <v>177.54051122507201</v>
      </c>
      <c r="AH84" s="41">
        <v>38.464856802954102</v>
      </c>
      <c r="AI84" s="41"/>
      <c r="AJ84" s="41">
        <v>95.240041889696599</v>
      </c>
      <c r="AK84" s="47">
        <v>149.70680518025</v>
      </c>
      <c r="AL84" s="47"/>
      <c r="AM84" s="47">
        <v>105.592349812539</v>
      </c>
      <c r="AN84" s="47">
        <v>37.264302763658797</v>
      </c>
      <c r="AO84" s="47"/>
      <c r="AP84" s="47">
        <v>66.885236250595597</v>
      </c>
      <c r="AQ84" s="7">
        <v>149.19502895066199</v>
      </c>
      <c r="AR84" s="7"/>
      <c r="AS84" s="7">
        <v>86.086122295309906</v>
      </c>
      <c r="AT84" s="7">
        <v>48.414440235716597</v>
      </c>
      <c r="AU84" s="7"/>
      <c r="AV84" s="7">
        <v>56.995547568511903</v>
      </c>
    </row>
    <row r="85" spans="1:48" x14ac:dyDescent="0.35">
      <c r="A85" s="11"/>
      <c r="B85" s="11">
        <v>61.008572221898199</v>
      </c>
      <c r="C85" s="11">
        <v>46.667016222576798</v>
      </c>
      <c r="D85" s="11"/>
      <c r="E85" s="11"/>
      <c r="F85" s="11"/>
      <c r="G85" s="17"/>
      <c r="H85" s="17"/>
      <c r="I85" s="17"/>
      <c r="J85" s="17"/>
      <c r="K85" s="17"/>
      <c r="L85" s="17"/>
      <c r="M85" s="23">
        <v>214.404572413984</v>
      </c>
      <c r="N85" s="23"/>
      <c r="O85" s="23">
        <v>140.68312433327699</v>
      </c>
      <c r="P85" s="23">
        <v>35.663885007863399</v>
      </c>
      <c r="Q85" s="23"/>
      <c r="R85" s="23">
        <v>82.977336476616301</v>
      </c>
      <c r="S85" s="29"/>
      <c r="T85" s="29"/>
      <c r="U85" s="29"/>
      <c r="V85" s="29">
        <v>43.510218190573802</v>
      </c>
      <c r="W85" s="29"/>
      <c r="X85" s="29">
        <v>30.865377412648201</v>
      </c>
      <c r="Y85" s="35"/>
      <c r="Z85" s="35"/>
      <c r="AA85" s="35"/>
      <c r="AB85" s="35"/>
      <c r="AC85" s="35"/>
      <c r="AD85" s="35"/>
      <c r="AE85" s="41">
        <v>210.91640825761999</v>
      </c>
      <c r="AF85" s="41"/>
      <c r="AG85" s="41">
        <v>188.708981519292</v>
      </c>
      <c r="AH85" s="41">
        <v>46.106022096176197</v>
      </c>
      <c r="AI85" s="41"/>
      <c r="AJ85" s="41">
        <v>82.1484105537765</v>
      </c>
      <c r="AK85" s="47">
        <v>169.099921301319</v>
      </c>
      <c r="AL85" s="47"/>
      <c r="AM85" s="47">
        <v>104.647308456909</v>
      </c>
      <c r="AN85" s="47">
        <v>50.518051820782901</v>
      </c>
      <c r="AO85" s="47"/>
      <c r="AP85" s="47">
        <v>67.680105901565099</v>
      </c>
      <c r="AQ85" s="7">
        <v>143.92381966311399</v>
      </c>
      <c r="AR85" s="7"/>
      <c r="AS85" s="7">
        <v>90.250016057257994</v>
      </c>
      <c r="AT85" s="7">
        <v>32.054460665973203</v>
      </c>
      <c r="AU85" s="7"/>
      <c r="AV85" s="7">
        <v>46.936037543986302</v>
      </c>
    </row>
    <row r="86" spans="1:48" x14ac:dyDescent="0.35">
      <c r="A86" s="11"/>
      <c r="B86" s="11">
        <v>28.938906752411601</v>
      </c>
      <c r="C86" s="11">
        <v>64.980414554696907</v>
      </c>
      <c r="D86" s="11"/>
      <c r="E86" s="11"/>
      <c r="F86" s="11"/>
      <c r="G86" s="17"/>
      <c r="H86" s="17"/>
      <c r="I86" s="17"/>
      <c r="J86" s="17"/>
      <c r="K86" s="17"/>
      <c r="L86" s="17"/>
      <c r="M86" s="23">
        <v>195.82195517873399</v>
      </c>
      <c r="N86" s="23"/>
      <c r="O86" s="23">
        <v>172.87514823167101</v>
      </c>
      <c r="P86" s="23">
        <v>38.822413394000101</v>
      </c>
      <c r="Q86" s="23"/>
      <c r="R86" s="23">
        <v>76.331752719895107</v>
      </c>
      <c r="S86" s="29"/>
      <c r="T86" s="29"/>
      <c r="U86" s="29"/>
      <c r="V86" s="29">
        <v>22.385822576775801</v>
      </c>
      <c r="W86" s="29"/>
      <c r="X86" s="29">
        <v>38.516797952265399</v>
      </c>
      <c r="Y86" s="35"/>
      <c r="Z86" s="35"/>
      <c r="AA86" s="35"/>
      <c r="AB86" s="35"/>
      <c r="AC86" s="35"/>
      <c r="AD86" s="35"/>
      <c r="AE86" s="41">
        <v>213.02699219927399</v>
      </c>
      <c r="AF86" s="41"/>
      <c r="AG86" s="41">
        <v>148.442069676172</v>
      </c>
      <c r="AH86" s="41">
        <v>27.614690339241701</v>
      </c>
      <c r="AI86" s="41"/>
      <c r="AJ86" s="41">
        <v>92.823852154591606</v>
      </c>
      <c r="AK86" s="47">
        <v>175.82172600158199</v>
      </c>
      <c r="AL86" s="47"/>
      <c r="AM86" s="47">
        <v>111.61867674932201</v>
      </c>
      <c r="AN86" s="47">
        <v>58.053753699772898</v>
      </c>
      <c r="AO86" s="47"/>
      <c r="AP86" s="47">
        <v>63.325612774390301</v>
      </c>
      <c r="AQ86" s="7">
        <v>153.17005237010099</v>
      </c>
      <c r="AR86" s="7"/>
      <c r="AS86" s="7">
        <v>91.037095051338497</v>
      </c>
      <c r="AT86" s="7">
        <v>50.690277846441397</v>
      </c>
      <c r="AU86" s="7"/>
      <c r="AV86" s="7">
        <v>57.385815351764499</v>
      </c>
    </row>
    <row r="87" spans="1:48" x14ac:dyDescent="0.35">
      <c r="A87" s="11"/>
      <c r="B87" s="11">
        <v>44.868845125433801</v>
      </c>
      <c r="C87" s="11"/>
      <c r="D87" s="11"/>
      <c r="E87" s="11"/>
      <c r="F87" s="11"/>
      <c r="G87" s="17"/>
      <c r="H87" s="17"/>
      <c r="I87" s="17"/>
      <c r="J87" s="17"/>
      <c r="K87" s="17"/>
      <c r="L87" s="17"/>
      <c r="M87" s="23">
        <v>204.30001285366799</v>
      </c>
      <c r="N87" s="23"/>
      <c r="O87" s="23">
        <v>191.78833335604699</v>
      </c>
      <c r="P87" s="23">
        <v>50.454567799479598</v>
      </c>
      <c r="Q87" s="23"/>
      <c r="R87" s="23">
        <v>79.539166673013</v>
      </c>
      <c r="S87" s="29"/>
      <c r="T87" s="29"/>
      <c r="U87" s="29"/>
      <c r="V87" s="29">
        <v>26.171495557981199</v>
      </c>
      <c r="W87" s="29"/>
      <c r="X87" s="29">
        <v>41.380767868099902</v>
      </c>
      <c r="Y87" s="35"/>
      <c r="Z87" s="35"/>
      <c r="AA87" s="35"/>
      <c r="AB87" s="35"/>
      <c r="AC87" s="35"/>
      <c r="AD87" s="35"/>
      <c r="AE87" s="41">
        <v>210.838877118612</v>
      </c>
      <c r="AF87" s="41"/>
      <c r="AG87" s="41">
        <v>176.19173481358101</v>
      </c>
      <c r="AH87" s="41">
        <v>79.314681383666397</v>
      </c>
      <c r="AI87" s="41"/>
      <c r="AJ87" s="41">
        <v>96.649382683602198</v>
      </c>
      <c r="AK87" s="47">
        <v>178.11443769862601</v>
      </c>
      <c r="AL87" s="47"/>
      <c r="AM87" s="47">
        <v>103.46798801302</v>
      </c>
      <c r="AN87" s="47">
        <v>46.514868072190801</v>
      </c>
      <c r="AO87" s="47"/>
      <c r="AP87" s="47">
        <v>57.501621539220203</v>
      </c>
      <c r="AQ87" s="7">
        <v>151.09378578282201</v>
      </c>
      <c r="AR87" s="7"/>
      <c r="AS87" s="7">
        <v>93.119411147522598</v>
      </c>
      <c r="AT87" s="7">
        <v>46.575919882976201</v>
      </c>
      <c r="AU87" s="7"/>
      <c r="AV87" s="7">
        <v>57.746329561328999</v>
      </c>
    </row>
    <row r="88" spans="1:48" x14ac:dyDescent="0.35">
      <c r="A88" s="11"/>
      <c r="B88" s="11">
        <v>38.526214278456997</v>
      </c>
      <c r="C88" s="11"/>
      <c r="D88" s="11"/>
      <c r="E88" s="11"/>
      <c r="F88" s="11"/>
      <c r="G88" s="17"/>
      <c r="H88" s="17"/>
      <c r="I88" s="17"/>
      <c r="J88" s="17"/>
      <c r="K88" s="17"/>
      <c r="L88" s="17"/>
      <c r="M88" s="23">
        <v>209.69211142149101</v>
      </c>
      <c r="N88" s="23"/>
      <c r="O88" s="23">
        <v>170.844349457254</v>
      </c>
      <c r="P88" s="23">
        <v>31.765944722494499</v>
      </c>
      <c r="Q88" s="23"/>
      <c r="R88" s="23">
        <v>80.822878796370503</v>
      </c>
      <c r="S88" s="29"/>
      <c r="T88" s="29"/>
      <c r="U88" s="29"/>
      <c r="V88" s="29">
        <v>64.563260678929794</v>
      </c>
      <c r="W88" s="29"/>
      <c r="X88" s="29">
        <v>36.576754476070498</v>
      </c>
      <c r="Y88" s="35"/>
      <c r="Z88" s="35"/>
      <c r="AA88" s="35"/>
      <c r="AB88" s="35"/>
      <c r="AC88" s="35"/>
      <c r="AD88" s="35"/>
      <c r="AE88" s="41">
        <v>205.657207603427</v>
      </c>
      <c r="AF88" s="41"/>
      <c r="AG88" s="41">
        <v>171.45010497612901</v>
      </c>
      <c r="AH88" s="41">
        <v>44.474351977349798</v>
      </c>
      <c r="AI88" s="41"/>
      <c r="AJ88" s="41">
        <v>76.991004052708504</v>
      </c>
      <c r="AK88" s="47">
        <v>158.48356210982101</v>
      </c>
      <c r="AL88" s="47"/>
      <c r="AM88" s="47">
        <v>91.812366224124503</v>
      </c>
      <c r="AN88" s="47">
        <v>32.905238765655703</v>
      </c>
      <c r="AO88" s="47"/>
      <c r="AP88" s="47">
        <v>62.969013340061402</v>
      </c>
      <c r="AQ88" s="7">
        <v>159.41036706479201</v>
      </c>
      <c r="AR88" s="7"/>
      <c r="AS88" s="7">
        <v>129.78400152121199</v>
      </c>
      <c r="AT88" s="7">
        <v>36.099253193577198</v>
      </c>
      <c r="AU88" s="7"/>
      <c r="AV88" s="7">
        <v>58.947619410197802</v>
      </c>
    </row>
    <row r="89" spans="1:48" x14ac:dyDescent="0.35">
      <c r="A89" s="11"/>
      <c r="B89" s="11">
        <v>34.821829892426798</v>
      </c>
      <c r="C89" s="11"/>
      <c r="D89" s="11"/>
      <c r="E89" s="11"/>
      <c r="F89" s="11"/>
      <c r="G89" s="17"/>
      <c r="H89" s="17"/>
      <c r="I89" s="17"/>
      <c r="J89" s="17"/>
      <c r="K89" s="17"/>
      <c r="L89" s="17"/>
      <c r="M89" s="23">
        <v>219.335606111065</v>
      </c>
      <c r="N89" s="23"/>
      <c r="O89" s="23">
        <v>196.71996153798</v>
      </c>
      <c r="P89" s="23">
        <v>36.099295061860097</v>
      </c>
      <c r="Q89" s="23"/>
      <c r="R89" s="23">
        <v>84.709185926652097</v>
      </c>
      <c r="S89" s="29"/>
      <c r="T89" s="29"/>
      <c r="U89" s="29"/>
      <c r="V89" s="29">
        <v>36.815786811844603</v>
      </c>
      <c r="W89" s="29"/>
      <c r="X89" s="29"/>
      <c r="Y89" s="35"/>
      <c r="Z89" s="35"/>
      <c r="AA89" s="35"/>
      <c r="AB89" s="35"/>
      <c r="AC89" s="35"/>
      <c r="AD89" s="35"/>
      <c r="AE89" s="41">
        <v>228.47917813113</v>
      </c>
      <c r="AF89" s="41"/>
      <c r="AG89" s="41">
        <v>159.77655398026599</v>
      </c>
      <c r="AH89" s="41">
        <v>54.4985926322274</v>
      </c>
      <c r="AI89" s="41"/>
      <c r="AJ89" s="41">
        <v>88.851429407181996</v>
      </c>
      <c r="AK89" s="47">
        <v>158.324060512068</v>
      </c>
      <c r="AL89" s="47"/>
      <c r="AM89" s="47">
        <v>107.294233736644</v>
      </c>
      <c r="AN89" s="47">
        <v>75.974929445819399</v>
      </c>
      <c r="AO89" s="47"/>
      <c r="AP89" s="47">
        <v>65.481744672422593</v>
      </c>
      <c r="AQ89" s="7">
        <v>148.78444584889201</v>
      </c>
      <c r="AR89" s="7"/>
      <c r="AS89" s="7">
        <v>117.50332928087801</v>
      </c>
      <c r="AT89" s="7">
        <v>30.7829325171273</v>
      </c>
      <c r="AU89" s="7"/>
      <c r="AV89" s="7">
        <v>56.637168141592902</v>
      </c>
    </row>
    <row r="90" spans="1:48" x14ac:dyDescent="0.35">
      <c r="A90" s="11"/>
      <c r="B90" s="11">
        <v>29.6936241301999</v>
      </c>
      <c r="C90" s="11"/>
      <c r="D90" s="11"/>
      <c r="E90" s="11"/>
      <c r="F90" s="11"/>
      <c r="G90" s="17"/>
      <c r="H90" s="17"/>
      <c r="I90" s="17"/>
      <c r="J90" s="17"/>
      <c r="K90" s="17"/>
      <c r="L90" s="17"/>
      <c r="M90" s="23">
        <v>223.78639507550801</v>
      </c>
      <c r="N90" s="23"/>
      <c r="O90" s="23">
        <v>172.284262616821</v>
      </c>
      <c r="P90" s="23">
        <v>40.240517557589897</v>
      </c>
      <c r="Q90" s="23"/>
      <c r="R90" s="23">
        <v>88.787867798037396</v>
      </c>
      <c r="S90" s="29"/>
      <c r="T90" s="29"/>
      <c r="U90" s="29"/>
      <c r="V90" s="29">
        <v>78.080984225556904</v>
      </c>
      <c r="W90" s="29"/>
      <c r="X90" s="29"/>
      <c r="Y90" s="35"/>
      <c r="Z90" s="35"/>
      <c r="AA90" s="35"/>
      <c r="AB90" s="35"/>
      <c r="AC90" s="35"/>
      <c r="AD90" s="35"/>
      <c r="AE90" s="41">
        <v>219.88673984371201</v>
      </c>
      <c r="AF90" s="41"/>
      <c r="AG90" s="41">
        <v>173.31681170101299</v>
      </c>
      <c r="AH90" s="41">
        <v>32.359844264736999</v>
      </c>
      <c r="AI90" s="41"/>
      <c r="AJ90" s="41">
        <v>73.255030314625898</v>
      </c>
      <c r="AK90" s="47">
        <v>166.941637382773</v>
      </c>
      <c r="AL90" s="47"/>
      <c r="AM90" s="47">
        <v>133.32846350980199</v>
      </c>
      <c r="AN90" s="47">
        <v>54.035843625523299</v>
      </c>
      <c r="AO90" s="47"/>
      <c r="AP90" s="47">
        <v>64.398133005715906</v>
      </c>
      <c r="AQ90" s="7">
        <v>157.90691960797699</v>
      </c>
      <c r="AR90" s="7"/>
      <c r="AS90" s="7">
        <v>124.550434156655</v>
      </c>
      <c r="AT90" s="7">
        <v>30.4504108221164</v>
      </c>
      <c r="AU90" s="7"/>
      <c r="AV90" s="7">
        <v>54.852444333973601</v>
      </c>
    </row>
    <row r="91" spans="1:48" x14ac:dyDescent="0.35">
      <c r="A91" s="11"/>
      <c r="B91" s="11">
        <v>76.058440859022795</v>
      </c>
      <c r="C91" s="11"/>
      <c r="D91" s="11"/>
      <c r="E91" s="11"/>
      <c r="F91" s="11"/>
      <c r="G91" s="17"/>
      <c r="H91" s="17"/>
      <c r="I91" s="17"/>
      <c r="J91" s="17"/>
      <c r="K91" s="17"/>
      <c r="L91" s="17"/>
      <c r="M91" s="23">
        <v>238.18770335741399</v>
      </c>
      <c r="N91" s="23"/>
      <c r="O91" s="23">
        <v>171.88363981875301</v>
      </c>
      <c r="P91" s="23">
        <v>21.090325697440601</v>
      </c>
      <c r="Q91" s="23"/>
      <c r="R91" s="23">
        <v>82.877597405070802</v>
      </c>
      <c r="S91" s="29"/>
      <c r="T91" s="29"/>
      <c r="U91" s="29"/>
      <c r="V91" s="29"/>
      <c r="W91" s="29"/>
      <c r="X91" s="29"/>
      <c r="Y91" s="35"/>
      <c r="Z91" s="35"/>
      <c r="AA91" s="35"/>
      <c r="AB91" s="35"/>
      <c r="AC91" s="35"/>
      <c r="AD91" s="35"/>
      <c r="AE91" s="41">
        <v>205.433042229036</v>
      </c>
      <c r="AF91" s="41"/>
      <c r="AG91" s="41">
        <v>164.97276398557</v>
      </c>
      <c r="AH91" s="41">
        <v>26.9227718540238</v>
      </c>
      <c r="AI91" s="41"/>
      <c r="AJ91" s="41">
        <v>89.107651432927199</v>
      </c>
      <c r="AK91" s="47">
        <v>182.865648588255</v>
      </c>
      <c r="AL91" s="47"/>
      <c r="AM91" s="47">
        <v>116.936798123156</v>
      </c>
      <c r="AN91" s="47">
        <v>79.793785639510702</v>
      </c>
      <c r="AO91" s="47"/>
      <c r="AP91" s="47">
        <v>71.232876712328803</v>
      </c>
      <c r="AQ91" s="7">
        <v>177.44502141395699</v>
      </c>
      <c r="AR91" s="7"/>
      <c r="AS91" s="7">
        <v>108.781892052264</v>
      </c>
      <c r="AT91" s="7">
        <v>43.389489131548203</v>
      </c>
      <c r="AU91" s="7"/>
      <c r="AV91" s="7">
        <v>55.695451162062298</v>
      </c>
    </row>
    <row r="92" spans="1:48" x14ac:dyDescent="0.35">
      <c r="A92" s="11"/>
      <c r="B92" s="11">
        <v>52.117812448501098</v>
      </c>
      <c r="C92" s="11"/>
      <c r="D92" s="11"/>
      <c r="E92" s="11"/>
      <c r="F92" s="11"/>
      <c r="G92" s="17"/>
      <c r="H92" s="17"/>
      <c r="I92" s="17"/>
      <c r="J92" s="17"/>
      <c r="K92" s="17"/>
      <c r="L92" s="17"/>
      <c r="M92" s="23">
        <v>225.50973021625001</v>
      </c>
      <c r="N92" s="23"/>
      <c r="O92" s="23">
        <v>132.60001814287301</v>
      </c>
      <c r="P92" s="23">
        <v>69.474105606326205</v>
      </c>
      <c r="Q92" s="23"/>
      <c r="R92" s="23">
        <v>88.829260745646394</v>
      </c>
      <c r="S92" s="29"/>
      <c r="T92" s="29"/>
      <c r="U92" s="29"/>
      <c r="V92" s="29"/>
      <c r="W92" s="29"/>
      <c r="X92" s="29"/>
      <c r="Y92" s="35"/>
      <c r="Z92" s="35"/>
      <c r="AA92" s="35"/>
      <c r="AB92" s="35"/>
      <c r="AC92" s="35"/>
      <c r="AD92" s="35"/>
      <c r="AE92" s="41">
        <v>200.096587854136</v>
      </c>
      <c r="AF92" s="41"/>
      <c r="AG92" s="41">
        <v>136.64843641184001</v>
      </c>
      <c r="AH92" s="41">
        <v>33.879012128166202</v>
      </c>
      <c r="AI92" s="41"/>
      <c r="AJ92" s="41">
        <v>40.437656417798401</v>
      </c>
      <c r="AK92" s="47">
        <v>175.63566226328001</v>
      </c>
      <c r="AL92" s="47"/>
      <c r="AM92" s="47">
        <v>111.984554919598</v>
      </c>
      <c r="AN92" s="47">
        <v>36.8846904598254</v>
      </c>
      <c r="AO92" s="47"/>
      <c r="AP92" s="47">
        <v>63.102974280991901</v>
      </c>
      <c r="AQ92" s="7">
        <v>154.47424101457699</v>
      </c>
      <c r="AR92" s="7"/>
      <c r="AS92" s="7">
        <v>107.178665284754</v>
      </c>
      <c r="AT92" s="7">
        <v>31.9685222159403</v>
      </c>
      <c r="AU92" s="7"/>
      <c r="AV92" s="7">
        <v>67.308356567613799</v>
      </c>
    </row>
    <row r="93" spans="1:48" x14ac:dyDescent="0.35">
      <c r="A93" s="11"/>
      <c r="B93" s="11">
        <v>34.010721085986901</v>
      </c>
      <c r="C93" s="11"/>
      <c r="D93" s="11"/>
      <c r="E93" s="11"/>
      <c r="F93" s="11"/>
      <c r="G93" s="17"/>
      <c r="H93" s="17"/>
      <c r="I93" s="17"/>
      <c r="J93" s="17"/>
      <c r="K93" s="17"/>
      <c r="L93" s="17"/>
      <c r="M93" s="23">
        <v>240.701882082602</v>
      </c>
      <c r="N93" s="23"/>
      <c r="O93" s="23">
        <v>178.005930568422</v>
      </c>
      <c r="P93" s="23">
        <v>38.537300012401403</v>
      </c>
      <c r="Q93" s="23"/>
      <c r="R93" s="23">
        <v>85.142040998080304</v>
      </c>
      <c r="S93" s="29"/>
      <c r="T93" s="29"/>
      <c r="U93" s="29"/>
      <c r="V93" s="29"/>
      <c r="W93" s="29"/>
      <c r="X93" s="29"/>
      <c r="Y93" s="35"/>
      <c r="Z93" s="35"/>
      <c r="AA93" s="35"/>
      <c r="AB93" s="35"/>
      <c r="AC93" s="35"/>
      <c r="AD93" s="35"/>
      <c r="AE93" s="41">
        <v>226.670047304066</v>
      </c>
      <c r="AF93" s="41"/>
      <c r="AG93" s="41">
        <v>176.929994417134</v>
      </c>
      <c r="AH93" s="41">
        <v>60.240311721450901</v>
      </c>
      <c r="AI93" s="41"/>
      <c r="AJ93" s="41">
        <v>94.934135326634205</v>
      </c>
      <c r="AK93" s="47">
        <v>168.96803521238601</v>
      </c>
      <c r="AL93" s="47"/>
      <c r="AM93" s="47">
        <v>115.895219798931</v>
      </c>
      <c r="AN93" s="47">
        <v>35.852746104938099</v>
      </c>
      <c r="AO93" s="47"/>
      <c r="AP93" s="47">
        <v>63.2069698359415</v>
      </c>
      <c r="AQ93" s="7">
        <v>149.64751873574801</v>
      </c>
      <c r="AR93" s="7"/>
      <c r="AS93" s="7">
        <v>125.11439714152</v>
      </c>
      <c r="AT93" s="7">
        <v>54.6665275492538</v>
      </c>
      <c r="AU93" s="7"/>
      <c r="AV93" s="7">
        <v>49.824957418319798</v>
      </c>
    </row>
    <row r="94" spans="1:48" x14ac:dyDescent="0.35">
      <c r="A94" s="11"/>
      <c r="B94" s="11">
        <v>48.912660758344501</v>
      </c>
      <c r="C94" s="11"/>
      <c r="D94" s="11"/>
      <c r="E94" s="11"/>
      <c r="F94" s="11"/>
      <c r="G94" s="17"/>
      <c r="H94" s="17"/>
      <c r="I94" s="17"/>
      <c r="J94" s="17"/>
      <c r="K94" s="17"/>
      <c r="L94" s="17"/>
      <c r="M94" s="23">
        <v>218.77682592420501</v>
      </c>
      <c r="N94" s="23"/>
      <c r="O94" s="23">
        <v>176.53876612267999</v>
      </c>
      <c r="P94" s="23">
        <v>47.7596894668159</v>
      </c>
      <c r="Q94" s="23"/>
      <c r="R94" s="23">
        <v>92.548324772253395</v>
      </c>
      <c r="S94" s="29"/>
      <c r="T94" s="29"/>
      <c r="U94" s="29"/>
      <c r="V94" s="29"/>
      <c r="W94" s="29"/>
      <c r="X94" s="29"/>
      <c r="Y94" s="35"/>
      <c r="Z94" s="35"/>
      <c r="AA94" s="35"/>
      <c r="AB94" s="35"/>
      <c r="AC94" s="35"/>
      <c r="AD94" s="35"/>
      <c r="AE94" s="41">
        <v>215.68958626201399</v>
      </c>
      <c r="AF94" s="41"/>
      <c r="AG94" s="41">
        <v>176.929994417134</v>
      </c>
      <c r="AH94" s="41">
        <v>32.529458987016397</v>
      </c>
      <c r="AI94" s="41"/>
      <c r="AJ94" s="41">
        <v>81.649256908337193</v>
      </c>
      <c r="AK94" s="47">
        <v>200.022291987957</v>
      </c>
      <c r="AL94" s="47"/>
      <c r="AM94" s="47">
        <v>108.351078316686</v>
      </c>
      <c r="AN94" s="47">
        <v>51.638566643755503</v>
      </c>
      <c r="AO94" s="47"/>
      <c r="AP94" s="47">
        <v>61.1548336590403</v>
      </c>
      <c r="AQ94" s="7">
        <v>167.131710327815</v>
      </c>
      <c r="AR94" s="7"/>
      <c r="AS94" s="7">
        <v>92.701249084915304</v>
      </c>
      <c r="AT94" s="7">
        <v>33.998556934695898</v>
      </c>
      <c r="AU94" s="7"/>
      <c r="AV94" s="7">
        <v>43.8205211280128</v>
      </c>
    </row>
    <row r="95" spans="1:48" x14ac:dyDescent="0.35">
      <c r="A95" s="11"/>
      <c r="B95" s="11">
        <v>47.657896626749697</v>
      </c>
      <c r="C95" s="11"/>
      <c r="D95" s="11"/>
      <c r="E95" s="11"/>
      <c r="F95" s="11"/>
      <c r="G95" s="17"/>
      <c r="H95" s="17"/>
      <c r="I95" s="17"/>
      <c r="J95" s="17"/>
      <c r="K95" s="17"/>
      <c r="L95" s="17"/>
      <c r="M95" s="23">
        <v>197.305300286754</v>
      </c>
      <c r="N95" s="23"/>
      <c r="O95" s="23">
        <v>158.586683541762</v>
      </c>
      <c r="P95" s="23">
        <v>31.650010230903799</v>
      </c>
      <c r="Q95" s="23"/>
      <c r="R95" s="23">
        <v>91.197912045186101</v>
      </c>
      <c r="S95" s="29"/>
      <c r="T95" s="29"/>
      <c r="U95" s="29"/>
      <c r="V95" s="29"/>
      <c r="W95" s="29"/>
      <c r="X95" s="29"/>
      <c r="Y95" s="35"/>
      <c r="Z95" s="35"/>
      <c r="AA95" s="35"/>
      <c r="AB95" s="35"/>
      <c r="AC95" s="35"/>
      <c r="AD95" s="35"/>
      <c r="AE95" s="41">
        <v>235.67773599506</v>
      </c>
      <c r="AF95" s="41"/>
      <c r="AG95" s="41">
        <v>148.07973193344199</v>
      </c>
      <c r="AH95" s="41">
        <v>45.018992027626901</v>
      </c>
      <c r="AI95" s="41"/>
      <c r="AJ95" s="41">
        <v>86.846869321243204</v>
      </c>
      <c r="AK95" s="47">
        <v>175.56795383275201</v>
      </c>
      <c r="AL95" s="47"/>
      <c r="AM95" s="47">
        <v>83.478082224218895</v>
      </c>
      <c r="AN95" s="47">
        <v>58.279581879952502</v>
      </c>
      <c r="AO95" s="47"/>
      <c r="AP95" s="47">
        <v>65.781957279687504</v>
      </c>
      <c r="AQ95" s="7">
        <v>151.18285518098099</v>
      </c>
      <c r="AR95" s="7"/>
      <c r="AS95" s="7">
        <v>102.837334791887</v>
      </c>
      <c r="AT95" s="7">
        <v>37.597235111427601</v>
      </c>
      <c r="AU95" s="7"/>
      <c r="AV95" s="7">
        <v>50.6897816296906</v>
      </c>
    </row>
    <row r="96" spans="1:48" x14ac:dyDescent="0.35">
      <c r="A96" s="11"/>
      <c r="B96" s="11">
        <v>43.163534905594702</v>
      </c>
      <c r="C96" s="11"/>
      <c r="D96" s="11"/>
      <c r="E96" s="11"/>
      <c r="F96" s="11"/>
      <c r="G96" s="17"/>
      <c r="H96" s="17"/>
      <c r="I96" s="17"/>
      <c r="J96" s="17"/>
      <c r="K96" s="17"/>
      <c r="L96" s="17"/>
      <c r="M96" s="23">
        <v>198.32200971469399</v>
      </c>
      <c r="N96" s="23"/>
      <c r="O96" s="23">
        <v>182.66235152864201</v>
      </c>
      <c r="P96" s="23">
        <v>32.225512099851002</v>
      </c>
      <c r="Q96" s="23"/>
      <c r="R96" s="23">
        <v>76.030164212564699</v>
      </c>
      <c r="S96" s="29"/>
      <c r="T96" s="29"/>
      <c r="U96" s="29"/>
      <c r="V96" s="29"/>
      <c r="W96" s="29"/>
      <c r="X96" s="29"/>
      <c r="Y96" s="35"/>
      <c r="Z96" s="35"/>
      <c r="AA96" s="35"/>
      <c r="AB96" s="35"/>
      <c r="AC96" s="35"/>
      <c r="AD96" s="35"/>
      <c r="AE96" s="41">
        <v>218.36055446879399</v>
      </c>
      <c r="AF96" s="41"/>
      <c r="AG96" s="41">
        <v>131.22191085319301</v>
      </c>
      <c r="AH96" s="41">
        <v>34.6127465492591</v>
      </c>
      <c r="AI96" s="41"/>
      <c r="AJ96" s="41">
        <v>96.773879348500202</v>
      </c>
      <c r="AK96" s="47">
        <v>174.676847890533</v>
      </c>
      <c r="AL96" s="47"/>
      <c r="AM96" s="47">
        <v>121.891592257078</v>
      </c>
      <c r="AN96" s="47">
        <v>57.615728341953698</v>
      </c>
      <c r="AO96" s="47"/>
      <c r="AP96" s="47">
        <v>62.249579478743499</v>
      </c>
      <c r="AQ96" s="7">
        <v>155.65068016263501</v>
      </c>
      <c r="AR96" s="7"/>
      <c r="AS96" s="7">
        <v>115.632079769485</v>
      </c>
      <c r="AT96" s="7">
        <v>64.987901753759999</v>
      </c>
      <c r="AU96" s="7"/>
      <c r="AV96" s="7">
        <v>58.0568457069255</v>
      </c>
    </row>
    <row r="97" spans="1:48" x14ac:dyDescent="0.35">
      <c r="A97" s="11"/>
      <c r="B97" s="11">
        <v>57.006662925222898</v>
      </c>
      <c r="C97" s="11"/>
      <c r="D97" s="11"/>
      <c r="E97" s="11"/>
      <c r="F97" s="11"/>
      <c r="G97" s="17"/>
      <c r="H97" s="17"/>
      <c r="I97" s="17"/>
      <c r="J97" s="17"/>
      <c r="K97" s="17"/>
      <c r="L97" s="17"/>
      <c r="M97" s="23">
        <v>191.27339956912701</v>
      </c>
      <c r="N97" s="23"/>
      <c r="O97" s="23">
        <v>174.60025576334499</v>
      </c>
      <c r="P97" s="23">
        <v>41.764636880251103</v>
      </c>
      <c r="Q97" s="23"/>
      <c r="R97" s="23">
        <v>80.298123435269204</v>
      </c>
      <c r="S97" s="29"/>
      <c r="T97" s="29"/>
      <c r="U97" s="29"/>
      <c r="V97" s="29"/>
      <c r="W97" s="29"/>
      <c r="X97" s="29"/>
      <c r="Y97" s="35"/>
      <c r="Z97" s="35"/>
      <c r="AA97" s="35"/>
      <c r="AB97" s="35"/>
      <c r="AC97" s="35"/>
      <c r="AD97" s="35"/>
      <c r="AE97" s="41">
        <v>202.070142399774</v>
      </c>
      <c r="AF97" s="41"/>
      <c r="AG97" s="41">
        <v>160.668668829208</v>
      </c>
      <c r="AH97" s="41">
        <v>64.074067740141203</v>
      </c>
      <c r="AI97" s="41"/>
      <c r="AJ97" s="41">
        <v>85.623793411064597</v>
      </c>
      <c r="AK97" s="47">
        <v>187.163286626652</v>
      </c>
      <c r="AL97" s="47"/>
      <c r="AM97" s="47">
        <v>106.487858407955</v>
      </c>
      <c r="AN97" s="47">
        <v>29.408584883752301</v>
      </c>
      <c r="AO97" s="47"/>
      <c r="AP97" s="47">
        <v>59.704654146958198</v>
      </c>
      <c r="AQ97" s="7">
        <v>161.243108929888</v>
      </c>
      <c r="AR97" s="7"/>
      <c r="AS97" s="7">
        <v>108.97970798000399</v>
      </c>
      <c r="AT97" s="7">
        <v>97.4446900929332</v>
      </c>
      <c r="AU97" s="7"/>
      <c r="AV97" s="7">
        <v>57.132227943095003</v>
      </c>
    </row>
    <row r="98" spans="1:48" x14ac:dyDescent="0.35">
      <c r="A98" s="11"/>
      <c r="B98" s="11">
        <v>66.9953265244596</v>
      </c>
      <c r="C98" s="11"/>
      <c r="D98" s="11"/>
      <c r="E98" s="11"/>
      <c r="F98" s="11"/>
      <c r="G98" s="17"/>
      <c r="H98" s="17"/>
      <c r="I98" s="17"/>
      <c r="J98" s="17"/>
      <c r="K98" s="17"/>
      <c r="L98" s="17"/>
      <c r="M98" s="23">
        <v>202.90495779124001</v>
      </c>
      <c r="N98" s="23"/>
      <c r="O98" s="23">
        <v>171.759642376203</v>
      </c>
      <c r="P98" s="23">
        <v>20.154486632477798</v>
      </c>
      <c r="Q98" s="23"/>
      <c r="R98" s="23">
        <v>78.8778274292943</v>
      </c>
      <c r="S98" s="29"/>
      <c r="T98" s="29"/>
      <c r="U98" s="29"/>
      <c r="V98" s="29"/>
      <c r="W98" s="29"/>
      <c r="X98" s="29"/>
      <c r="Y98" s="35"/>
      <c r="Z98" s="35"/>
      <c r="AA98" s="35"/>
      <c r="AB98" s="35"/>
      <c r="AC98" s="35"/>
      <c r="AD98" s="35"/>
      <c r="AE98" s="41">
        <v>235.393767805186</v>
      </c>
      <c r="AF98" s="41"/>
      <c r="AG98" s="41">
        <v>132.37711315096001</v>
      </c>
      <c r="AH98" s="41">
        <v>35.198735524741899</v>
      </c>
      <c r="AI98" s="41"/>
      <c r="AJ98" s="41">
        <v>73.801822717685098</v>
      </c>
      <c r="AK98" s="47">
        <v>173.16431778559399</v>
      </c>
      <c r="AL98" s="47"/>
      <c r="AM98" s="47">
        <v>94.308447513791904</v>
      </c>
      <c r="AN98" s="47">
        <v>36.537057601834903</v>
      </c>
      <c r="AO98" s="47"/>
      <c r="AP98" s="47">
        <v>70.634307681450807</v>
      </c>
      <c r="AQ98" s="7">
        <v>158.71018474733501</v>
      </c>
      <c r="AR98" s="7"/>
      <c r="AS98" s="7">
        <v>102.417887288874</v>
      </c>
      <c r="AT98" s="7">
        <v>66.424107294539198</v>
      </c>
      <c r="AU98" s="7"/>
      <c r="AV98" s="7">
        <v>48.736407199245697</v>
      </c>
    </row>
    <row r="99" spans="1:48" x14ac:dyDescent="0.35">
      <c r="A99" s="11"/>
      <c r="B99" s="11">
        <v>38.240691311430503</v>
      </c>
      <c r="C99" s="11"/>
      <c r="D99" s="11"/>
      <c r="E99" s="11"/>
      <c r="F99" s="11"/>
      <c r="G99" s="17"/>
      <c r="H99" s="17"/>
      <c r="I99" s="17"/>
      <c r="J99" s="17"/>
      <c r="K99" s="17"/>
      <c r="L99" s="17"/>
      <c r="M99" s="23">
        <v>207.30643127847699</v>
      </c>
      <c r="N99" s="23"/>
      <c r="O99" s="23">
        <v>181.232886895733</v>
      </c>
      <c r="P99" s="23">
        <v>37.301263543189002</v>
      </c>
      <c r="Q99" s="23"/>
      <c r="R99" s="23">
        <v>94.678633561500803</v>
      </c>
      <c r="S99" s="29"/>
      <c r="T99" s="29"/>
      <c r="U99" s="29"/>
      <c r="V99" s="29"/>
      <c r="W99" s="29"/>
      <c r="X99" s="29"/>
      <c r="Y99" s="35"/>
      <c r="Z99" s="35"/>
      <c r="AA99" s="35"/>
      <c r="AB99" s="35"/>
      <c r="AC99" s="35"/>
      <c r="AD99" s="35"/>
      <c r="AE99" s="41">
        <v>204.48304936886899</v>
      </c>
      <c r="AF99" s="41"/>
      <c r="AG99" s="41">
        <v>111.877246309893</v>
      </c>
      <c r="AH99" s="41">
        <v>28.654794212376402</v>
      </c>
      <c r="AI99" s="41"/>
      <c r="AJ99" s="41">
        <v>82.193608753308098</v>
      </c>
      <c r="AK99" s="47">
        <v>189.262163727428</v>
      </c>
      <c r="AL99" s="47"/>
      <c r="AM99" s="47">
        <v>116.99924768601799</v>
      </c>
      <c r="AN99" s="47">
        <v>30.1068087556115</v>
      </c>
      <c r="AO99" s="47"/>
      <c r="AP99" s="47">
        <v>54.472852100291803</v>
      </c>
      <c r="AQ99" s="7">
        <v>165.97584971723899</v>
      </c>
      <c r="AR99" s="7"/>
      <c r="AS99" s="7">
        <v>87.539184760998495</v>
      </c>
      <c r="AT99" s="7">
        <v>54.097706583436299</v>
      </c>
      <c r="AU99" s="7"/>
      <c r="AV99" s="7">
        <v>44.8101415218661</v>
      </c>
    </row>
    <row r="100" spans="1:48" x14ac:dyDescent="0.35">
      <c r="A100" s="11"/>
      <c r="B100" s="11">
        <v>65.815152421868902</v>
      </c>
      <c r="C100" s="11"/>
      <c r="D100" s="11"/>
      <c r="E100" s="11"/>
      <c r="F100" s="11"/>
      <c r="G100" s="17"/>
      <c r="H100" s="17"/>
      <c r="I100" s="17"/>
      <c r="J100" s="17"/>
      <c r="K100" s="17"/>
      <c r="L100" s="17"/>
      <c r="M100" s="23"/>
      <c r="N100" s="23"/>
      <c r="O100" s="23">
        <v>200.17826639504401</v>
      </c>
      <c r="P100" s="23">
        <v>80.720477698141806</v>
      </c>
      <c r="Q100" s="23"/>
      <c r="R100" s="23">
        <v>83.847732673906293</v>
      </c>
      <c r="S100" s="29"/>
      <c r="T100" s="29"/>
      <c r="U100" s="29"/>
      <c r="V100" s="29"/>
      <c r="W100" s="29"/>
      <c r="X100" s="29"/>
      <c r="Y100" s="35"/>
      <c r="Z100" s="35"/>
      <c r="AA100" s="35"/>
      <c r="AB100" s="35"/>
      <c r="AC100" s="35"/>
      <c r="AD100" s="35"/>
      <c r="AE100" s="41">
        <v>224.64134448141101</v>
      </c>
      <c r="AF100" s="41"/>
      <c r="AG100" s="41">
        <v>134.57242875443501</v>
      </c>
      <c r="AH100" s="41">
        <v>54.940713435857099</v>
      </c>
      <c r="AI100" s="41"/>
      <c r="AJ100" s="41">
        <v>88.8888888888889</v>
      </c>
      <c r="AK100" s="47">
        <v>160.301712083398</v>
      </c>
      <c r="AL100" s="47"/>
      <c r="AM100" s="47">
        <v>124.87539443142801</v>
      </c>
      <c r="AN100" s="47">
        <v>50.822310372078498</v>
      </c>
      <c r="AO100" s="47"/>
      <c r="AP100" s="47">
        <v>61.367158075410302</v>
      </c>
      <c r="AQ100" s="7">
        <v>162.16241392258601</v>
      </c>
      <c r="AR100" s="7"/>
      <c r="AS100" s="7">
        <v>129.511164997892</v>
      </c>
      <c r="AT100" s="7">
        <v>32.647232169214398</v>
      </c>
      <c r="AU100" s="7"/>
      <c r="AV100" s="7">
        <v>46.457615119000401</v>
      </c>
    </row>
    <row r="101" spans="1:48" x14ac:dyDescent="0.35">
      <c r="A101" s="11"/>
      <c r="B101" s="11">
        <v>78.078790963017099</v>
      </c>
      <c r="C101" s="11"/>
      <c r="D101" s="11"/>
      <c r="E101" s="11"/>
      <c r="F101" s="11"/>
      <c r="G101" s="17"/>
      <c r="H101" s="17"/>
      <c r="I101" s="17"/>
      <c r="J101" s="17"/>
      <c r="K101" s="17"/>
      <c r="L101" s="17"/>
      <c r="M101" s="23"/>
      <c r="N101" s="23"/>
      <c r="O101" s="23">
        <v>188.49261051660699</v>
      </c>
      <c r="P101" s="23">
        <v>28.211069560030001</v>
      </c>
      <c r="Q101" s="23"/>
      <c r="R101" s="23">
        <v>93.634262275076495</v>
      </c>
      <c r="S101" s="29"/>
      <c r="T101" s="29"/>
      <c r="U101" s="29"/>
      <c r="V101" s="29"/>
      <c r="W101" s="29"/>
      <c r="X101" s="29"/>
      <c r="Y101" s="35"/>
      <c r="Z101" s="35"/>
      <c r="AA101" s="35"/>
      <c r="AB101" s="35"/>
      <c r="AC101" s="35"/>
      <c r="AD101" s="35"/>
      <c r="AE101" s="41">
        <v>213.5287575973</v>
      </c>
      <c r="AF101" s="41"/>
      <c r="AG101" s="41">
        <v>107.47687364398401</v>
      </c>
      <c r="AH101" s="41">
        <v>30.8166775680683</v>
      </c>
      <c r="AI101" s="41"/>
      <c r="AJ101" s="41">
        <v>90.517622529051096</v>
      </c>
      <c r="AK101" s="47">
        <v>173.022541219868</v>
      </c>
      <c r="AL101" s="47"/>
      <c r="AM101" s="47">
        <v>113.139667527141</v>
      </c>
      <c r="AN101" s="47">
        <v>54.030024688984099</v>
      </c>
      <c r="AO101" s="47"/>
      <c r="AP101" s="47">
        <v>71.565789332217093</v>
      </c>
      <c r="AQ101" s="7">
        <v>158.629461637736</v>
      </c>
      <c r="AR101" s="7"/>
      <c r="AS101" s="7">
        <v>114.26492006772099</v>
      </c>
      <c r="AT101" s="7">
        <v>46.760054867061299</v>
      </c>
      <c r="AU101" s="7"/>
      <c r="AV101" s="7">
        <v>63.104856535285599</v>
      </c>
    </row>
    <row r="102" spans="1:48" x14ac:dyDescent="0.35">
      <c r="A102" s="11"/>
      <c r="B102" s="11">
        <v>39.3125446059884</v>
      </c>
      <c r="C102" s="11"/>
      <c r="D102" s="11"/>
      <c r="E102" s="11"/>
      <c r="F102" s="11"/>
      <c r="G102" s="17"/>
      <c r="H102" s="17"/>
      <c r="I102" s="17"/>
      <c r="J102" s="17"/>
      <c r="K102" s="17"/>
      <c r="L102" s="17"/>
      <c r="M102" s="23"/>
      <c r="N102" s="23"/>
      <c r="O102" s="23">
        <v>177.97253044981099</v>
      </c>
      <c r="P102" s="23">
        <v>13.3524656911921</v>
      </c>
      <c r="Q102" s="23"/>
      <c r="R102" s="23">
        <v>77.656661987640206</v>
      </c>
      <c r="S102" s="29"/>
      <c r="T102" s="29"/>
      <c r="U102" s="29"/>
      <c r="V102" s="29"/>
      <c r="W102" s="29"/>
      <c r="X102" s="29"/>
      <c r="Y102" s="35"/>
      <c r="Z102" s="35"/>
      <c r="AA102" s="35"/>
      <c r="AB102" s="35"/>
      <c r="AC102" s="35"/>
      <c r="AD102" s="35"/>
      <c r="AE102" s="41">
        <v>212.48207590350199</v>
      </c>
      <c r="AF102" s="41"/>
      <c r="AG102" s="41">
        <v>142.045007935331</v>
      </c>
      <c r="AH102" s="41">
        <v>42.8374840551852</v>
      </c>
      <c r="AI102" s="41"/>
      <c r="AJ102" s="41">
        <v>88.245535036856793</v>
      </c>
      <c r="AK102" s="47">
        <v>159.736208858758</v>
      </c>
      <c r="AL102" s="47"/>
      <c r="AM102" s="47">
        <v>109.517835618134</v>
      </c>
      <c r="AN102" s="47">
        <v>35.326345032511597</v>
      </c>
      <c r="AO102" s="47"/>
      <c r="AP102" s="47">
        <v>55.605366842477999</v>
      </c>
      <c r="AQ102" s="7">
        <v>168.68968292387899</v>
      </c>
      <c r="AR102" s="7"/>
      <c r="AS102" s="7">
        <v>109.068707348026</v>
      </c>
      <c r="AT102" s="7">
        <v>30.140211791205498</v>
      </c>
      <c r="AU102" s="7"/>
      <c r="AV102" s="7">
        <v>44.503249161549597</v>
      </c>
    </row>
    <row r="103" spans="1:48" x14ac:dyDescent="0.35">
      <c r="A103" s="11"/>
      <c r="B103" s="11">
        <v>37.0152191155195</v>
      </c>
      <c r="C103" s="11"/>
      <c r="D103" s="11"/>
      <c r="E103" s="11"/>
      <c r="F103" s="11"/>
      <c r="G103" s="17"/>
      <c r="H103" s="17"/>
      <c r="I103" s="17"/>
      <c r="J103" s="17"/>
      <c r="K103" s="17"/>
      <c r="L103" s="17"/>
      <c r="M103" s="23"/>
      <c r="N103" s="23"/>
      <c r="O103" s="23">
        <v>162.14545811577699</v>
      </c>
      <c r="P103" s="23">
        <v>57.455124460953598</v>
      </c>
      <c r="Q103" s="23"/>
      <c r="R103" s="23">
        <v>87.210915746755603</v>
      </c>
      <c r="S103" s="29"/>
      <c r="T103" s="29"/>
      <c r="U103" s="29"/>
      <c r="V103" s="29"/>
      <c r="W103" s="29"/>
      <c r="X103" s="29"/>
      <c r="Y103" s="35"/>
      <c r="Z103" s="35"/>
      <c r="AA103" s="35"/>
      <c r="AB103" s="35"/>
      <c r="AC103" s="35"/>
      <c r="AD103" s="35"/>
      <c r="AE103" s="41">
        <v>234.00687002730501</v>
      </c>
      <c r="AF103" s="41"/>
      <c r="AG103" s="41">
        <v>181.01103223459799</v>
      </c>
      <c r="AH103" s="41">
        <v>35.938112891672901</v>
      </c>
      <c r="AI103" s="41"/>
      <c r="AJ103" s="41">
        <v>92.450032704204901</v>
      </c>
      <c r="AK103" s="47">
        <v>181.862116339219</v>
      </c>
      <c r="AL103" s="47"/>
      <c r="AM103" s="47">
        <v>103.594985932233</v>
      </c>
      <c r="AN103" s="47">
        <v>23.381806410822801</v>
      </c>
      <c r="AO103" s="47"/>
      <c r="AP103" s="47">
        <v>63.703313620409801</v>
      </c>
      <c r="AQ103" s="7"/>
      <c r="AR103" s="7"/>
      <c r="AS103" s="7">
        <v>64.791534523090107</v>
      </c>
      <c r="AT103" s="7">
        <v>69.048560181200699</v>
      </c>
      <c r="AU103" s="7"/>
      <c r="AV103" s="7">
        <v>49.879938865162202</v>
      </c>
    </row>
    <row r="104" spans="1:48" x14ac:dyDescent="0.35">
      <c r="A104" s="11"/>
      <c r="B104" s="11">
        <v>29.756232286197601</v>
      </c>
      <c r="C104" s="11"/>
      <c r="D104" s="11"/>
      <c r="E104" s="11"/>
      <c r="F104" s="11"/>
      <c r="G104" s="17"/>
      <c r="H104" s="17"/>
      <c r="I104" s="17"/>
      <c r="J104" s="17"/>
      <c r="K104" s="17"/>
      <c r="L104" s="17"/>
      <c r="M104" s="23"/>
      <c r="N104" s="23"/>
      <c r="O104" s="23">
        <v>178.41457457866301</v>
      </c>
      <c r="P104" s="23">
        <v>32.762876681618003</v>
      </c>
      <c r="Q104" s="23"/>
      <c r="R104" s="23">
        <v>94.950030692711294</v>
      </c>
      <c r="S104" s="29"/>
      <c r="T104" s="29"/>
      <c r="U104" s="29"/>
      <c r="V104" s="29"/>
      <c r="W104" s="29"/>
      <c r="X104" s="29"/>
      <c r="Y104" s="35"/>
      <c r="Z104" s="35"/>
      <c r="AA104" s="35"/>
      <c r="AB104" s="35"/>
      <c r="AC104" s="35"/>
      <c r="AD104" s="35"/>
      <c r="AE104" s="41">
        <v>233.72087176318001</v>
      </c>
      <c r="AF104" s="41"/>
      <c r="AG104" s="41">
        <v>176.88797702942301</v>
      </c>
      <c r="AH104" s="41">
        <v>23.2503769380093</v>
      </c>
      <c r="AI104" s="41"/>
      <c r="AJ104" s="41">
        <v>89.233388965047496</v>
      </c>
      <c r="AK104" s="47">
        <v>171.72260388781001</v>
      </c>
      <c r="AL104" s="47"/>
      <c r="AM104" s="47">
        <v>73.402141391428998</v>
      </c>
      <c r="AN104" s="47">
        <v>44.951253706703099</v>
      </c>
      <c r="AO104" s="47"/>
      <c r="AP104" s="47">
        <v>59.125461050792602</v>
      </c>
      <c r="AQ104" s="7"/>
      <c r="AR104" s="7"/>
      <c r="AS104" s="7">
        <v>112.008972264048</v>
      </c>
      <c r="AT104" s="7">
        <v>41.052389293668099</v>
      </c>
      <c r="AU104" s="7"/>
      <c r="AV104" s="7">
        <v>52.399031628213599</v>
      </c>
    </row>
    <row r="105" spans="1:48" x14ac:dyDescent="0.35">
      <c r="A105" s="11"/>
      <c r="B105" s="11">
        <v>45.731567067681098</v>
      </c>
      <c r="C105" s="11"/>
      <c r="D105" s="11"/>
      <c r="E105" s="11"/>
      <c r="F105" s="11"/>
      <c r="G105" s="17"/>
      <c r="H105" s="17"/>
      <c r="I105" s="17"/>
      <c r="J105" s="17"/>
      <c r="K105" s="17"/>
      <c r="L105" s="17"/>
      <c r="M105" s="23"/>
      <c r="N105" s="23"/>
      <c r="O105" s="23">
        <v>186.487102103463</v>
      </c>
      <c r="P105" s="23">
        <v>26.6360153155407</v>
      </c>
      <c r="Q105" s="23"/>
      <c r="R105" s="23">
        <v>102.58015456354801</v>
      </c>
      <c r="S105" s="29"/>
      <c r="T105" s="29"/>
      <c r="U105" s="29"/>
      <c r="V105" s="29"/>
      <c r="W105" s="29"/>
      <c r="X105" s="29"/>
      <c r="Y105" s="35"/>
      <c r="Z105" s="35"/>
      <c r="AA105" s="35"/>
      <c r="AB105" s="35"/>
      <c r="AC105" s="35"/>
      <c r="AD105" s="35"/>
      <c r="AE105" s="41">
        <v>208.87701551388599</v>
      </c>
      <c r="AF105" s="41"/>
      <c r="AG105" s="41">
        <v>141.46783819624301</v>
      </c>
      <c r="AH105" s="41">
        <v>25.6410256410256</v>
      </c>
      <c r="AI105" s="41"/>
      <c r="AJ105" s="41">
        <v>78.7995252760076</v>
      </c>
      <c r="AK105" s="47">
        <v>156.23588703859301</v>
      </c>
      <c r="AL105" s="47"/>
      <c r="AM105" s="47">
        <v>60.021909805367798</v>
      </c>
      <c r="AN105" s="47">
        <v>20.512071309200302</v>
      </c>
      <c r="AO105" s="47"/>
      <c r="AP105" s="47">
        <v>53.571418909255897</v>
      </c>
      <c r="AQ105" s="7"/>
      <c r="AR105" s="7"/>
      <c r="AS105" s="7">
        <v>117.595935877965</v>
      </c>
      <c r="AT105" s="7">
        <v>85.332029735981905</v>
      </c>
      <c r="AU105" s="7"/>
      <c r="AV105" s="7">
        <v>58.7340923132301</v>
      </c>
    </row>
    <row r="106" spans="1:48" x14ac:dyDescent="0.35">
      <c r="A106" s="11"/>
      <c r="B106" s="11">
        <v>34.283222984596499</v>
      </c>
      <c r="C106" s="11"/>
      <c r="D106" s="11"/>
      <c r="E106" s="11"/>
      <c r="F106" s="11"/>
      <c r="G106" s="17"/>
      <c r="H106" s="17"/>
      <c r="I106" s="17"/>
      <c r="J106" s="17"/>
      <c r="K106" s="17"/>
      <c r="L106" s="17"/>
      <c r="M106" s="23"/>
      <c r="N106" s="23"/>
      <c r="O106" s="23">
        <v>180.95385226235001</v>
      </c>
      <c r="P106" s="23">
        <v>25.3272663210867</v>
      </c>
      <c r="Q106" s="23"/>
      <c r="R106" s="23">
        <v>96.524319655171595</v>
      </c>
      <c r="S106" s="29"/>
      <c r="T106" s="29"/>
      <c r="U106" s="29"/>
      <c r="V106" s="29"/>
      <c r="W106" s="29"/>
      <c r="X106" s="29"/>
      <c r="Y106" s="35"/>
      <c r="Z106" s="35"/>
      <c r="AA106" s="35"/>
      <c r="AB106" s="35"/>
      <c r="AC106" s="35"/>
      <c r="AD106" s="35"/>
      <c r="AE106" s="41">
        <v>214.694983152204</v>
      </c>
      <c r="AF106" s="41"/>
      <c r="AG106" s="41">
        <v>169.22213566857599</v>
      </c>
      <c r="AH106" s="41">
        <v>21.891023033958501</v>
      </c>
      <c r="AI106" s="41"/>
      <c r="AJ106" s="41">
        <v>70.272836892630707</v>
      </c>
      <c r="AK106" s="47">
        <v>171.01014583904299</v>
      </c>
      <c r="AL106" s="47"/>
      <c r="AM106" s="47">
        <v>118.54979567276401</v>
      </c>
      <c r="AN106" s="47">
        <v>27.562267641042101</v>
      </c>
      <c r="AO106" s="47"/>
      <c r="AP106" s="47">
        <v>58.106362149899297</v>
      </c>
      <c r="AQ106" s="7"/>
      <c r="AR106" s="7"/>
      <c r="AS106" s="7">
        <v>104.54844934214999</v>
      </c>
      <c r="AT106" s="7">
        <v>34.056093880468502</v>
      </c>
      <c r="AU106" s="7"/>
      <c r="AV106" s="7">
        <v>58.6006055672202</v>
      </c>
    </row>
    <row r="107" spans="1:48" x14ac:dyDescent="0.35">
      <c r="A107" s="11"/>
      <c r="B107" s="11">
        <v>35.252656138047001</v>
      </c>
      <c r="C107" s="11"/>
      <c r="D107" s="11"/>
      <c r="E107" s="11"/>
      <c r="F107" s="11"/>
      <c r="G107" s="17"/>
      <c r="H107" s="17"/>
      <c r="I107" s="17"/>
      <c r="J107" s="17"/>
      <c r="K107" s="17"/>
      <c r="L107" s="17"/>
      <c r="M107" s="23"/>
      <c r="N107" s="23"/>
      <c r="O107" s="23">
        <v>147.848758554505</v>
      </c>
      <c r="P107" s="23">
        <v>28.599313544378099</v>
      </c>
      <c r="Q107" s="23"/>
      <c r="R107" s="23">
        <v>76.907487484941399</v>
      </c>
      <c r="S107" s="29"/>
      <c r="T107" s="29"/>
      <c r="U107" s="29"/>
      <c r="V107" s="29"/>
      <c r="W107" s="29"/>
      <c r="X107" s="29"/>
      <c r="Y107" s="35"/>
      <c r="Z107" s="35"/>
      <c r="AA107" s="35"/>
      <c r="AB107" s="35"/>
      <c r="AC107" s="35"/>
      <c r="AD107" s="35"/>
      <c r="AE107" s="41">
        <v>242.76082483325399</v>
      </c>
      <c r="AF107" s="41"/>
      <c r="AG107" s="41">
        <v>148.67864693377501</v>
      </c>
      <c r="AH107" s="41">
        <v>53.101622451312998</v>
      </c>
      <c r="AI107" s="41"/>
      <c r="AJ107" s="41">
        <v>76.923076923076906</v>
      </c>
      <c r="AK107" s="47">
        <v>200.25837949480601</v>
      </c>
      <c r="AL107" s="47"/>
      <c r="AM107" s="47">
        <v>107.701939703628</v>
      </c>
      <c r="AN107" s="47">
        <v>33.650789275470402</v>
      </c>
      <c r="AO107" s="47"/>
      <c r="AP107" s="47">
        <v>57.160014584211403</v>
      </c>
      <c r="AQ107" s="7"/>
      <c r="AR107" s="7"/>
      <c r="AS107" s="7">
        <v>111.690391347963</v>
      </c>
      <c r="AT107" s="7">
        <v>45.786926363749501</v>
      </c>
      <c r="AU107" s="7"/>
      <c r="AV107" s="7">
        <v>60.072200426256401</v>
      </c>
    </row>
    <row r="108" spans="1:48" x14ac:dyDescent="0.35">
      <c r="A108" s="11"/>
      <c r="B108" s="11">
        <v>30.901643155586001</v>
      </c>
      <c r="C108" s="11"/>
      <c r="D108" s="11"/>
      <c r="E108" s="11"/>
      <c r="F108" s="11"/>
      <c r="G108" s="17"/>
      <c r="H108" s="17"/>
      <c r="I108" s="17"/>
      <c r="J108" s="17"/>
      <c r="K108" s="17"/>
      <c r="L108" s="17"/>
      <c r="M108" s="23"/>
      <c r="N108" s="23"/>
      <c r="O108" s="23">
        <v>174.57471758679699</v>
      </c>
      <c r="P108" s="23">
        <v>38.846078384551298</v>
      </c>
      <c r="Q108" s="23"/>
      <c r="R108" s="23">
        <v>98.671240922474098</v>
      </c>
      <c r="S108" s="29"/>
      <c r="T108" s="29"/>
      <c r="U108" s="29"/>
      <c r="V108" s="29"/>
      <c r="W108" s="29"/>
      <c r="X108" s="29"/>
      <c r="Y108" s="35"/>
      <c r="Z108" s="35"/>
      <c r="AA108" s="35"/>
      <c r="AB108" s="35"/>
      <c r="AC108" s="35"/>
      <c r="AD108" s="35"/>
      <c r="AE108" s="41">
        <v>204.62110805019799</v>
      </c>
      <c r="AF108" s="41"/>
      <c r="AG108" s="41">
        <v>179.25231156376</v>
      </c>
      <c r="AH108" s="41">
        <v>55.811376811331698</v>
      </c>
      <c r="AI108" s="41"/>
      <c r="AJ108" s="41">
        <v>78.297316175034396</v>
      </c>
      <c r="AK108" s="47">
        <v>156.07951773859401</v>
      </c>
      <c r="AL108" s="47"/>
      <c r="AM108" s="47">
        <v>93.639970737903695</v>
      </c>
      <c r="AN108" s="47">
        <v>41.7302898716082</v>
      </c>
      <c r="AO108" s="47"/>
      <c r="AP108" s="47">
        <v>60.664823096271</v>
      </c>
      <c r="AQ108" s="7"/>
      <c r="AR108" s="7"/>
      <c r="AS108" s="7">
        <v>112.19061233090601</v>
      </c>
      <c r="AT108" s="7">
        <v>26.914614977793399</v>
      </c>
      <c r="AU108" s="7"/>
      <c r="AV108" s="7">
        <v>49.872088083833098</v>
      </c>
    </row>
    <row r="109" spans="1:48" x14ac:dyDescent="0.35">
      <c r="A109" s="11"/>
      <c r="B109" s="11">
        <v>50.624454286863397</v>
      </c>
      <c r="C109" s="11"/>
      <c r="D109" s="11"/>
      <c r="E109" s="11"/>
      <c r="F109" s="11"/>
      <c r="G109" s="17"/>
      <c r="H109" s="17"/>
      <c r="I109" s="17"/>
      <c r="J109" s="17"/>
      <c r="K109" s="17"/>
      <c r="L109" s="17"/>
      <c r="M109" s="23"/>
      <c r="N109" s="23"/>
      <c r="O109" s="23">
        <v>190.63299242756401</v>
      </c>
      <c r="P109" s="23">
        <v>51.094814884839401</v>
      </c>
      <c r="Q109" s="23"/>
      <c r="R109" s="23">
        <v>77.383994444646504</v>
      </c>
      <c r="S109" s="29"/>
      <c r="T109" s="29"/>
      <c r="U109" s="29"/>
      <c r="V109" s="29"/>
      <c r="W109" s="29"/>
      <c r="X109" s="29"/>
      <c r="Y109" s="35"/>
      <c r="Z109" s="35"/>
      <c r="AA109" s="35"/>
      <c r="AB109" s="35"/>
      <c r="AC109" s="35"/>
      <c r="AD109" s="35"/>
      <c r="AE109" s="41">
        <v>207.84981544094501</v>
      </c>
      <c r="AF109" s="41"/>
      <c r="AG109" s="41">
        <v>168.09239574629501</v>
      </c>
      <c r="AH109" s="41">
        <v>38.223384230765603</v>
      </c>
      <c r="AI109" s="41"/>
      <c r="AJ109" s="41">
        <v>81.926543359465001</v>
      </c>
      <c r="AK109" s="47">
        <v>174.21387430891801</v>
      </c>
      <c r="AL109" s="47"/>
      <c r="AM109" s="47">
        <v>123.92415032135899</v>
      </c>
      <c r="AN109" s="47">
        <v>49.750615799415797</v>
      </c>
      <c r="AO109" s="47"/>
      <c r="AP109" s="47">
        <v>65.868117318998898</v>
      </c>
      <c r="AQ109" s="7"/>
      <c r="AR109" s="7"/>
      <c r="AS109" s="7">
        <v>118.745762173415</v>
      </c>
      <c r="AT109" s="7">
        <v>45.775420118942399</v>
      </c>
      <c r="AU109" s="7"/>
      <c r="AV109" s="7">
        <v>56.449636544639397</v>
      </c>
    </row>
    <row r="110" spans="1:48" x14ac:dyDescent="0.35">
      <c r="A110" s="11"/>
      <c r="B110" s="11">
        <v>52.086062331360999</v>
      </c>
      <c r="C110" s="11"/>
      <c r="D110" s="11"/>
      <c r="E110" s="11"/>
      <c r="F110" s="11"/>
      <c r="G110" s="17"/>
      <c r="H110" s="17"/>
      <c r="I110" s="17"/>
      <c r="J110" s="17"/>
      <c r="K110" s="17"/>
      <c r="L110" s="17"/>
      <c r="M110" s="23"/>
      <c r="N110" s="23"/>
      <c r="O110" s="23">
        <v>157.79750320438299</v>
      </c>
      <c r="P110" s="23">
        <v>36.821639706902602</v>
      </c>
      <c r="Q110" s="23"/>
      <c r="R110" s="23">
        <v>86.877977021640206</v>
      </c>
      <c r="S110" s="29"/>
      <c r="T110" s="29"/>
      <c r="U110" s="29"/>
      <c r="V110" s="29"/>
      <c r="W110" s="29"/>
      <c r="X110" s="29"/>
      <c r="Y110" s="35"/>
      <c r="Z110" s="35"/>
      <c r="AA110" s="35"/>
      <c r="AB110" s="35"/>
      <c r="AC110" s="35"/>
      <c r="AD110" s="35"/>
      <c r="AE110" s="41">
        <v>230.809205659914</v>
      </c>
      <c r="AF110" s="41"/>
      <c r="AG110" s="41">
        <v>168.807103783439</v>
      </c>
      <c r="AH110" s="41">
        <v>41.626651835507403</v>
      </c>
      <c r="AI110" s="41"/>
      <c r="AJ110" s="41">
        <v>90.7272103228417</v>
      </c>
      <c r="AK110" s="47">
        <v>163.43413141596801</v>
      </c>
      <c r="AL110" s="47"/>
      <c r="AM110" s="47">
        <v>124.87539443142801</v>
      </c>
      <c r="AN110" s="47">
        <v>33.223583629884402</v>
      </c>
      <c r="AO110" s="47"/>
      <c r="AP110" s="47">
        <v>69.550483119346893</v>
      </c>
      <c r="AQ110" s="7"/>
      <c r="AR110" s="7"/>
      <c r="AS110" s="7">
        <v>110.972886760924</v>
      </c>
      <c r="AT110" s="7">
        <v>26.5365434037131</v>
      </c>
      <c r="AU110" s="7"/>
      <c r="AV110" s="7">
        <v>63.451385122615797</v>
      </c>
    </row>
    <row r="111" spans="1:48" x14ac:dyDescent="0.35">
      <c r="A111" s="11"/>
      <c r="B111" s="11">
        <v>42.628458956081403</v>
      </c>
      <c r="C111" s="11"/>
      <c r="D111" s="11"/>
      <c r="E111" s="11"/>
      <c r="F111" s="11"/>
      <c r="G111" s="17"/>
      <c r="H111" s="17"/>
      <c r="I111" s="17"/>
      <c r="J111" s="17"/>
      <c r="K111" s="17"/>
      <c r="L111" s="17"/>
      <c r="M111" s="23"/>
      <c r="N111" s="23"/>
      <c r="O111" s="23">
        <v>164.24914331733501</v>
      </c>
      <c r="P111" s="23">
        <v>56.616045249872002</v>
      </c>
      <c r="Q111" s="23"/>
      <c r="R111" s="23">
        <v>82.0626772713983</v>
      </c>
      <c r="S111" s="29"/>
      <c r="T111" s="29"/>
      <c r="U111" s="29"/>
      <c r="V111" s="29"/>
      <c r="W111" s="29"/>
      <c r="X111" s="29"/>
      <c r="Y111" s="35"/>
      <c r="Z111" s="35"/>
      <c r="AA111" s="35"/>
      <c r="AB111" s="35"/>
      <c r="AC111" s="35"/>
      <c r="AD111" s="35"/>
      <c r="AE111" s="41">
        <v>243.445589513361</v>
      </c>
      <c r="AF111" s="41"/>
      <c r="AG111" s="41">
        <v>153.167119410433</v>
      </c>
      <c r="AH111" s="41">
        <v>36.342378846956102</v>
      </c>
      <c r="AI111" s="41"/>
      <c r="AJ111" s="41">
        <v>75.928999365855802</v>
      </c>
      <c r="AK111" s="47">
        <v>164.93014721890299</v>
      </c>
      <c r="AL111" s="47"/>
      <c r="AM111" s="47">
        <v>121.399196009771</v>
      </c>
      <c r="AN111" s="47">
        <v>29.628547446622701</v>
      </c>
      <c r="AO111" s="47"/>
      <c r="AP111" s="47">
        <v>61.631104059412898</v>
      </c>
      <c r="AQ111" s="7"/>
      <c r="AR111" s="7"/>
      <c r="AS111" s="7">
        <v>121.13554146647</v>
      </c>
      <c r="AT111" s="7">
        <v>73.572197727840205</v>
      </c>
      <c r="AU111" s="7"/>
      <c r="AV111" s="7">
        <v>51.660241504009697</v>
      </c>
    </row>
    <row r="112" spans="1:48" x14ac:dyDescent="0.35">
      <c r="A112" s="11"/>
      <c r="B112" s="11">
        <v>28.185989711654202</v>
      </c>
      <c r="C112" s="11"/>
      <c r="D112" s="11"/>
      <c r="E112" s="11"/>
      <c r="F112" s="11"/>
      <c r="G112" s="17"/>
      <c r="H112" s="17"/>
      <c r="I112" s="17"/>
      <c r="J112" s="17"/>
      <c r="K112" s="17"/>
      <c r="L112" s="17"/>
      <c r="M112" s="23"/>
      <c r="N112" s="23"/>
      <c r="O112" s="23">
        <v>164.69192507537801</v>
      </c>
      <c r="P112" s="23">
        <v>40.220010037204098</v>
      </c>
      <c r="Q112" s="23"/>
      <c r="R112" s="23">
        <v>104.68463157062401</v>
      </c>
      <c r="S112" s="29"/>
      <c r="T112" s="29"/>
      <c r="U112" s="29"/>
      <c r="V112" s="29"/>
      <c r="W112" s="29"/>
      <c r="X112" s="29"/>
      <c r="Y112" s="35"/>
      <c r="Z112" s="35"/>
      <c r="AA112" s="35"/>
      <c r="AB112" s="35"/>
      <c r="AC112" s="35"/>
      <c r="AD112" s="35"/>
      <c r="AE112" s="41">
        <v>213.58443654416499</v>
      </c>
      <c r="AF112" s="41"/>
      <c r="AG112" s="41">
        <v>164.50841988795301</v>
      </c>
      <c r="AH112" s="41">
        <v>65.784209931261103</v>
      </c>
      <c r="AI112" s="41"/>
      <c r="AJ112" s="41">
        <v>76.828051467501695</v>
      </c>
      <c r="AK112" s="47">
        <v>170.54755760591601</v>
      </c>
      <c r="AL112" s="47"/>
      <c r="AM112" s="47">
        <v>109.036553738332</v>
      </c>
      <c r="AN112" s="47">
        <v>29.9120806766805</v>
      </c>
      <c r="AO112" s="47"/>
      <c r="AP112" s="47">
        <v>74.202739754861298</v>
      </c>
      <c r="AQ112" s="7"/>
      <c r="AR112" s="7"/>
      <c r="AS112" s="7">
        <v>112.66776198543199</v>
      </c>
      <c r="AT112" s="7">
        <v>40.638320757847403</v>
      </c>
      <c r="AU112" s="7"/>
      <c r="AV112" s="7">
        <v>53.035733310617601</v>
      </c>
    </row>
    <row r="113" spans="1:48" x14ac:dyDescent="0.35">
      <c r="A113" s="11"/>
      <c r="B113" s="11">
        <v>35.718827207714</v>
      </c>
      <c r="C113" s="11"/>
      <c r="D113" s="11"/>
      <c r="E113" s="11"/>
      <c r="F113" s="11"/>
      <c r="G113" s="17"/>
      <c r="H113" s="17"/>
      <c r="I113" s="17"/>
      <c r="J113" s="17"/>
      <c r="K113" s="17"/>
      <c r="L113" s="17"/>
      <c r="M113" s="23"/>
      <c r="N113" s="23"/>
      <c r="O113" s="23">
        <v>182.21429959579601</v>
      </c>
      <c r="P113" s="23">
        <v>85.718613028183597</v>
      </c>
      <c r="Q113" s="23"/>
      <c r="R113" s="23">
        <v>81.743010646856504</v>
      </c>
      <c r="S113" s="29"/>
      <c r="T113" s="29"/>
      <c r="U113" s="29"/>
      <c r="V113" s="29"/>
      <c r="W113" s="29"/>
      <c r="X113" s="29"/>
      <c r="Y113" s="35"/>
      <c r="Z113" s="35"/>
      <c r="AA113" s="35"/>
      <c r="AB113" s="35"/>
      <c r="AC113" s="35"/>
      <c r="AD113" s="35"/>
      <c r="AE113" s="41">
        <v>218.224376997196</v>
      </c>
      <c r="AF113" s="41"/>
      <c r="AG113" s="41">
        <v>178.287867267362</v>
      </c>
      <c r="AH113" s="41">
        <v>47.031851255376402</v>
      </c>
      <c r="AI113" s="41"/>
      <c r="AJ113" s="41">
        <v>77.960712827291502</v>
      </c>
      <c r="AK113" s="47">
        <v>184.70688441797</v>
      </c>
      <c r="AL113" s="47"/>
      <c r="AM113" s="47">
        <v>127.05577593019601</v>
      </c>
      <c r="AN113" s="47">
        <v>21.919864974047801</v>
      </c>
      <c r="AO113" s="47"/>
      <c r="AP113" s="47">
        <v>68.154805479455305</v>
      </c>
      <c r="AQ113" s="7"/>
      <c r="AR113" s="7"/>
      <c r="AS113" s="7">
        <v>110.902293314365</v>
      </c>
      <c r="AT113" s="7">
        <v>81.5363119584744</v>
      </c>
      <c r="AU113" s="7"/>
      <c r="AV113" s="7">
        <v>53.741010241659701</v>
      </c>
    </row>
    <row r="114" spans="1:48" x14ac:dyDescent="0.35">
      <c r="A114" s="11"/>
      <c r="B114" s="11">
        <v>32.822637055112097</v>
      </c>
      <c r="C114" s="11"/>
      <c r="D114" s="11"/>
      <c r="E114" s="11"/>
      <c r="F114" s="11"/>
      <c r="G114" s="17"/>
      <c r="H114" s="17"/>
      <c r="I114" s="17"/>
      <c r="J114" s="17"/>
      <c r="K114" s="17"/>
      <c r="L114" s="17"/>
      <c r="M114" s="23"/>
      <c r="N114" s="23"/>
      <c r="O114" s="23">
        <v>167.91594126496301</v>
      </c>
      <c r="P114" s="23">
        <v>33.775286250197503</v>
      </c>
      <c r="Q114" s="23"/>
      <c r="R114" s="23">
        <v>95.853395740855007</v>
      </c>
      <c r="S114" s="29"/>
      <c r="T114" s="29"/>
      <c r="U114" s="29"/>
      <c r="V114" s="29"/>
      <c r="W114" s="29"/>
      <c r="X114" s="29"/>
      <c r="Y114" s="35"/>
      <c r="Z114" s="35"/>
      <c r="AA114" s="35"/>
      <c r="AB114" s="35"/>
      <c r="AC114" s="35"/>
      <c r="AD114" s="35"/>
      <c r="AE114" s="41">
        <v>214.27226615408301</v>
      </c>
      <c r="AF114" s="41"/>
      <c r="AG114" s="41">
        <v>172.775482692824</v>
      </c>
      <c r="AH114" s="41">
        <v>61.6570557157998</v>
      </c>
      <c r="AI114" s="41"/>
      <c r="AJ114" s="41">
        <v>80.414587940779995</v>
      </c>
      <c r="AK114" s="47">
        <v>187.15579341375201</v>
      </c>
      <c r="AL114" s="47"/>
      <c r="AM114" s="47">
        <v>90.514316492689602</v>
      </c>
      <c r="AN114" s="47">
        <v>55.171630152085498</v>
      </c>
      <c r="AO114" s="47"/>
      <c r="AP114" s="47">
        <v>62.799965984222602</v>
      </c>
      <c r="AQ114" s="7"/>
      <c r="AR114" s="7"/>
      <c r="AS114" s="7">
        <v>114.652156893925</v>
      </c>
      <c r="AT114" s="7">
        <v>31.373204744726799</v>
      </c>
      <c r="AU114" s="7"/>
      <c r="AV114" s="7">
        <v>53.135284281959599</v>
      </c>
    </row>
    <row r="115" spans="1:48" x14ac:dyDescent="0.35">
      <c r="A115" s="11"/>
      <c r="B115" s="11">
        <v>30.490725636346699</v>
      </c>
      <c r="C115" s="11"/>
      <c r="D115" s="11"/>
      <c r="E115" s="11"/>
      <c r="F115" s="11"/>
      <c r="G115" s="17"/>
      <c r="H115" s="17"/>
      <c r="I115" s="17"/>
      <c r="J115" s="17"/>
      <c r="K115" s="17"/>
      <c r="L115" s="17"/>
      <c r="M115" s="23"/>
      <c r="N115" s="23"/>
      <c r="O115" s="23">
        <v>133.48177760473601</v>
      </c>
      <c r="P115" s="23">
        <v>41.748615446081999</v>
      </c>
      <c r="Q115" s="23"/>
      <c r="R115" s="23">
        <v>81.594168288143905</v>
      </c>
      <c r="S115" s="29"/>
      <c r="T115" s="29"/>
      <c r="U115" s="29"/>
      <c r="V115" s="29"/>
      <c r="W115" s="29"/>
      <c r="X115" s="29"/>
      <c r="Y115" s="35"/>
      <c r="Z115" s="35"/>
      <c r="AA115" s="35"/>
      <c r="AB115" s="35"/>
      <c r="AC115" s="35"/>
      <c r="AD115" s="35"/>
      <c r="AE115" s="41">
        <v>222.42047570821501</v>
      </c>
      <c r="AF115" s="41"/>
      <c r="AG115" s="41">
        <v>151.58692855402299</v>
      </c>
      <c r="AH115" s="41">
        <v>36.059868563639299</v>
      </c>
      <c r="AI115" s="41"/>
      <c r="AJ115" s="41">
        <v>80.269106884607794</v>
      </c>
      <c r="AK115" s="47">
        <v>169.91618300568101</v>
      </c>
      <c r="AL115" s="47"/>
      <c r="AM115" s="47">
        <v>116.247638743819</v>
      </c>
      <c r="AN115" s="47">
        <v>69.550483119347106</v>
      </c>
      <c r="AO115" s="47"/>
      <c r="AP115" s="47">
        <v>61.462309208905801</v>
      </c>
      <c r="AQ115" s="7"/>
      <c r="AR115" s="7"/>
      <c r="AS115" s="7">
        <v>119.228387978296</v>
      </c>
      <c r="AT115" s="7">
        <v>50.181333225156401</v>
      </c>
      <c r="AU115" s="7"/>
      <c r="AV115" s="7">
        <v>46.548176393831199</v>
      </c>
    </row>
    <row r="116" spans="1:48" x14ac:dyDescent="0.35">
      <c r="A116" s="11"/>
      <c r="B116" s="11">
        <v>43.960993339453701</v>
      </c>
      <c r="C116" s="11"/>
      <c r="D116" s="11"/>
      <c r="E116" s="11"/>
      <c r="F116" s="11"/>
      <c r="G116" s="17"/>
      <c r="H116" s="17"/>
      <c r="I116" s="17"/>
      <c r="J116" s="17"/>
      <c r="K116" s="17"/>
      <c r="L116" s="17"/>
      <c r="M116" s="23"/>
      <c r="N116" s="23"/>
      <c r="O116" s="23">
        <v>153.231564453207</v>
      </c>
      <c r="P116" s="23">
        <v>34.215373683957097</v>
      </c>
      <c r="Q116" s="23"/>
      <c r="R116" s="23">
        <v>84.797352467295696</v>
      </c>
      <c r="Y116" s="35"/>
      <c r="Z116" s="35"/>
      <c r="AA116" s="35"/>
      <c r="AB116" s="35"/>
      <c r="AC116" s="35"/>
      <c r="AD116" s="35"/>
      <c r="AE116" s="41">
        <v>210.047840086137</v>
      </c>
      <c r="AF116" s="41"/>
      <c r="AG116" s="41">
        <v>168.26031584490801</v>
      </c>
      <c r="AH116" s="41">
        <v>44.575742941556598</v>
      </c>
      <c r="AI116" s="41"/>
      <c r="AJ116" s="41">
        <v>74.471866361681904</v>
      </c>
      <c r="AK116" s="47">
        <v>181.28810434809299</v>
      </c>
      <c r="AL116" s="47"/>
      <c r="AM116" s="47">
        <v>88.951361862591199</v>
      </c>
      <c r="AN116" s="47">
        <v>25.0961950940256</v>
      </c>
      <c r="AO116" s="47"/>
      <c r="AP116" s="47">
        <v>58.396171240229499</v>
      </c>
      <c r="AQ116" s="7"/>
      <c r="AR116" s="7"/>
      <c r="AS116" s="7">
        <v>113.18990326630799</v>
      </c>
      <c r="AT116" s="7">
        <v>19.574007317157001</v>
      </c>
      <c r="AU116" s="7"/>
      <c r="AV116" s="7">
        <v>62.8831235245515</v>
      </c>
    </row>
    <row r="117" spans="1:48" x14ac:dyDescent="0.35">
      <c r="A117" s="11"/>
      <c r="B117" s="11">
        <v>59.533308352582203</v>
      </c>
      <c r="C117" s="11"/>
      <c r="D117" s="11"/>
      <c r="E117" s="11"/>
      <c r="F117" s="11"/>
      <c r="G117" s="17"/>
      <c r="H117" s="17"/>
      <c r="I117" s="17"/>
      <c r="J117" s="17"/>
      <c r="K117" s="17"/>
      <c r="L117" s="17"/>
      <c r="M117" s="23"/>
      <c r="N117" s="23"/>
      <c r="O117" s="23">
        <v>145.122803844755</v>
      </c>
      <c r="P117" s="23">
        <v>34.865090691232702</v>
      </c>
      <c r="Q117" s="23"/>
      <c r="R117" s="23">
        <v>83.865972548168003</v>
      </c>
      <c r="Y117" s="35"/>
      <c r="Z117" s="35"/>
      <c r="AA117" s="35"/>
      <c r="AB117" s="35"/>
      <c r="AC117" s="35"/>
      <c r="AD117" s="35"/>
      <c r="AE117" s="41">
        <v>212.817574127027</v>
      </c>
      <c r="AF117" s="41"/>
      <c r="AG117" s="41">
        <v>146.55172413793099</v>
      </c>
      <c r="AH117" s="41">
        <v>35.693355586019003</v>
      </c>
      <c r="AI117" s="41"/>
      <c r="AJ117" s="41">
        <v>90.855947117390201</v>
      </c>
      <c r="AK117" s="47">
        <v>162.28682666365799</v>
      </c>
      <c r="AL117" s="47"/>
      <c r="AM117" s="47">
        <v>87.510825793827394</v>
      </c>
      <c r="AN117" s="47">
        <v>36.269513917365401</v>
      </c>
      <c r="AO117" s="47"/>
      <c r="AP117" s="47">
        <v>58.960505476725302</v>
      </c>
      <c r="AQ117" s="7"/>
      <c r="AR117" s="7"/>
      <c r="AS117" s="7">
        <v>101.702946022104</v>
      </c>
      <c r="AT117" s="7">
        <v>34.559302019248101</v>
      </c>
      <c r="AU117" s="7"/>
      <c r="AV117" s="7">
        <v>53.184989890847298</v>
      </c>
    </row>
    <row r="118" spans="1:48" x14ac:dyDescent="0.35">
      <c r="A118" s="11"/>
      <c r="B118" s="11">
        <v>65.890513308108197</v>
      </c>
      <c r="C118" s="11"/>
      <c r="D118" s="11"/>
      <c r="E118" s="11"/>
      <c r="F118" s="11"/>
      <c r="G118" s="17"/>
      <c r="H118" s="17"/>
      <c r="I118" s="17"/>
      <c r="J118" s="17"/>
      <c r="K118" s="17"/>
      <c r="L118" s="17"/>
      <c r="M118" s="23"/>
      <c r="N118" s="23"/>
      <c r="O118" s="23">
        <v>158.38852471880799</v>
      </c>
      <c r="P118" s="23">
        <v>49.306684108909302</v>
      </c>
      <c r="Q118" s="23"/>
      <c r="R118" s="23">
        <v>86.716383521300202</v>
      </c>
      <c r="Y118" s="35"/>
      <c r="Z118" s="35"/>
      <c r="AA118" s="35"/>
      <c r="AB118" s="35"/>
      <c r="AC118" s="35"/>
      <c r="AD118" s="35"/>
      <c r="AE118" s="41">
        <v>205.74391572657001</v>
      </c>
      <c r="AF118" s="41"/>
      <c r="AG118" s="41">
        <v>178.58773494429201</v>
      </c>
      <c r="AH118" s="41">
        <v>57.665394165582903</v>
      </c>
      <c r="AI118" s="41"/>
      <c r="AJ118" s="41">
        <v>79.812769435410303</v>
      </c>
      <c r="AK118" s="47">
        <v>186.08463481859499</v>
      </c>
      <c r="AL118" s="47"/>
      <c r="AM118" s="47">
        <v>125.48226908176299</v>
      </c>
      <c r="AN118" s="47">
        <v>42.577457261958699</v>
      </c>
      <c r="AO118" s="47"/>
      <c r="AP118" s="47">
        <v>55.884909618994001</v>
      </c>
      <c r="AQ118" s="7"/>
      <c r="AR118" s="7"/>
      <c r="AS118" s="7">
        <v>123.45061497327301</v>
      </c>
      <c r="AT118" s="7">
        <v>27.681826617913298</v>
      </c>
      <c r="AU118" s="7"/>
      <c r="AV118" s="7">
        <v>57.263994055545602</v>
      </c>
    </row>
    <row r="119" spans="1:48" x14ac:dyDescent="0.35">
      <c r="A119" s="11"/>
      <c r="B119" s="11">
        <v>37.020805053695703</v>
      </c>
      <c r="C119" s="11"/>
      <c r="D119" s="11"/>
      <c r="E119" s="11"/>
      <c r="F119" s="11"/>
      <c r="G119" s="17"/>
      <c r="H119" s="17"/>
      <c r="I119" s="17"/>
      <c r="J119" s="17"/>
      <c r="K119" s="17"/>
      <c r="L119" s="17"/>
      <c r="M119" s="23"/>
      <c r="N119" s="23"/>
      <c r="O119" s="23">
        <v>186.513903194195</v>
      </c>
      <c r="P119" s="23">
        <v>28.847894850911398</v>
      </c>
      <c r="Q119" s="23"/>
      <c r="R119" s="23">
        <v>94.843300564237694</v>
      </c>
      <c r="Y119" s="35"/>
      <c r="Z119" s="35"/>
      <c r="AA119" s="35"/>
      <c r="AB119" s="35"/>
      <c r="AC119" s="35"/>
      <c r="AD119" s="35"/>
      <c r="AE119" s="41">
        <v>210.00537901496699</v>
      </c>
      <c r="AF119" s="41"/>
      <c r="AG119" s="41">
        <v>156.54564776298199</v>
      </c>
      <c r="AH119" s="41">
        <v>37.761918007477803</v>
      </c>
      <c r="AI119" s="41"/>
      <c r="AJ119" s="41">
        <v>94.636653235325895</v>
      </c>
      <c r="AK119" s="47">
        <v>185.80493055763301</v>
      </c>
      <c r="AL119" s="47"/>
      <c r="AM119" s="47">
        <v>137.81133820521001</v>
      </c>
      <c r="AN119" s="47">
        <v>28.580007292105599</v>
      </c>
      <c r="AO119" s="47"/>
      <c r="AP119" s="47">
        <v>65.303820050878798</v>
      </c>
      <c r="AQ119" s="7"/>
      <c r="AR119" s="7"/>
      <c r="AS119" s="7">
        <v>102.42167682460099</v>
      </c>
      <c r="AT119" s="7">
        <v>57.448271262528003</v>
      </c>
      <c r="AU119" s="7"/>
      <c r="AV119" s="7">
        <v>56.122094784982501</v>
      </c>
    </row>
    <row r="120" spans="1:48" x14ac:dyDescent="0.35">
      <c r="A120" s="11"/>
      <c r="B120" s="11">
        <v>35.3931521693044</v>
      </c>
      <c r="C120" s="11"/>
      <c r="D120" s="11"/>
      <c r="E120" s="11"/>
      <c r="F120" s="11"/>
      <c r="G120" s="17"/>
      <c r="H120" s="17"/>
      <c r="I120" s="17"/>
      <c r="J120" s="17"/>
      <c r="K120" s="17"/>
      <c r="L120" s="17"/>
      <c r="M120" s="23"/>
      <c r="N120" s="23"/>
      <c r="O120" s="23"/>
      <c r="P120" s="23">
        <v>33.104187177874103</v>
      </c>
      <c r="Q120" s="23"/>
      <c r="R120" s="23">
        <v>86.489645406314693</v>
      </c>
      <c r="Y120" s="35"/>
      <c r="Z120" s="35"/>
      <c r="AA120" s="35"/>
      <c r="AB120" s="35"/>
      <c r="AC120" s="35"/>
      <c r="AD120" s="35"/>
      <c r="AE120" s="41">
        <v>225.86864954877899</v>
      </c>
      <c r="AF120" s="41"/>
      <c r="AG120" s="41">
        <v>172.73246412215701</v>
      </c>
      <c r="AH120" s="41">
        <v>53.676302455068701</v>
      </c>
      <c r="AI120" s="41"/>
      <c r="AJ120" s="41">
        <v>81.855178761113706</v>
      </c>
      <c r="AK120" s="47">
        <v>201.03749994508999</v>
      </c>
      <c r="AL120" s="47"/>
      <c r="AM120" s="47">
        <v>120.50478451728701</v>
      </c>
      <c r="AN120" s="47">
        <v>38.811998609978602</v>
      </c>
      <c r="AO120" s="47"/>
      <c r="AP120" s="47">
        <v>73.331341142118902</v>
      </c>
      <c r="AQ120" s="7"/>
      <c r="AR120" s="7"/>
      <c r="AS120" s="7">
        <v>115.63240000499</v>
      </c>
      <c r="AT120" s="7">
        <v>95.575248303390296</v>
      </c>
      <c r="AU120" s="7"/>
      <c r="AV120" s="7">
        <v>63.260174279618496</v>
      </c>
    </row>
    <row r="121" spans="1:48" x14ac:dyDescent="0.35">
      <c r="A121" s="11"/>
      <c r="B121" s="11">
        <v>78.625089211976402</v>
      </c>
      <c r="C121" s="11"/>
      <c r="D121" s="11"/>
      <c r="E121" s="11"/>
      <c r="F121" s="11"/>
      <c r="G121" s="17"/>
      <c r="H121" s="17"/>
      <c r="I121" s="17"/>
      <c r="J121" s="17"/>
      <c r="K121" s="17"/>
      <c r="L121" s="17"/>
      <c r="M121" s="23"/>
      <c r="N121" s="23"/>
      <c r="O121" s="23"/>
      <c r="P121" s="23">
        <v>31.184285130916599</v>
      </c>
      <c r="Q121" s="23"/>
      <c r="R121" s="23">
        <v>86.9317747709419</v>
      </c>
      <c r="Y121" s="35"/>
      <c r="Z121" s="35"/>
      <c r="AA121" s="35"/>
      <c r="AB121" s="35"/>
      <c r="AC121" s="35"/>
      <c r="AD121" s="35"/>
      <c r="AE121" s="41">
        <v>212.29109575391399</v>
      </c>
      <c r="AF121" s="41"/>
      <c r="AG121" s="41">
        <v>166.09095970748001</v>
      </c>
      <c r="AH121" s="41">
        <v>34.059587769523503</v>
      </c>
      <c r="AI121" s="41"/>
      <c r="AJ121" s="41">
        <v>86.843663561576307</v>
      </c>
      <c r="AK121" s="47">
        <v>162.7382180365</v>
      </c>
      <c r="AL121" s="47"/>
      <c r="AM121" s="47">
        <v>80.814080312123906</v>
      </c>
      <c r="AN121" s="47">
        <v>30.999370331685299</v>
      </c>
      <c r="AO121" s="47"/>
      <c r="AP121" s="47">
        <v>53.7529149195542</v>
      </c>
      <c r="AQ121" s="7"/>
      <c r="AR121" s="7"/>
      <c r="AS121" s="7">
        <v>91.391553593916598</v>
      </c>
      <c r="AT121" s="7">
        <v>60.658734721649502</v>
      </c>
      <c r="AU121" s="7"/>
      <c r="AV121" s="7">
        <v>49.638673291239499</v>
      </c>
    </row>
    <row r="122" spans="1:48" x14ac:dyDescent="0.35">
      <c r="A122" s="11"/>
      <c r="B122" s="11">
        <v>70.847622794619895</v>
      </c>
      <c r="C122" s="11"/>
      <c r="D122" s="11"/>
      <c r="E122" s="11"/>
      <c r="F122" s="11"/>
      <c r="G122" s="17"/>
      <c r="H122" s="17"/>
      <c r="I122" s="17"/>
      <c r="J122" s="17"/>
      <c r="K122" s="17"/>
      <c r="L122" s="17"/>
      <c r="M122" s="23"/>
      <c r="N122" s="23"/>
      <c r="O122" s="23"/>
      <c r="P122" s="23">
        <v>98.840675553327301</v>
      </c>
      <c r="Q122" s="23"/>
      <c r="R122" s="23">
        <v>89.235353715284504</v>
      </c>
      <c r="Y122" s="35"/>
      <c r="Z122" s="35"/>
      <c r="AA122" s="35"/>
      <c r="AB122" s="35"/>
      <c r="AC122" s="35"/>
      <c r="AD122" s="35"/>
      <c r="AE122" s="41">
        <v>230.290275589988</v>
      </c>
      <c r="AF122" s="41"/>
      <c r="AG122" s="41">
        <v>166.662703084063</v>
      </c>
      <c r="AH122" s="41">
        <v>41.167844713819797</v>
      </c>
      <c r="AI122" s="41"/>
      <c r="AJ122" s="41">
        <v>78.129195774539795</v>
      </c>
      <c r="AK122" s="47">
        <v>162.766835542824</v>
      </c>
      <c r="AL122" s="47"/>
      <c r="AM122" s="47">
        <v>138.03875104309</v>
      </c>
      <c r="AN122" s="47">
        <v>74.412451166214296</v>
      </c>
      <c r="AO122" s="47"/>
      <c r="AP122" s="47">
        <v>62.3433838375745</v>
      </c>
      <c r="AQ122" s="7"/>
      <c r="AR122" s="7"/>
      <c r="AS122" s="7">
        <v>97.315011828934601</v>
      </c>
      <c r="AT122" s="7">
        <v>66.706290246192907</v>
      </c>
      <c r="AU122" s="7"/>
      <c r="AV122" s="7">
        <v>68.600566948858699</v>
      </c>
    </row>
    <row r="123" spans="1:48" x14ac:dyDescent="0.35">
      <c r="A123" s="11"/>
      <c r="B123" s="11">
        <v>36.429605243134702</v>
      </c>
      <c r="C123" s="11"/>
      <c r="D123" s="11"/>
      <c r="E123" s="11"/>
      <c r="F123" s="11"/>
      <c r="G123" s="17"/>
      <c r="H123" s="17"/>
      <c r="I123" s="17"/>
      <c r="J123" s="17"/>
      <c r="K123" s="17"/>
      <c r="L123" s="17"/>
      <c r="M123" s="23"/>
      <c r="N123" s="23"/>
      <c r="O123" s="23"/>
      <c r="P123" s="23">
        <v>54.4953404312377</v>
      </c>
      <c r="Q123" s="23"/>
      <c r="R123" s="23">
        <v>80.125549813553505</v>
      </c>
      <c r="Y123" s="35"/>
      <c r="Z123" s="35"/>
      <c r="AA123" s="35"/>
      <c r="AB123" s="35"/>
      <c r="AC123" s="35"/>
      <c r="AD123" s="35"/>
      <c r="AE123" s="41">
        <v>233.50495049890901</v>
      </c>
      <c r="AF123" s="41"/>
      <c r="AG123" s="41">
        <v>166.207254256304</v>
      </c>
      <c r="AH123" s="41">
        <v>41.309558884083998</v>
      </c>
      <c r="AI123" s="41"/>
      <c r="AJ123" s="41">
        <v>81.264029565844197</v>
      </c>
      <c r="AK123" s="47">
        <v>170.17182663774301</v>
      </c>
      <c r="AL123" s="47"/>
      <c r="AM123" s="47">
        <v>100.37089364019199</v>
      </c>
      <c r="AN123" s="47">
        <v>54.174041003145497</v>
      </c>
      <c r="AO123" s="47"/>
      <c r="AP123" s="47">
        <v>56.290087754282197</v>
      </c>
      <c r="AQ123" s="7"/>
      <c r="AR123" s="7"/>
      <c r="AS123" s="7">
        <v>103.05257447986401</v>
      </c>
      <c r="AT123" s="7">
        <v>59.781166087107401</v>
      </c>
      <c r="AU123" s="7"/>
      <c r="AV123" s="7">
        <v>64.827993803234804</v>
      </c>
    </row>
    <row r="124" spans="1:48" x14ac:dyDescent="0.35">
      <c r="A124" s="11"/>
      <c r="B124" s="11">
        <v>43.602044971534397</v>
      </c>
      <c r="C124" s="11"/>
      <c r="D124" s="11"/>
      <c r="E124" s="11"/>
      <c r="F124" s="11"/>
      <c r="M124" s="23"/>
      <c r="N124" s="23"/>
      <c r="O124" s="23"/>
      <c r="P124" s="23">
        <v>65.1979347203294</v>
      </c>
      <c r="Q124" s="23"/>
      <c r="R124" s="23">
        <v>73.516198595367499</v>
      </c>
      <c r="Y124" s="35"/>
      <c r="Z124" s="35"/>
      <c r="AA124" s="35"/>
      <c r="AB124" s="35"/>
      <c r="AC124" s="35"/>
      <c r="AD124" s="35"/>
      <c r="AE124" s="41">
        <v>292.5</v>
      </c>
      <c r="AF124" s="41"/>
      <c r="AG124" s="41">
        <v>161.38888860464201</v>
      </c>
      <c r="AH124" s="41">
        <v>36.342378846956102</v>
      </c>
      <c r="AI124" s="41"/>
      <c r="AJ124" s="41">
        <v>82.919198876136093</v>
      </c>
      <c r="AK124" s="47">
        <v>197.63982227749699</v>
      </c>
      <c r="AL124" s="47"/>
      <c r="AM124" s="47">
        <v>104.206987836287</v>
      </c>
      <c r="AN124" s="47">
        <v>37.760538803400998</v>
      </c>
      <c r="AO124" s="47"/>
      <c r="AP124" s="47">
        <v>53.206569586426703</v>
      </c>
      <c r="AQ124" s="7"/>
      <c r="AR124" s="7"/>
      <c r="AS124" s="7">
        <v>105.725846364829</v>
      </c>
      <c r="AT124" s="7">
        <v>38.2086669852753</v>
      </c>
      <c r="AU124" s="7"/>
      <c r="AV124" s="7">
        <v>42.388710148473102</v>
      </c>
    </row>
    <row r="125" spans="1:48" x14ac:dyDescent="0.35">
      <c r="A125" s="11"/>
      <c r="B125" s="11">
        <v>42.135684246639798</v>
      </c>
      <c r="C125" s="11"/>
      <c r="D125" s="11"/>
      <c r="E125" s="11"/>
      <c r="F125" s="11"/>
      <c r="M125" s="23"/>
      <c r="N125" s="23"/>
      <c r="O125" s="23"/>
      <c r="P125" s="23">
        <v>50.431696176644898</v>
      </c>
      <c r="Q125" s="23"/>
      <c r="R125" s="23">
        <v>86.251470940014897</v>
      </c>
      <c r="Y125" s="35"/>
      <c r="Z125" s="35"/>
      <c r="AA125" s="35"/>
      <c r="AB125" s="35"/>
      <c r="AC125" s="35"/>
      <c r="AD125" s="35"/>
      <c r="AE125" s="41"/>
      <c r="AF125" s="41"/>
      <c r="AG125" s="41">
        <v>182.21291331526101</v>
      </c>
      <c r="AH125" s="41">
        <v>53.430767890898402</v>
      </c>
      <c r="AI125" s="41"/>
      <c r="AJ125" s="41">
        <v>106.65625634055699</v>
      </c>
      <c r="AK125" s="47">
        <v>153.276112716282</v>
      </c>
      <c r="AL125" s="47"/>
      <c r="AM125" s="47">
        <v>98.623101007414405</v>
      </c>
      <c r="AN125" s="47">
        <v>41.0874027062751</v>
      </c>
      <c r="AO125" s="47"/>
      <c r="AP125" s="47">
        <v>63.703313620409702</v>
      </c>
      <c r="AQ125" s="7"/>
      <c r="AR125" s="7"/>
      <c r="AS125" s="7">
        <v>126.223874621067</v>
      </c>
      <c r="AT125" s="7">
        <v>27.824640084851001</v>
      </c>
      <c r="AU125" s="7"/>
      <c r="AV125" s="7">
        <v>57.757905868510903</v>
      </c>
    </row>
    <row r="126" spans="1:48" x14ac:dyDescent="0.35">
      <c r="A126" s="11"/>
      <c r="B126" s="11">
        <v>88.673720523323098</v>
      </c>
      <c r="C126" s="11"/>
      <c r="D126" s="11"/>
      <c r="E126" s="11"/>
      <c r="F126" s="11"/>
      <c r="M126" s="23"/>
      <c r="N126" s="23"/>
      <c r="O126" s="23"/>
      <c r="P126" s="23">
        <v>33.047647107267203</v>
      </c>
      <c r="Q126" s="23"/>
      <c r="R126" s="23">
        <v>86.543684552734305</v>
      </c>
      <c r="Y126" s="35"/>
      <c r="Z126" s="35"/>
      <c r="AA126" s="35"/>
      <c r="AB126" s="35"/>
      <c r="AC126" s="35"/>
      <c r="AD126" s="35"/>
      <c r="AE126" s="41"/>
      <c r="AF126" s="41"/>
      <c r="AG126" s="41">
        <v>161.195371153553</v>
      </c>
      <c r="AH126" s="41">
        <v>30.435032161991199</v>
      </c>
      <c r="AI126" s="41"/>
      <c r="AJ126" s="41">
        <v>82.919198876136093</v>
      </c>
      <c r="AK126" s="47">
        <v>171.35374747820899</v>
      </c>
      <c r="AL126" s="47"/>
      <c r="AM126" s="47">
        <v>91.963002435135095</v>
      </c>
      <c r="AN126" s="47">
        <v>50.192390188050801</v>
      </c>
      <c r="AO126" s="47"/>
      <c r="AP126" s="47">
        <v>63.0476171560517</v>
      </c>
      <c r="AQ126" s="7"/>
      <c r="AR126" s="7"/>
      <c r="AS126" s="7">
        <v>93.482549162211697</v>
      </c>
      <c r="AT126" s="7">
        <v>54.497791223584798</v>
      </c>
      <c r="AU126" s="7"/>
      <c r="AV126" s="7">
        <v>60.962899338740698</v>
      </c>
    </row>
    <row r="127" spans="1:48" x14ac:dyDescent="0.35">
      <c r="A127" s="11"/>
      <c r="B127" s="11">
        <v>62.033715703442901</v>
      </c>
      <c r="C127" s="11"/>
      <c r="D127" s="11"/>
      <c r="E127" s="11"/>
      <c r="F127" s="11"/>
      <c r="M127" s="23"/>
      <c r="N127" s="23"/>
      <c r="O127" s="23"/>
      <c r="P127" s="23">
        <v>43.179906745564303</v>
      </c>
      <c r="Q127" s="23"/>
      <c r="R127" s="23">
        <v>88.678251415376295</v>
      </c>
      <c r="Y127" s="35"/>
      <c r="Z127" s="35"/>
      <c r="AA127" s="35"/>
      <c r="AB127" s="35"/>
      <c r="AC127" s="35"/>
      <c r="AD127" s="35"/>
      <c r="AE127" s="41"/>
      <c r="AF127" s="41"/>
      <c r="AG127" s="41">
        <v>148.646289498556</v>
      </c>
      <c r="AH127" s="41">
        <v>36.221572821225799</v>
      </c>
      <c r="AI127" s="41"/>
      <c r="AJ127" s="41">
        <v>92.307692307692307</v>
      </c>
      <c r="AK127" s="47">
        <v>156.03670988347599</v>
      </c>
      <c r="AL127" s="47"/>
      <c r="AM127" s="47">
        <v>110.94931409100801</v>
      </c>
      <c r="AN127" s="47">
        <v>43.363196991686799</v>
      </c>
      <c r="AO127" s="47"/>
      <c r="AP127" s="47">
        <v>51.5327915173878</v>
      </c>
      <c r="AQ127" s="7"/>
      <c r="AR127" s="7"/>
      <c r="AS127" s="7">
        <v>97.728916904370607</v>
      </c>
      <c r="AT127" s="7">
        <v>29.973344391736301</v>
      </c>
      <c r="AU127" s="7"/>
      <c r="AV127" s="7">
        <v>42.714722243820702</v>
      </c>
    </row>
    <row r="128" spans="1:48" x14ac:dyDescent="0.35">
      <c r="A128" s="11"/>
      <c r="B128" s="11">
        <v>32.154340836012999</v>
      </c>
      <c r="C128" s="11"/>
      <c r="D128" s="11"/>
      <c r="E128" s="11"/>
      <c r="F128" s="11"/>
      <c r="M128" s="23"/>
      <c r="N128" s="23"/>
      <c r="O128" s="23"/>
      <c r="P128" s="23">
        <v>37.996428005332803</v>
      </c>
      <c r="Q128" s="23"/>
      <c r="R128" s="23">
        <v>82.686996008648094</v>
      </c>
      <c r="AE128" s="41"/>
      <c r="AF128" s="41"/>
      <c r="AG128" s="41">
        <v>165.80434869201801</v>
      </c>
      <c r="AH128" s="41">
        <v>55.6540875080332</v>
      </c>
      <c r="AI128" s="41"/>
      <c r="AJ128" s="41">
        <v>95.863759950837306</v>
      </c>
      <c r="AK128" s="47">
        <v>162.747757764396</v>
      </c>
      <c r="AL128" s="47"/>
      <c r="AM128" s="47">
        <v>139.00444393618201</v>
      </c>
      <c r="AN128" s="47">
        <v>30.407240518528202</v>
      </c>
      <c r="AO128" s="47"/>
      <c r="AP128" s="47">
        <v>63.754255902537402</v>
      </c>
      <c r="AQ128" s="7"/>
      <c r="AR128" s="7"/>
      <c r="AS128" s="7">
        <v>121.20425557693601</v>
      </c>
      <c r="AT128" s="7">
        <v>30.345698350446199</v>
      </c>
      <c r="AU128" s="7"/>
      <c r="AV128" s="7">
        <v>61.480823541684401</v>
      </c>
    </row>
    <row r="129" spans="1:48" x14ac:dyDescent="0.35">
      <c r="A129" s="11"/>
      <c r="B129" s="11">
        <v>32.822637055112402</v>
      </c>
      <c r="C129" s="11"/>
      <c r="D129" s="11"/>
      <c r="E129" s="11"/>
      <c r="F129" s="11"/>
      <c r="M129" s="23"/>
      <c r="N129" s="23"/>
      <c r="O129" s="23"/>
      <c r="P129" s="23">
        <v>32.419198881722302</v>
      </c>
      <c r="Q129" s="23"/>
      <c r="R129" s="23">
        <v>86.110421833469601</v>
      </c>
      <c r="AE129" s="41"/>
      <c r="AF129" s="41"/>
      <c r="AG129" s="41">
        <v>152.982633288849</v>
      </c>
      <c r="AH129" s="41">
        <v>61.751767070729699</v>
      </c>
      <c r="AI129" s="41"/>
      <c r="AJ129" s="41">
        <v>82.689823059472303</v>
      </c>
      <c r="AK129" s="47">
        <v>171.580106556392</v>
      </c>
      <c r="AL129" s="47"/>
      <c r="AM129" s="47">
        <v>128.32961424778199</v>
      </c>
      <c r="AN129" s="47">
        <v>33.996328403807702</v>
      </c>
      <c r="AO129" s="47"/>
      <c r="AP129" s="47">
        <v>64.543749700145995</v>
      </c>
      <c r="AQ129" s="7"/>
      <c r="AR129" s="7"/>
      <c r="AS129" s="7">
        <v>114.621018478135</v>
      </c>
      <c r="AT129" s="7">
        <v>33.412510008617502</v>
      </c>
      <c r="AU129" s="7"/>
      <c r="AV129" s="7">
        <v>41.522739926870003</v>
      </c>
    </row>
    <row r="130" spans="1:48" x14ac:dyDescent="0.35">
      <c r="A130" s="11"/>
      <c r="B130" s="11">
        <v>49.755141180410902</v>
      </c>
      <c r="C130" s="11"/>
      <c r="D130" s="11"/>
      <c r="E130" s="11"/>
      <c r="F130" s="11"/>
      <c r="M130" s="23"/>
      <c r="N130" s="23"/>
      <c r="O130" s="23"/>
      <c r="P130" s="23">
        <v>34.297261412607099</v>
      </c>
      <c r="Q130" s="23"/>
      <c r="R130" s="23">
        <v>83.418803418803407</v>
      </c>
      <c r="AE130" s="41"/>
      <c r="AF130" s="41"/>
      <c r="AG130" s="41">
        <v>173.804734148314</v>
      </c>
      <c r="AH130" s="41">
        <v>54.513568270434099</v>
      </c>
      <c r="AI130" s="41"/>
      <c r="AJ130" s="41">
        <v>87.913783730760997</v>
      </c>
      <c r="AK130" s="47">
        <v>165.64813920431399</v>
      </c>
      <c r="AL130" s="47"/>
      <c r="AM130" s="47">
        <v>123.874241011628</v>
      </c>
      <c r="AN130" s="47">
        <v>25.985955138479198</v>
      </c>
      <c r="AO130" s="47"/>
      <c r="AP130" s="47">
        <v>67.705564785787303</v>
      </c>
      <c r="AQ130" s="7"/>
      <c r="AR130" s="7"/>
      <c r="AS130" s="7"/>
      <c r="AT130" s="7">
        <v>33.471769605887403</v>
      </c>
      <c r="AU130" s="7"/>
      <c r="AV130" s="7">
        <v>61.609624290838703</v>
      </c>
    </row>
    <row r="131" spans="1:48" x14ac:dyDescent="0.35">
      <c r="A131" s="11"/>
      <c r="B131" s="11">
        <v>62.485407359620602</v>
      </c>
      <c r="C131" s="11"/>
      <c r="D131" s="11"/>
      <c r="E131" s="11"/>
      <c r="F131" s="11"/>
      <c r="M131" s="23"/>
      <c r="N131" s="23"/>
      <c r="O131" s="23"/>
      <c r="P131" s="23">
        <v>56.928979956235601</v>
      </c>
      <c r="Q131" s="23"/>
      <c r="R131" s="23">
        <v>96.901217028687199</v>
      </c>
      <c r="AE131" s="41"/>
      <c r="AF131" s="41"/>
      <c r="AG131" s="41">
        <v>144.827586206897</v>
      </c>
      <c r="AH131" s="41">
        <v>19.4901782068229</v>
      </c>
      <c r="AI131" s="41"/>
      <c r="AJ131" s="41">
        <v>87.112426025578898</v>
      </c>
      <c r="AK131" s="47">
        <v>198.89470477509801</v>
      </c>
      <c r="AL131" s="47"/>
      <c r="AM131" s="47">
        <v>59.750770521253301</v>
      </c>
      <c r="AN131" s="47">
        <v>29.584685768322501</v>
      </c>
      <c r="AO131" s="47"/>
      <c r="AP131" s="47">
        <v>59.257094893245203</v>
      </c>
      <c r="AQ131" s="7"/>
      <c r="AR131" s="7"/>
      <c r="AS131" s="7"/>
      <c r="AT131" s="7">
        <v>41.026593787528299</v>
      </c>
      <c r="AU131" s="7"/>
      <c r="AV131" s="7">
        <v>54.035215050773402</v>
      </c>
    </row>
    <row r="132" spans="1:48" x14ac:dyDescent="0.35">
      <c r="A132" s="11"/>
      <c r="B132" s="11">
        <v>36.852858602944004</v>
      </c>
      <c r="C132" s="11"/>
      <c r="D132" s="11"/>
      <c r="E132" s="11"/>
      <c r="F132" s="11"/>
      <c r="M132" s="23"/>
      <c r="N132" s="23"/>
      <c r="O132" s="23"/>
      <c r="P132" s="23">
        <v>31.719421551434401</v>
      </c>
      <c r="Q132" s="23"/>
      <c r="R132" s="23">
        <v>63.938022441359102</v>
      </c>
      <c r="AE132" s="41"/>
      <c r="AF132" s="41"/>
      <c r="AG132" s="41">
        <v>163.92916308971999</v>
      </c>
      <c r="AH132" s="41">
        <v>84.438215625493797</v>
      </c>
      <c r="AI132" s="41"/>
      <c r="AJ132" s="41">
        <v>82.051282051282101</v>
      </c>
      <c r="AK132" s="47">
        <v>165.15780079433199</v>
      </c>
      <c r="AL132" s="47"/>
      <c r="AM132" s="47">
        <v>147.19938026545901</v>
      </c>
      <c r="AN132" s="47">
        <v>43.318253261878603</v>
      </c>
      <c r="AO132" s="47"/>
      <c r="AP132" s="47">
        <v>67.648000174456499</v>
      </c>
      <c r="AQ132" s="7"/>
      <c r="AR132" s="7"/>
      <c r="AS132" s="7"/>
      <c r="AT132" s="7">
        <v>25.932216488916001</v>
      </c>
      <c r="AU132" s="7"/>
      <c r="AV132" s="7">
        <v>49.638673291239499</v>
      </c>
    </row>
    <row r="133" spans="1:48" x14ac:dyDescent="0.35">
      <c r="A133" s="11"/>
      <c r="B133" s="11">
        <v>28.273888021840001</v>
      </c>
      <c r="C133" s="11"/>
      <c r="D133" s="11"/>
      <c r="E133" s="11"/>
      <c r="F133" s="11"/>
      <c r="M133" s="23"/>
      <c r="N133" s="23"/>
      <c r="O133" s="23"/>
      <c r="P133" s="23">
        <v>22.429018074334</v>
      </c>
      <c r="Q133" s="23"/>
      <c r="R133" s="23">
        <v>58.019017943511599</v>
      </c>
      <c r="AE133" s="41"/>
      <c r="AF133" s="41"/>
      <c r="AG133" s="41">
        <v>147.31040940202601</v>
      </c>
      <c r="AH133" s="41">
        <v>49.690399499995301</v>
      </c>
      <c r="AI133" s="41"/>
      <c r="AJ133" s="41">
        <v>89.036694995592597</v>
      </c>
      <c r="AK133" s="47">
        <v>182.98708782287599</v>
      </c>
      <c r="AL133" s="47"/>
      <c r="AM133" s="47">
        <v>129.41375175720799</v>
      </c>
      <c r="AN133" s="47">
        <v>39.9496477172341</v>
      </c>
      <c r="AO133" s="47"/>
      <c r="AP133" s="47">
        <v>64.513563207092503</v>
      </c>
      <c r="AQ133" s="7"/>
      <c r="AR133" s="7"/>
      <c r="AS133" s="7"/>
      <c r="AT133" s="7">
        <v>56.227930154643801</v>
      </c>
      <c r="AU133" s="7"/>
      <c r="AV133" s="7">
        <v>53.073086807426101</v>
      </c>
    </row>
    <row r="134" spans="1:48" x14ac:dyDescent="0.35">
      <c r="A134" s="11"/>
      <c r="B134" s="11">
        <v>38.072694831165897</v>
      </c>
      <c r="C134" s="11"/>
      <c r="D134" s="11"/>
      <c r="E134" s="11"/>
      <c r="F134" s="11"/>
      <c r="M134" s="23"/>
      <c r="N134" s="23"/>
      <c r="O134" s="23"/>
      <c r="P134" s="23">
        <v>51.204499765740998</v>
      </c>
      <c r="Q134" s="23"/>
      <c r="R134" s="23">
        <v>77.213506808851207</v>
      </c>
      <c r="AE134" s="41"/>
      <c r="AF134" s="41"/>
      <c r="AG134" s="41">
        <v>140.175700856399</v>
      </c>
      <c r="AH134" s="41">
        <v>32.8809983960194</v>
      </c>
      <c r="AI134" s="41"/>
      <c r="AJ134" s="41">
        <v>90.839864995462705</v>
      </c>
      <c r="AK134" s="47">
        <v>156.48834615230999</v>
      </c>
      <c r="AL134" s="47"/>
      <c r="AM134" s="47">
        <v>103.462642680534</v>
      </c>
      <c r="AN134" s="47">
        <v>33.534818375875702</v>
      </c>
      <c r="AO134" s="47"/>
      <c r="AP134" s="47">
        <v>59.257094893245302</v>
      </c>
      <c r="AQ134" s="7"/>
      <c r="AR134" s="7"/>
      <c r="AS134" s="7"/>
      <c r="AT134" s="7">
        <v>58.665747839884403</v>
      </c>
      <c r="AU134" s="7"/>
      <c r="AV134" s="7">
        <v>51.468076269512999</v>
      </c>
    </row>
    <row r="135" spans="1:48" x14ac:dyDescent="0.35">
      <c r="A135" s="11"/>
      <c r="B135" s="11">
        <v>36.8135608523774</v>
      </c>
      <c r="C135" s="11"/>
      <c r="D135" s="11"/>
      <c r="E135" s="11"/>
      <c r="F135" s="11"/>
      <c r="M135" s="23"/>
      <c r="N135" s="23"/>
      <c r="O135" s="23"/>
      <c r="P135" s="23">
        <v>37.823772132483597</v>
      </c>
      <c r="Q135" s="23"/>
      <c r="R135" s="23">
        <v>94.448118426431506</v>
      </c>
      <c r="AE135" s="41"/>
      <c r="AF135" s="41"/>
      <c r="AG135" s="41">
        <v>170.00034972335899</v>
      </c>
      <c r="AH135" s="41">
        <v>35.198735524741899</v>
      </c>
      <c r="AI135" s="41"/>
      <c r="AJ135" s="41">
        <v>81.210075351929603</v>
      </c>
      <c r="AK135" s="47">
        <v>181.915893546191</v>
      </c>
      <c r="AL135" s="47"/>
      <c r="AM135" s="47">
        <v>106.910455158121</v>
      </c>
      <c r="AN135" s="47">
        <v>22.8196615480901</v>
      </c>
      <c r="AO135" s="47"/>
      <c r="AP135" s="47">
        <v>60.782442498857698</v>
      </c>
      <c r="AQ135" s="7"/>
      <c r="AR135" s="7"/>
      <c r="AS135" s="7"/>
      <c r="AT135" s="7">
        <v>32.510656606277898</v>
      </c>
      <c r="AU135" s="7"/>
      <c r="AV135" s="7">
        <v>57.5746197074401</v>
      </c>
    </row>
    <row r="136" spans="1:48" x14ac:dyDescent="0.35">
      <c r="A136" s="11"/>
      <c r="B136" s="11">
        <v>76.5381386083764</v>
      </c>
      <c r="C136" s="11"/>
      <c r="D136" s="11"/>
      <c r="E136" s="11"/>
      <c r="F136" s="11"/>
      <c r="M136" s="23"/>
      <c r="N136" s="23"/>
      <c r="O136" s="23"/>
      <c r="P136" s="23">
        <v>56.480898981063802</v>
      </c>
      <c r="Q136" s="23"/>
      <c r="R136" s="23">
        <v>93.170827797983307</v>
      </c>
      <c r="AE136" s="41"/>
      <c r="AF136" s="41"/>
      <c r="AG136" s="41">
        <v>171.00284746361899</v>
      </c>
      <c r="AH136" s="41">
        <v>37.761918007477803</v>
      </c>
      <c r="AI136" s="41"/>
      <c r="AJ136" s="41">
        <v>79.187930406157093</v>
      </c>
      <c r="AK136" s="47">
        <v>167.58587209638401</v>
      </c>
      <c r="AL136" s="47"/>
      <c r="AM136" s="47">
        <v>123.609988475413</v>
      </c>
      <c r="AN136" s="47">
        <v>22.008549887715201</v>
      </c>
      <c r="AO136" s="47"/>
      <c r="AP136" s="47">
        <v>58.106362149899503</v>
      </c>
      <c r="AQ136" s="7"/>
      <c r="AR136" s="7"/>
      <c r="AS136" s="7"/>
      <c r="AT136" s="7">
        <v>23.1031623474044</v>
      </c>
      <c r="AU136" s="7"/>
      <c r="AV136" s="7">
        <v>57.654879098779197</v>
      </c>
    </row>
    <row r="137" spans="1:48" x14ac:dyDescent="0.35">
      <c r="A137" s="11"/>
      <c r="B137" s="11">
        <v>28.251939082300801</v>
      </c>
      <c r="C137" s="11"/>
      <c r="D137" s="11"/>
      <c r="E137" s="11"/>
      <c r="F137" s="11"/>
      <c r="M137" s="23"/>
      <c r="N137" s="23"/>
      <c r="O137" s="23"/>
      <c r="P137" s="23">
        <v>26.349841180371701</v>
      </c>
      <c r="Q137" s="23"/>
      <c r="R137" s="23">
        <v>84.110035249362994</v>
      </c>
      <c r="AE137" s="41"/>
      <c r="AF137" s="41"/>
      <c r="AG137" s="41">
        <v>159.610852565974</v>
      </c>
      <c r="AH137" s="41">
        <v>26.701708293698001</v>
      </c>
      <c r="AI137" s="41"/>
      <c r="AJ137" s="41">
        <v>87.597456241497099</v>
      </c>
      <c r="AK137" s="47">
        <v>165.936330641246</v>
      </c>
      <c r="AL137" s="47"/>
      <c r="AM137" s="47">
        <v>87.863395215454503</v>
      </c>
      <c r="AN137" s="47">
        <v>25.985955138479198</v>
      </c>
      <c r="AO137" s="47"/>
      <c r="AP137" s="47">
        <v>57.522363788785398</v>
      </c>
      <c r="AQ137" s="7"/>
      <c r="AR137" s="7"/>
      <c r="AS137" s="7"/>
      <c r="AT137" s="7">
        <v>57.067547527845598</v>
      </c>
      <c r="AU137" s="7"/>
      <c r="AV137" s="7">
        <v>57.067547527845697</v>
      </c>
    </row>
    <row r="138" spans="1:48" x14ac:dyDescent="0.35">
      <c r="A138" s="11"/>
      <c r="B138" s="11">
        <v>37.453941552568899</v>
      </c>
      <c r="C138" s="11"/>
      <c r="D138" s="11"/>
      <c r="E138" s="11"/>
      <c r="F138" s="11"/>
      <c r="M138" s="23"/>
      <c r="N138" s="23"/>
      <c r="O138" s="23"/>
      <c r="P138" s="23">
        <v>42.531985469205502</v>
      </c>
      <c r="Q138" s="23"/>
      <c r="R138" s="23">
        <v>90.918046608466398</v>
      </c>
      <c r="AE138" s="41"/>
      <c r="AF138" s="41"/>
      <c r="AG138" s="41">
        <v>165.06159512558801</v>
      </c>
      <c r="AH138" s="41">
        <v>57.335076346148497</v>
      </c>
      <c r="AI138" s="41"/>
      <c r="AJ138" s="41">
        <v>74.921733336106399</v>
      </c>
      <c r="AK138" s="47">
        <v>165.77627571077599</v>
      </c>
      <c r="AL138" s="47"/>
      <c r="AM138" s="47">
        <v>95.452486452871796</v>
      </c>
      <c r="AN138" s="47">
        <v>60.568419149447202</v>
      </c>
      <c r="AO138" s="47"/>
      <c r="AP138" s="47">
        <v>73.083000134726802</v>
      </c>
      <c r="AQ138" s="7"/>
      <c r="AR138" s="7"/>
      <c r="AS138" s="7"/>
      <c r="AT138" s="7">
        <v>23.696009342630301</v>
      </c>
      <c r="AU138" s="7"/>
      <c r="AV138" s="7">
        <v>71.2630455487852</v>
      </c>
    </row>
    <row r="139" spans="1:48" x14ac:dyDescent="0.35">
      <c r="A139" s="11"/>
      <c r="B139" s="11">
        <v>40.677465211237298</v>
      </c>
      <c r="C139" s="11"/>
      <c r="D139" s="11"/>
      <c r="E139" s="11"/>
      <c r="F139" s="11"/>
      <c r="M139" s="23"/>
      <c r="N139" s="23"/>
      <c r="O139" s="23"/>
      <c r="P139" s="23">
        <v>23.448277765237901</v>
      </c>
      <c r="Q139" s="23"/>
      <c r="R139" s="23">
        <v>91.288805926280205</v>
      </c>
      <c r="AE139" s="41"/>
      <c r="AF139" s="41"/>
      <c r="AG139" s="41">
        <v>184.41461274097301</v>
      </c>
      <c r="AH139" s="41">
        <v>37.333896868105199</v>
      </c>
      <c r="AI139" s="41"/>
      <c r="AJ139" s="41">
        <v>87.363639926021506</v>
      </c>
      <c r="AK139" s="47">
        <v>157.95564127516801</v>
      </c>
      <c r="AL139" s="47"/>
      <c r="AM139" s="47">
        <v>89.605423863353707</v>
      </c>
      <c r="AN139" s="47">
        <v>35.344720245734599</v>
      </c>
      <c r="AO139" s="47"/>
      <c r="AP139" s="47">
        <v>56.577724209396699</v>
      </c>
      <c r="AQ139" s="7"/>
      <c r="AR139" s="7"/>
      <c r="AS139" s="7"/>
      <c r="AT139" s="7">
        <v>56.594219924906803</v>
      </c>
      <c r="AU139" s="7"/>
      <c r="AV139" s="7">
        <v>67.659765127224304</v>
      </c>
    </row>
    <row r="140" spans="1:48" x14ac:dyDescent="0.35">
      <c r="A140" s="11"/>
      <c r="B140" s="11">
        <v>27.108988949656698</v>
      </c>
      <c r="C140" s="11"/>
      <c r="D140" s="11"/>
      <c r="E140" s="11"/>
      <c r="F140" s="11"/>
      <c r="M140" s="23"/>
      <c r="N140" s="23"/>
      <c r="O140" s="23"/>
      <c r="P140" s="23">
        <v>54.537066403820198</v>
      </c>
      <c r="Q140" s="23"/>
      <c r="R140" s="23">
        <v>92.036038532826495</v>
      </c>
      <c r="AE140" s="41"/>
      <c r="AF140" s="41"/>
      <c r="AG140" s="41">
        <v>160.937811277132</v>
      </c>
      <c r="AH140" s="41">
        <v>36.980013081681903</v>
      </c>
      <c r="AI140" s="41"/>
      <c r="AJ140" s="41">
        <v>82.4952376889823</v>
      </c>
      <c r="AK140" s="47">
        <v>160.45919409664501</v>
      </c>
      <c r="AL140" s="47"/>
      <c r="AM140" s="47">
        <v>78.802723324320297</v>
      </c>
      <c r="AN140" s="47">
        <v>23.0743215763347</v>
      </c>
      <c r="AO140" s="47"/>
      <c r="AP140" s="47">
        <v>64.1603380712248</v>
      </c>
      <c r="AQ140" s="7"/>
      <c r="AR140" s="7"/>
      <c r="AS140" s="7"/>
      <c r="AT140" s="7">
        <v>51.716451752534397</v>
      </c>
      <c r="AU140" s="7"/>
      <c r="AV140" s="7">
        <v>55.474598434666802</v>
      </c>
    </row>
    <row r="141" spans="1:48" x14ac:dyDescent="0.35">
      <c r="A141" s="11"/>
      <c r="B141" s="11">
        <v>62.233395562237703</v>
      </c>
      <c r="C141" s="11"/>
      <c r="D141" s="11"/>
      <c r="E141" s="11"/>
      <c r="F141" s="11"/>
      <c r="M141" s="23"/>
      <c r="N141" s="23"/>
      <c r="O141" s="23"/>
      <c r="P141" s="23">
        <v>37.264302763658797</v>
      </c>
      <c r="Q141" s="23"/>
      <c r="R141" s="23">
        <v>85.471109533186294</v>
      </c>
      <c r="AE141" s="41"/>
      <c r="AF141" s="41"/>
      <c r="AG141" s="41">
        <v>191.27558174075901</v>
      </c>
      <c r="AH141" s="41">
        <v>36.342378846956102</v>
      </c>
      <c r="AI141" s="41"/>
      <c r="AJ141" s="41">
        <v>94.032632748547499</v>
      </c>
      <c r="AK141" s="47">
        <v>166.30616598111001</v>
      </c>
      <c r="AL141" s="47"/>
      <c r="AM141" s="47">
        <v>122.46235073848101</v>
      </c>
      <c r="AN141" s="47">
        <v>59.954261169255297</v>
      </c>
      <c r="AO141" s="47"/>
      <c r="AP141" s="47">
        <v>61.208244149416402</v>
      </c>
      <c r="AQ141" s="7"/>
      <c r="AR141" s="7"/>
      <c r="AS141" s="7"/>
      <c r="AT141" s="7">
        <v>32.0145253478915</v>
      </c>
      <c r="AU141" s="7"/>
      <c r="AV141" s="7">
        <v>57.715006350732097</v>
      </c>
    </row>
    <row r="142" spans="1:48" x14ac:dyDescent="0.35">
      <c r="A142" s="11"/>
      <c r="B142" s="11">
        <v>54.907714999708297</v>
      </c>
      <c r="C142" s="11"/>
      <c r="D142" s="11"/>
      <c r="E142" s="11"/>
      <c r="F142" s="11"/>
      <c r="M142" s="23"/>
      <c r="N142" s="23"/>
      <c r="O142" s="23"/>
      <c r="P142" s="23">
        <v>39.820388640407202</v>
      </c>
      <c r="Q142" s="23"/>
      <c r="R142" s="23">
        <v>76.122980764108505</v>
      </c>
      <c r="AE142" s="41"/>
      <c r="AF142" s="41"/>
      <c r="AG142" s="41">
        <v>117.386535169002</v>
      </c>
      <c r="AH142" s="41">
        <v>27.8270437540166</v>
      </c>
      <c r="AI142" s="41"/>
      <c r="AJ142" s="41">
        <v>76.9420679311241</v>
      </c>
      <c r="AK142" s="47">
        <v>167.74581380359501</v>
      </c>
      <c r="AL142" s="47"/>
      <c r="AM142" s="47">
        <v>117.658992540157</v>
      </c>
      <c r="AN142" s="47">
        <v>34.262671925058598</v>
      </c>
      <c r="AO142" s="47"/>
      <c r="AP142" s="47">
        <v>63.703313620409702</v>
      </c>
      <c r="AQ142" s="7"/>
      <c r="AR142" s="7"/>
      <c r="AS142" s="7"/>
      <c r="AT142" s="7">
        <v>20.070866688195501</v>
      </c>
      <c r="AU142" s="7"/>
      <c r="AV142" s="7">
        <v>51.396222966113299</v>
      </c>
    </row>
    <row r="143" spans="1:48" x14ac:dyDescent="0.35">
      <c r="A143" s="11"/>
      <c r="B143" s="11">
        <v>51.209258010593999</v>
      </c>
      <c r="C143" s="11"/>
      <c r="D143" s="11"/>
      <c r="E143" s="11"/>
      <c r="F143" s="11"/>
      <c r="M143" s="23"/>
      <c r="N143" s="23"/>
      <c r="O143" s="23"/>
      <c r="P143" s="23">
        <v>42.288627508036001</v>
      </c>
      <c r="Q143" s="23"/>
      <c r="R143" s="23">
        <v>84.277196796011097</v>
      </c>
      <c r="AE143" s="41"/>
      <c r="AF143" s="41"/>
      <c r="AG143" s="41">
        <v>168.45944562564199</v>
      </c>
      <c r="AH143" s="41">
        <v>49.925066210291398</v>
      </c>
      <c r="AI143" s="41"/>
      <c r="AJ143" s="41">
        <v>85.538434209892699</v>
      </c>
      <c r="AK143" s="47">
        <v>189.711108554932</v>
      </c>
      <c r="AL143" s="47"/>
      <c r="AM143" s="47">
        <v>107.354414317642</v>
      </c>
      <c r="AN143" s="47">
        <v>37.328184973199399</v>
      </c>
      <c r="AO143" s="47"/>
      <c r="AP143" s="47">
        <v>61.080815328024897</v>
      </c>
      <c r="AQ143" s="7"/>
      <c r="AR143" s="7"/>
      <c r="AS143" s="7"/>
      <c r="AT143" s="7">
        <v>51.920361668170898</v>
      </c>
      <c r="AU143" s="7"/>
      <c r="AV143" s="7">
        <v>51.831249788911499</v>
      </c>
    </row>
    <row r="144" spans="1:48" x14ac:dyDescent="0.35">
      <c r="A144" s="11"/>
      <c r="B144" s="11">
        <v>41.3380287588123</v>
      </c>
      <c r="C144" s="11"/>
      <c r="D144" s="11"/>
      <c r="E144" s="11"/>
      <c r="F144" s="11"/>
      <c r="M144" s="23"/>
      <c r="N144" s="23"/>
      <c r="O144" s="23"/>
      <c r="P144" s="23">
        <v>43.857015324882497</v>
      </c>
      <c r="Q144" s="23"/>
      <c r="R144" s="23">
        <v>88.523257103580903</v>
      </c>
      <c r="AE144" s="41"/>
      <c r="AF144" s="41"/>
      <c r="AG144" s="41">
        <v>175.05081587928001</v>
      </c>
      <c r="AH144" s="41">
        <v>44.967338249456098</v>
      </c>
      <c r="AI144" s="41"/>
      <c r="AJ144" s="41">
        <v>75.213675213675202</v>
      </c>
      <c r="AK144" s="47">
        <v>178.147939117346</v>
      </c>
      <c r="AL144" s="47"/>
      <c r="AM144" s="47">
        <v>124.866159024137</v>
      </c>
      <c r="AN144" s="47">
        <v>26.308774412171399</v>
      </c>
      <c r="AO144" s="47"/>
      <c r="AP144" s="47">
        <v>55.124535282084203</v>
      </c>
      <c r="AQ144" s="7"/>
      <c r="AR144" s="7"/>
      <c r="AS144" s="7"/>
      <c r="AT144" s="7">
        <v>51.920361668170798</v>
      </c>
      <c r="AU144" s="7"/>
      <c r="AV144" s="7">
        <v>60.997162138942599</v>
      </c>
    </row>
    <row r="145" spans="1:48" x14ac:dyDescent="0.35">
      <c r="A145" s="11"/>
      <c r="B145" s="11">
        <v>63.856934211222899</v>
      </c>
      <c r="C145" s="11"/>
      <c r="D145" s="11"/>
      <c r="E145" s="11"/>
      <c r="F145" s="11"/>
      <c r="M145" s="23"/>
      <c r="N145" s="23"/>
      <c r="O145" s="23"/>
      <c r="P145" s="23">
        <v>56.977080392014898</v>
      </c>
      <c r="Q145" s="23"/>
      <c r="R145" s="23">
        <v>91.0727130881899</v>
      </c>
      <c r="AE145" s="41"/>
      <c r="AF145" s="41"/>
      <c r="AG145" s="41">
        <v>156.12152888924501</v>
      </c>
      <c r="AH145" s="41">
        <v>26.036831131158699</v>
      </c>
      <c r="AI145" s="41"/>
      <c r="AJ145" s="41">
        <v>73.404822405415004</v>
      </c>
      <c r="AK145" s="47">
        <v>173.37603352162699</v>
      </c>
      <c r="AL145" s="47"/>
      <c r="AM145" s="47">
        <v>101.82144194718499</v>
      </c>
      <c r="AN145" s="47">
        <v>28.488987929445099</v>
      </c>
      <c r="AO145" s="47"/>
      <c r="AP145" s="47">
        <v>50.450450450450496</v>
      </c>
      <c r="AQ145" s="7"/>
      <c r="AR145" s="7"/>
      <c r="AS145" s="7"/>
      <c r="AT145" s="7">
        <v>59.761233136262</v>
      </c>
      <c r="AU145" s="7"/>
      <c r="AV145" s="7">
        <v>64.4505357120821</v>
      </c>
    </row>
    <row r="146" spans="1:48" x14ac:dyDescent="0.35">
      <c r="A146" s="11"/>
      <c r="B146" s="11">
        <v>86.096812713464104</v>
      </c>
      <c r="C146" s="11"/>
      <c r="D146" s="11"/>
      <c r="E146" s="11"/>
      <c r="F146" s="11"/>
      <c r="M146" s="23"/>
      <c r="N146" s="23"/>
      <c r="O146" s="23"/>
      <c r="P146" s="23">
        <v>37.888538865587201</v>
      </c>
      <c r="Q146" s="23"/>
      <c r="R146" s="23">
        <v>84.975684489155199</v>
      </c>
      <c r="AE146" s="41"/>
      <c r="AF146" s="41"/>
      <c r="AG146" s="41">
        <v>185.560333285816</v>
      </c>
      <c r="AH146" s="41">
        <v>19.111692115382802</v>
      </c>
      <c r="AI146" s="41"/>
      <c r="AJ146" s="41">
        <v>71.099604591745006</v>
      </c>
      <c r="AK146" s="47">
        <v>178.72578300118701</v>
      </c>
      <c r="AL146" s="47"/>
      <c r="AM146" s="47">
        <v>122.47016780628999</v>
      </c>
      <c r="AN146" s="47">
        <v>23.930749860733702</v>
      </c>
      <c r="AO146" s="47"/>
      <c r="AP146" s="47">
        <v>61.208244149416302</v>
      </c>
      <c r="AQ146" s="7"/>
      <c r="AR146" s="7"/>
      <c r="AS146" s="7"/>
      <c r="AT146" s="7">
        <v>34.496783425410598</v>
      </c>
      <c r="AU146" s="7"/>
      <c r="AV146" s="7">
        <v>65.759052080254605</v>
      </c>
    </row>
    <row r="147" spans="1:48" x14ac:dyDescent="0.35">
      <c r="A147" s="11"/>
      <c r="B147" s="11">
        <v>67.600630358934794</v>
      </c>
      <c r="C147" s="11"/>
      <c r="D147" s="11"/>
      <c r="E147" s="11"/>
      <c r="F147" s="11"/>
      <c r="M147" s="23"/>
      <c r="N147" s="23"/>
      <c r="O147" s="23"/>
      <c r="P147" s="23">
        <v>16.4953350394415</v>
      </c>
      <c r="Q147" s="23"/>
      <c r="R147" s="23">
        <v>91.0727130881899</v>
      </c>
      <c r="AE147" s="41"/>
      <c r="AF147" s="41"/>
      <c r="AG147" s="41"/>
      <c r="AH147" s="41">
        <v>45.868061076918799</v>
      </c>
      <c r="AI147" s="41"/>
      <c r="AJ147" s="41">
        <v>78.873654667072302</v>
      </c>
      <c r="AK147" s="47"/>
      <c r="AL147" s="47"/>
      <c r="AM147" s="47">
        <v>110.99071202239</v>
      </c>
      <c r="AN147" s="47">
        <v>38.761778189621303</v>
      </c>
      <c r="AO147" s="47"/>
      <c r="AP147" s="47">
        <v>50.578986838263702</v>
      </c>
      <c r="AQ147" s="7"/>
      <c r="AR147" s="7"/>
      <c r="AS147" s="7"/>
      <c r="AT147" s="7">
        <v>11.318843984981299</v>
      </c>
      <c r="AU147" s="7"/>
      <c r="AV147" s="7">
        <v>53.325903395291</v>
      </c>
    </row>
    <row r="148" spans="1:48" x14ac:dyDescent="0.35">
      <c r="A148" s="11"/>
      <c r="B148" s="11">
        <v>43.392875647170101</v>
      </c>
      <c r="C148" s="11"/>
      <c r="D148" s="11"/>
      <c r="E148" s="11"/>
      <c r="F148" s="11"/>
      <c r="M148" s="23"/>
      <c r="N148" s="23"/>
      <c r="O148" s="23"/>
      <c r="P148" s="23">
        <v>41.662757056837101</v>
      </c>
      <c r="Q148" s="23"/>
      <c r="R148" s="23">
        <v>86.507689884092798</v>
      </c>
      <c r="AE148" s="41"/>
      <c r="AF148" s="41"/>
      <c r="AG148" s="41"/>
      <c r="AH148" s="41">
        <v>35.198735524741899</v>
      </c>
      <c r="AI148" s="41"/>
      <c r="AJ148" s="41">
        <v>89.036694995592597</v>
      </c>
      <c r="AK148" s="47"/>
      <c r="AL148" s="47"/>
      <c r="AM148" s="47">
        <v>120.388585675832</v>
      </c>
      <c r="AN148" s="47">
        <v>54.7581767170606</v>
      </c>
      <c r="AO148" s="47"/>
      <c r="AP148" s="47">
        <v>66.447167259768506</v>
      </c>
      <c r="AQ148" s="7"/>
      <c r="AR148" s="7"/>
      <c r="AS148" s="7"/>
      <c r="AT148" s="7">
        <v>41.436959684182703</v>
      </c>
      <c r="AU148" s="7"/>
      <c r="AV148" s="7">
        <v>56.500791516296097</v>
      </c>
    </row>
    <row r="149" spans="1:48" x14ac:dyDescent="0.35">
      <c r="A149" s="11"/>
      <c r="B149" s="11">
        <v>42.754392639472002</v>
      </c>
      <c r="C149" s="11"/>
      <c r="D149" s="11"/>
      <c r="E149" s="11"/>
      <c r="F149" s="11"/>
      <c r="M149" s="23"/>
      <c r="N149" s="23"/>
      <c r="O149" s="23"/>
      <c r="P149" s="23">
        <v>42.199785755477699</v>
      </c>
      <c r="Q149" s="23"/>
      <c r="R149" s="23">
        <v>72.499280122735598</v>
      </c>
      <c r="AE149" s="41"/>
      <c r="AF149" s="41"/>
      <c r="AG149" s="41"/>
      <c r="AH149" s="41">
        <v>50.824166657499198</v>
      </c>
      <c r="AI149" s="41"/>
      <c r="AJ149" s="41">
        <v>86.032338681447001</v>
      </c>
      <c r="AK149" s="47"/>
      <c r="AL149" s="47"/>
      <c r="AM149" s="47">
        <v>157.112380715992</v>
      </c>
      <c r="AN149" s="47">
        <v>25.302327468889398</v>
      </c>
      <c r="AO149" s="47"/>
      <c r="AP149" s="47">
        <v>61.080815328024698</v>
      </c>
      <c r="AQ149" s="7"/>
      <c r="AR149" s="7"/>
      <c r="AS149" s="7"/>
      <c r="AT149" s="7">
        <v>48.609524962919402</v>
      </c>
      <c r="AU149" s="7"/>
      <c r="AV149" s="7">
        <v>59.992845316638203</v>
      </c>
    </row>
    <row r="150" spans="1:48" x14ac:dyDescent="0.35">
      <c r="A150" s="11"/>
      <c r="B150" s="11">
        <v>41.874779668423898</v>
      </c>
      <c r="C150" s="11"/>
      <c r="D150" s="11"/>
      <c r="E150" s="11"/>
      <c r="F150" s="11"/>
      <c r="M150" s="23"/>
      <c r="N150" s="23"/>
      <c r="O150" s="23"/>
      <c r="P150" s="23">
        <v>35.957273283306002</v>
      </c>
      <c r="Q150" s="23"/>
      <c r="R150" s="23">
        <v>80.868340510386005</v>
      </c>
      <c r="AE150" s="41"/>
      <c r="AF150" s="41"/>
      <c r="AG150" s="41"/>
      <c r="AH150" s="41">
        <v>43.244822703157297</v>
      </c>
      <c r="AI150" s="41"/>
      <c r="AJ150" s="41">
        <v>87.863912997582204</v>
      </c>
      <c r="AK150" s="47"/>
      <c r="AL150" s="47"/>
      <c r="AM150" s="47">
        <v>134.29345432821299</v>
      </c>
      <c r="AN150" s="47">
        <v>30.789202685828901</v>
      </c>
      <c r="AO150" s="47"/>
      <c r="AP150" s="47">
        <v>62.768940885918603</v>
      </c>
      <c r="AQ150" s="7"/>
      <c r="AR150" s="7"/>
      <c r="AS150" s="7"/>
      <c r="AT150" s="7">
        <v>54.610754334846597</v>
      </c>
      <c r="AU150" s="7"/>
      <c r="AV150" s="7">
        <v>49.096173052020802</v>
      </c>
    </row>
    <row r="151" spans="1:48" x14ac:dyDescent="0.35">
      <c r="A151" s="11"/>
      <c r="B151" s="11">
        <v>28.193325037663001</v>
      </c>
      <c r="C151" s="11"/>
      <c r="D151" s="11"/>
      <c r="E151" s="11"/>
      <c r="F151" s="11"/>
      <c r="M151" s="23"/>
      <c r="N151" s="23"/>
      <c r="O151" s="23"/>
      <c r="P151" s="23">
        <v>39.226907022674901</v>
      </c>
      <c r="Q151" s="23"/>
      <c r="R151" s="23">
        <v>90.0886742326432</v>
      </c>
      <c r="AE151" s="41"/>
      <c r="AF151" s="41"/>
      <c r="AG151" s="41"/>
      <c r="AH151" s="41">
        <v>48.9796539551945</v>
      </c>
      <c r="AI151" s="41"/>
      <c r="AJ151" s="41">
        <v>94.636653235325895</v>
      </c>
      <c r="AK151" s="47"/>
      <c r="AL151" s="47"/>
      <c r="AM151" s="47">
        <v>129.592637969469</v>
      </c>
      <c r="AN151" s="47">
        <v>29.0084494378351</v>
      </c>
      <c r="AO151" s="47"/>
      <c r="AP151" s="47">
        <v>65.749720367702807</v>
      </c>
      <c r="AQ151" s="7"/>
      <c r="AR151" s="7"/>
      <c r="AS151" s="7"/>
      <c r="AT151" s="7">
        <v>34.285557048941001</v>
      </c>
      <c r="AU151" s="7"/>
      <c r="AV151" s="7">
        <v>58.6570301419628</v>
      </c>
    </row>
    <row r="152" spans="1:48" x14ac:dyDescent="0.35">
      <c r="A152" s="11"/>
      <c r="B152" s="11">
        <v>36.378483919565397</v>
      </c>
      <c r="C152" s="11"/>
      <c r="D152" s="11"/>
      <c r="E152" s="11"/>
      <c r="F152" s="11"/>
      <c r="M152" s="23"/>
      <c r="N152" s="23"/>
      <c r="O152" s="23"/>
      <c r="P152" s="23">
        <v>31.2677046863379</v>
      </c>
      <c r="Q152" s="23"/>
      <c r="R152" s="23">
        <v>74.427823053184198</v>
      </c>
      <c r="AE152" s="41"/>
      <c r="AF152" s="41"/>
      <c r="AG152" s="41"/>
      <c r="AH152" s="41">
        <v>40.343328961387897</v>
      </c>
      <c r="AI152" s="41"/>
      <c r="AJ152" s="41">
        <v>87.062096261516899</v>
      </c>
      <c r="AK152" s="47"/>
      <c r="AL152" s="47"/>
      <c r="AM152" s="47">
        <v>120.36581735716</v>
      </c>
      <c r="AN152" s="47">
        <v>34.714506893815603</v>
      </c>
      <c r="AO152" s="47"/>
      <c r="AP152" s="47">
        <v>62.6757734447785</v>
      </c>
      <c r="AQ152" s="7"/>
      <c r="AR152" s="7"/>
      <c r="AS152" s="7"/>
      <c r="AT152" s="7">
        <v>36.722232650134899</v>
      </c>
      <c r="AU152" s="7"/>
      <c r="AV152" s="7">
        <v>61.180937789098202</v>
      </c>
    </row>
    <row r="153" spans="1:48" x14ac:dyDescent="0.35">
      <c r="A153" s="11"/>
      <c r="B153" s="11">
        <v>72.771176796953398</v>
      </c>
      <c r="C153" s="11"/>
      <c r="D153" s="11"/>
      <c r="E153" s="11"/>
      <c r="F153" s="11"/>
      <c r="M153" s="23"/>
      <c r="N153" s="23"/>
      <c r="O153" s="23"/>
      <c r="P153" s="23">
        <v>63.7391239678457</v>
      </c>
      <c r="Q153" s="23"/>
      <c r="R153" s="23">
        <v>90.959316717994696</v>
      </c>
      <c r="AE153" s="41"/>
      <c r="AF153" s="41"/>
      <c r="AG153" s="41"/>
      <c r="AH153" s="41">
        <v>44.575742941556598</v>
      </c>
      <c r="AI153" s="41"/>
      <c r="AJ153" s="41">
        <v>88.707902532164994</v>
      </c>
      <c r="AK153" s="47"/>
      <c r="AL153" s="47"/>
      <c r="AM153" s="47">
        <v>112.777818150614</v>
      </c>
      <c r="AN153" s="47">
        <v>26.0358801703617</v>
      </c>
      <c r="AO153" s="47"/>
      <c r="AP153" s="47">
        <v>71.719860101142999</v>
      </c>
      <c r="AQ153" s="7"/>
      <c r="AR153" s="7"/>
      <c r="AS153" s="7"/>
      <c r="AT153" s="7">
        <v>34.953210546699097</v>
      </c>
      <c r="AU153" s="7"/>
      <c r="AV153" s="7">
        <v>59.161495494254801</v>
      </c>
    </row>
    <row r="154" spans="1:48" x14ac:dyDescent="0.35">
      <c r="A154" s="11"/>
      <c r="B154" s="11">
        <v>75.974114312944906</v>
      </c>
      <c r="C154" s="11"/>
      <c r="D154" s="11"/>
      <c r="E154" s="11"/>
      <c r="F154" s="11"/>
      <c r="M154" s="23"/>
      <c r="N154" s="23"/>
      <c r="O154" s="23"/>
      <c r="P154" s="23">
        <v>25.991323234260701</v>
      </c>
      <c r="Q154" s="23"/>
      <c r="R154" s="23">
        <v>92.432769358012806</v>
      </c>
      <c r="AE154" s="41"/>
      <c r="AF154" s="41"/>
      <c r="AG154" s="41"/>
      <c r="AH154" s="41">
        <v>60.024102106254503</v>
      </c>
      <c r="AI154" s="41"/>
      <c r="AJ154" s="41">
        <v>77.754293439618195</v>
      </c>
      <c r="AK154" s="47"/>
      <c r="AL154" s="47"/>
      <c r="AM154" s="47">
        <v>108.36176204031899</v>
      </c>
      <c r="AN154" s="47">
        <v>52.382565060442502</v>
      </c>
      <c r="AO154" s="47"/>
      <c r="AP154" s="47">
        <v>61.683757724770302</v>
      </c>
      <c r="AQ154" s="7"/>
      <c r="AR154" s="7"/>
      <c r="AS154" s="7"/>
      <c r="AT154" s="7">
        <v>71.364909482404101</v>
      </c>
      <c r="AU154" s="7"/>
      <c r="AV154" s="7">
        <v>50.892642752625598</v>
      </c>
    </row>
    <row r="155" spans="1:48" x14ac:dyDescent="0.35">
      <c r="A155" s="11"/>
      <c r="B155" s="11">
        <v>58.672641687239</v>
      </c>
      <c r="C155" s="11"/>
      <c r="D155" s="11"/>
      <c r="E155" s="11"/>
      <c r="F155" s="11"/>
      <c r="M155" s="23"/>
      <c r="N155" s="23"/>
      <c r="O155" s="23"/>
      <c r="P155" s="23">
        <v>39.726027397260303</v>
      </c>
      <c r="Q155" s="23"/>
      <c r="R155" s="23">
        <v>92.148109911463806</v>
      </c>
      <c r="AE155" s="41"/>
      <c r="AF155" s="41"/>
      <c r="AG155" s="41"/>
      <c r="AH155" s="41">
        <v>52.659561711963597</v>
      </c>
      <c r="AI155" s="41"/>
      <c r="AJ155" s="41">
        <v>85.487177778119602</v>
      </c>
      <c r="AK155" s="47"/>
      <c r="AL155" s="47"/>
      <c r="AM155" s="47">
        <v>122.583540319828</v>
      </c>
      <c r="AN155" s="47">
        <v>46.9299332500172</v>
      </c>
      <c r="AO155" s="47"/>
      <c r="AP155" s="47">
        <v>65.946930529744407</v>
      </c>
      <c r="AQ155" s="7"/>
      <c r="AR155" s="7"/>
      <c r="AS155" s="7"/>
      <c r="AT155" s="7">
        <v>13.981284218679599</v>
      </c>
      <c r="AU155" s="7"/>
      <c r="AV155" s="7">
        <v>62.999694698558798</v>
      </c>
    </row>
    <row r="156" spans="1:48" x14ac:dyDescent="0.35">
      <c r="A156" s="11"/>
      <c r="B156" s="11">
        <v>42.831706251695898</v>
      </c>
      <c r="C156" s="11"/>
      <c r="D156" s="11"/>
      <c r="E156" s="11"/>
      <c r="F156" s="11"/>
      <c r="M156" s="23"/>
      <c r="N156" s="23"/>
      <c r="O156" s="23"/>
      <c r="P156" s="23">
        <v>31.237682879428402</v>
      </c>
      <c r="Q156" s="23"/>
      <c r="R156" s="23">
        <v>98.715716296967003</v>
      </c>
      <c r="AE156" s="41"/>
      <c r="AF156" s="41"/>
      <c r="AG156" s="41"/>
      <c r="AH156" s="41">
        <v>44.4444444444445</v>
      </c>
      <c r="AI156" s="41"/>
      <c r="AJ156" s="41">
        <v>85.743153531517606</v>
      </c>
      <c r="AK156" s="47"/>
      <c r="AL156" s="47"/>
      <c r="AM156" s="47">
        <v>113.32963252093499</v>
      </c>
      <c r="AN156" s="47">
        <v>35.1974499375129</v>
      </c>
      <c r="AO156" s="47"/>
      <c r="AP156" s="47">
        <v>60.4396413585063</v>
      </c>
      <c r="AQ156" s="7"/>
      <c r="AR156" s="7"/>
      <c r="AS156" s="7"/>
      <c r="AT156" s="7">
        <v>18.708507554363301</v>
      </c>
      <c r="AU156" s="7"/>
      <c r="AV156" s="7">
        <v>59.728072364373901</v>
      </c>
    </row>
    <row r="157" spans="1:48" x14ac:dyDescent="0.35">
      <c r="A157" s="11"/>
      <c r="B157" s="11">
        <v>28.273888021840001</v>
      </c>
      <c r="C157" s="11"/>
      <c r="D157" s="11"/>
      <c r="E157" s="11"/>
      <c r="F157" s="11"/>
      <c r="M157" s="23"/>
      <c r="N157" s="23"/>
      <c r="O157" s="23"/>
      <c r="P157" s="23">
        <v>68.8892655379735</v>
      </c>
      <c r="Q157" s="23"/>
      <c r="R157" s="23">
        <v>88.576236494943601</v>
      </c>
      <c r="AE157" s="41"/>
      <c r="AF157" s="41"/>
      <c r="AG157" s="41"/>
      <c r="AH157" s="41">
        <v>30.2424034409472</v>
      </c>
      <c r="AI157" s="41"/>
      <c r="AJ157" s="41">
        <v>72.564052228345702</v>
      </c>
      <c r="AK157" s="47"/>
      <c r="AL157" s="47"/>
      <c r="AM157" s="47">
        <v>123.732511949262</v>
      </c>
      <c r="AN157" s="47">
        <v>37.605464066867199</v>
      </c>
      <c r="AO157" s="47"/>
      <c r="AP157" s="47">
        <v>67.069636751751005</v>
      </c>
      <c r="AQ157" s="7"/>
      <c r="AR157" s="7"/>
      <c r="AS157" s="7"/>
      <c r="AT157" s="7">
        <v>51.652564820483597</v>
      </c>
      <c r="AU157" s="7"/>
      <c r="AV157" s="7">
        <v>57.749323075407602</v>
      </c>
    </row>
    <row r="158" spans="1:48" x14ac:dyDescent="0.35">
      <c r="A158" s="11"/>
      <c r="B158" s="11">
        <v>26.4370479628226</v>
      </c>
      <c r="C158" s="11"/>
      <c r="D158" s="11"/>
      <c r="E158" s="11"/>
      <c r="F158" s="11"/>
      <c r="M158" s="23"/>
      <c r="N158" s="23"/>
      <c r="O158" s="23"/>
      <c r="P158" s="23">
        <v>54.8116411609385</v>
      </c>
      <c r="Q158" s="23"/>
      <c r="R158" s="23">
        <v>74.0866700437806</v>
      </c>
      <c r="AE158" s="41"/>
      <c r="AF158" s="41"/>
      <c r="AG158" s="41"/>
      <c r="AH158" s="41">
        <v>49.602113259989402</v>
      </c>
      <c r="AI158" s="41"/>
      <c r="AJ158" s="41">
        <v>83.917522794075794</v>
      </c>
      <c r="AK158" s="47"/>
      <c r="AL158" s="47"/>
      <c r="AM158" s="47">
        <v>119.717866053584</v>
      </c>
      <c r="AN158" s="47">
        <v>54.568126072697297</v>
      </c>
      <c r="AO158" s="47"/>
      <c r="AP158" s="47">
        <v>60.181259093743201</v>
      </c>
      <c r="AQ158" s="7"/>
      <c r="AR158" s="7"/>
      <c r="AS158" s="7"/>
      <c r="AT158" s="7"/>
      <c r="AU158" s="7"/>
      <c r="AV158" s="7"/>
    </row>
    <row r="159" spans="1:48" x14ac:dyDescent="0.35">
      <c r="A159" s="11"/>
      <c r="B159" s="11">
        <v>37.947571683426197</v>
      </c>
      <c r="C159" s="11"/>
      <c r="D159" s="11"/>
      <c r="E159" s="11"/>
      <c r="F159" s="11"/>
      <c r="M159" s="23"/>
      <c r="N159" s="23"/>
      <c r="O159" s="23"/>
      <c r="P159" s="23">
        <v>34.355989599957397</v>
      </c>
      <c r="Q159" s="23"/>
      <c r="R159" s="23">
        <v>81.4809444271948</v>
      </c>
      <c r="AE159" s="41"/>
      <c r="AF159" s="41"/>
      <c r="AG159" s="41"/>
      <c r="AH159" s="41">
        <v>46.938564846994801</v>
      </c>
      <c r="AI159" s="41"/>
      <c r="AJ159" s="41">
        <v>84.438215625493797</v>
      </c>
      <c r="AK159" s="47"/>
      <c r="AL159" s="47"/>
      <c r="AM159" s="47">
        <v>102.36838266879499</v>
      </c>
      <c r="AN159" s="47">
        <v>33.515450878807698</v>
      </c>
      <c r="AO159" s="47"/>
      <c r="AP159" s="47">
        <v>64.402758348151906</v>
      </c>
      <c r="AQ159" s="7"/>
      <c r="AR159" s="7"/>
      <c r="AS159" s="7"/>
      <c r="AT159" s="7"/>
      <c r="AU159" s="7"/>
      <c r="AV159" s="7"/>
    </row>
    <row r="160" spans="1:48" x14ac:dyDescent="0.35">
      <c r="A160" s="11"/>
      <c r="B160" s="11">
        <v>51.386620581281001</v>
      </c>
      <c r="C160" s="11"/>
      <c r="D160" s="11"/>
      <c r="E160" s="11"/>
      <c r="F160" s="11"/>
      <c r="M160" s="23"/>
      <c r="N160" s="23"/>
      <c r="O160" s="23"/>
      <c r="P160" s="23">
        <v>67.358134092560107</v>
      </c>
      <c r="Q160" s="23"/>
      <c r="R160" s="23">
        <v>96.054281054877094</v>
      </c>
      <c r="AE160" s="41"/>
      <c r="AF160" s="41"/>
      <c r="AG160" s="41"/>
      <c r="AH160" s="41">
        <v>37.490106323865497</v>
      </c>
      <c r="AI160" s="41"/>
      <c r="AJ160" s="41">
        <v>90.984501758435997</v>
      </c>
      <c r="AK160" s="47"/>
      <c r="AL160" s="47"/>
      <c r="AM160" s="47">
        <v>71.610365749181994</v>
      </c>
      <c r="AN160" s="47">
        <v>28.557279648517301</v>
      </c>
      <c r="AO160" s="47"/>
      <c r="AP160" s="47">
        <v>68.563234560145901</v>
      </c>
      <c r="AQ160" s="7"/>
      <c r="AR160" s="7"/>
      <c r="AS160" s="7"/>
      <c r="AT160" s="7"/>
      <c r="AU160" s="7"/>
      <c r="AV160" s="7"/>
    </row>
    <row r="161" spans="1:48" x14ac:dyDescent="0.35">
      <c r="A161" s="11"/>
      <c r="B161" s="11">
        <v>51.643515145759203</v>
      </c>
      <c r="C161" s="11"/>
      <c r="D161" s="11"/>
      <c r="E161" s="11"/>
      <c r="F161" s="11"/>
      <c r="M161" s="23"/>
      <c r="N161" s="23"/>
      <c r="O161" s="23"/>
      <c r="P161" s="23">
        <v>51.699223302909502</v>
      </c>
      <c r="Q161" s="23"/>
      <c r="R161" s="23">
        <v>95.088886894262899</v>
      </c>
      <c r="AE161" s="41"/>
      <c r="AF161" s="41"/>
      <c r="AG161" s="41"/>
      <c r="AH161" s="41">
        <v>29.8534174300393</v>
      </c>
      <c r="AI161" s="41"/>
      <c r="AJ161" s="41">
        <v>49.336306631322401</v>
      </c>
      <c r="AK161" s="47"/>
      <c r="AL161" s="47"/>
      <c r="AM161" s="47">
        <v>113.67806922336</v>
      </c>
      <c r="AN161" s="47">
        <v>51.077188151068803</v>
      </c>
      <c r="AO161" s="47"/>
      <c r="AP161" s="47">
        <v>77.490047168090101</v>
      </c>
      <c r="AQ161" s="7"/>
      <c r="AR161" s="7"/>
      <c r="AS161" s="7"/>
      <c r="AT161" s="7"/>
      <c r="AU161" s="7"/>
      <c r="AV161" s="7"/>
    </row>
    <row r="162" spans="1:48" x14ac:dyDescent="0.35">
      <c r="A162" s="11"/>
      <c r="B162" s="11">
        <v>69.241668523802304</v>
      </c>
      <c r="C162" s="11"/>
      <c r="D162" s="11"/>
      <c r="E162" s="11"/>
      <c r="F162" s="11"/>
      <c r="M162" s="23"/>
      <c r="N162" s="23"/>
      <c r="O162" s="23"/>
      <c r="P162" s="23">
        <v>33.159637610670302</v>
      </c>
      <c r="Q162" s="23"/>
      <c r="R162" s="23">
        <v>94.728093020718504</v>
      </c>
      <c r="AE162" s="41"/>
      <c r="AF162" s="41"/>
      <c r="AG162" s="41"/>
      <c r="AH162" s="41">
        <v>47.893763166228702</v>
      </c>
      <c r="AI162" s="41"/>
      <c r="AJ162" s="41">
        <v>77.396454172114701</v>
      </c>
      <c r="AK162" s="47"/>
      <c r="AL162" s="47"/>
      <c r="AM162" s="47">
        <v>137.715152511491</v>
      </c>
      <c r="AN162" s="47">
        <v>44.457428506785199</v>
      </c>
      <c r="AO162" s="47"/>
      <c r="AP162" s="47">
        <v>64.231138497353299</v>
      </c>
      <c r="AQ162" s="7"/>
      <c r="AR162" s="7"/>
      <c r="AS162" s="7"/>
      <c r="AT162" s="7"/>
      <c r="AU162" s="7"/>
      <c r="AV162" s="7"/>
    </row>
    <row r="163" spans="1:48" x14ac:dyDescent="0.35">
      <c r="A163" s="11"/>
      <c r="B163" s="11">
        <v>54.400735646447899</v>
      </c>
      <c r="C163" s="11"/>
      <c r="D163" s="11"/>
      <c r="E163" s="11"/>
      <c r="F163" s="11"/>
      <c r="M163" s="23"/>
      <c r="N163" s="23"/>
      <c r="O163" s="23"/>
      <c r="P163" s="23">
        <v>37.342023143205999</v>
      </c>
      <c r="Q163" s="23"/>
      <c r="R163" s="23">
        <v>74.275375386922505</v>
      </c>
      <c r="AE163" s="41"/>
      <c r="AF163" s="41"/>
      <c r="AG163" s="41"/>
      <c r="AH163" s="41">
        <v>53.512737923071903</v>
      </c>
      <c r="AI163" s="41"/>
      <c r="AJ163" s="41">
        <v>88.112984402460697</v>
      </c>
      <c r="AK163" s="47"/>
      <c r="AL163" s="47"/>
      <c r="AM163" s="47">
        <v>148.02602912868301</v>
      </c>
      <c r="AN163" s="47">
        <v>27.820193247738899</v>
      </c>
      <c r="AO163" s="47"/>
      <c r="AP163" s="47">
        <v>70.145419232468697</v>
      </c>
      <c r="AQ163" s="7"/>
      <c r="AR163" s="7"/>
      <c r="AS163" s="7"/>
      <c r="AT163" s="7"/>
      <c r="AU163" s="7"/>
      <c r="AV163" s="7"/>
    </row>
    <row r="164" spans="1:48" x14ac:dyDescent="0.35">
      <c r="A164" s="11"/>
      <c r="B164" s="11">
        <v>43.259241308918902</v>
      </c>
      <c r="C164" s="11"/>
      <c r="D164" s="11"/>
      <c r="E164" s="11"/>
      <c r="F164" s="11"/>
      <c r="M164" s="23"/>
      <c r="N164" s="23"/>
      <c r="O164" s="23"/>
      <c r="P164" s="23">
        <v>24.9794446222792</v>
      </c>
      <c r="Q164" s="23"/>
      <c r="R164" s="23">
        <v>91.541666164243097</v>
      </c>
      <c r="AE164" s="41"/>
      <c r="AF164" s="41"/>
      <c r="AG164" s="41"/>
      <c r="AH164" s="41">
        <v>42.871576765758803</v>
      </c>
      <c r="AI164" s="41"/>
      <c r="AJ164" s="41">
        <v>85.076014619687598</v>
      </c>
      <c r="AK164" s="47"/>
      <c r="AL164" s="47"/>
      <c r="AM164" s="47">
        <v>146.66567570147399</v>
      </c>
      <c r="AN164" s="47">
        <v>53.1577338078148</v>
      </c>
      <c r="AO164" s="47"/>
      <c r="AP164" s="47">
        <v>68.837318470812804</v>
      </c>
      <c r="AQ164" s="7"/>
      <c r="AR164" s="7"/>
      <c r="AS164" s="7"/>
      <c r="AT164" s="7"/>
      <c r="AU164" s="7"/>
      <c r="AV164" s="7"/>
    </row>
    <row r="165" spans="1:48" x14ac:dyDescent="0.35">
      <c r="A165" s="11"/>
      <c r="B165" s="11">
        <v>39.7259040809789</v>
      </c>
      <c r="C165" s="11"/>
      <c r="D165" s="11"/>
      <c r="E165" s="11"/>
      <c r="F165" s="11"/>
      <c r="M165" s="23"/>
      <c r="N165" s="23"/>
      <c r="O165" s="23"/>
      <c r="P165" s="23">
        <v>54.963085560384997</v>
      </c>
      <c r="Q165" s="23"/>
      <c r="R165" s="23">
        <v>85.747329943301693</v>
      </c>
      <c r="AE165" s="41"/>
      <c r="AF165" s="41"/>
      <c r="AG165" s="41"/>
      <c r="AH165" s="41">
        <v>36.702411202707502</v>
      </c>
      <c r="AI165" s="41"/>
      <c r="AJ165" s="41">
        <v>87.112426025578898</v>
      </c>
      <c r="AK165" s="47"/>
      <c r="AL165" s="47"/>
      <c r="AM165" s="47">
        <v>136.913868286004</v>
      </c>
      <c r="AN165" s="47">
        <v>56.977975858889899</v>
      </c>
      <c r="AO165" s="47"/>
      <c r="AP165" s="47">
        <v>61.536213927600897</v>
      </c>
      <c r="AQ165" s="7"/>
      <c r="AR165" s="7"/>
      <c r="AS165" s="7"/>
      <c r="AT165" s="7"/>
      <c r="AU165" s="7"/>
      <c r="AV165" s="7"/>
    </row>
    <row r="166" spans="1:48" x14ac:dyDescent="0.35">
      <c r="A166" s="11"/>
      <c r="B166" s="11">
        <v>49.186683410862997</v>
      </c>
      <c r="C166" s="11"/>
      <c r="D166" s="11"/>
      <c r="E166" s="11"/>
      <c r="F166" s="11"/>
      <c r="M166" s="23"/>
      <c r="N166" s="23"/>
      <c r="O166" s="23"/>
      <c r="P166" s="23">
        <v>48.451077116468802</v>
      </c>
      <c r="Q166" s="23"/>
      <c r="R166" s="23">
        <v>90.832353596254606</v>
      </c>
      <c r="AE166" s="41"/>
      <c r="AF166" s="41"/>
      <c r="AG166" s="41"/>
      <c r="AH166" s="41">
        <v>27.616229780176901</v>
      </c>
      <c r="AI166" s="41"/>
      <c r="AJ166" s="41">
        <v>84.178271810223094</v>
      </c>
      <c r="AK166" s="47"/>
      <c r="AL166" s="47"/>
      <c r="AM166" s="47">
        <v>128.06894363335101</v>
      </c>
      <c r="AN166" s="47">
        <v>17.6907210214538</v>
      </c>
      <c r="AO166" s="47"/>
      <c r="AP166" s="47">
        <v>53.7529149195542</v>
      </c>
      <c r="AQ166" s="7"/>
      <c r="AR166" s="7"/>
      <c r="AS166" s="7"/>
      <c r="AT166" s="7"/>
      <c r="AU166" s="7"/>
      <c r="AV166" s="7"/>
    </row>
    <row r="167" spans="1:48" x14ac:dyDescent="0.35">
      <c r="A167" s="11"/>
      <c r="B167" s="11">
        <v>48.059715476613299</v>
      </c>
      <c r="C167" s="11"/>
      <c r="D167" s="11"/>
      <c r="E167" s="11"/>
      <c r="F167" s="11"/>
      <c r="M167" s="23"/>
      <c r="N167" s="23"/>
      <c r="O167" s="23"/>
      <c r="P167" s="23">
        <v>19.747984923111702</v>
      </c>
      <c r="Q167" s="23"/>
      <c r="R167" s="23">
        <v>83.499302165578996</v>
      </c>
      <c r="AE167" s="41"/>
      <c r="AF167" s="41"/>
      <c r="AG167" s="41"/>
      <c r="AH167" s="41">
        <v>57.842476292952597</v>
      </c>
      <c r="AI167" s="41"/>
      <c r="AJ167" s="41">
        <v>87.564092135833803</v>
      </c>
      <c r="AK167" s="47"/>
      <c r="AL167" s="47"/>
      <c r="AM167" s="47">
        <v>105.936150673984</v>
      </c>
      <c r="AN167" s="47">
        <v>31.1039216245623</v>
      </c>
      <c r="AO167" s="47"/>
      <c r="AP167" s="47">
        <v>62.717198283038798</v>
      </c>
      <c r="AQ167" s="7"/>
      <c r="AR167" s="7"/>
      <c r="AS167" s="7"/>
      <c r="AT167" s="7"/>
      <c r="AU167" s="7"/>
      <c r="AV167" s="7"/>
    </row>
    <row r="168" spans="1:48" x14ac:dyDescent="0.35">
      <c r="A168" s="11"/>
      <c r="B168" s="11">
        <v>67.324770820848599</v>
      </c>
      <c r="C168" s="11"/>
      <c r="D168" s="11"/>
      <c r="E168" s="11"/>
      <c r="F168" s="11"/>
      <c r="M168" s="23"/>
      <c r="N168" s="23"/>
      <c r="O168" s="23"/>
      <c r="P168" s="23">
        <v>71.5355624992782</v>
      </c>
      <c r="Q168" s="23"/>
      <c r="R168" s="23">
        <v>96.074084019947705</v>
      </c>
      <c r="AE168" s="41"/>
      <c r="AF168" s="41"/>
      <c r="AG168" s="41"/>
      <c r="AH168" s="41">
        <v>45.129500110919899</v>
      </c>
      <c r="AI168" s="41"/>
      <c r="AJ168" s="41">
        <v>81.640710675278996</v>
      </c>
      <c r="AK168" s="47"/>
      <c r="AL168" s="47"/>
      <c r="AM168" s="47">
        <v>101.256889068934</v>
      </c>
      <c r="AN168" s="47">
        <v>85.477682473386494</v>
      </c>
      <c r="AO168" s="47"/>
      <c r="AP168" s="47">
        <v>66.576509032380699</v>
      </c>
      <c r="AQ168" s="7"/>
      <c r="AR168" s="7"/>
      <c r="AS168" s="7"/>
      <c r="AT168" s="7"/>
      <c r="AU168" s="7"/>
      <c r="AV168" s="7"/>
    </row>
    <row r="169" spans="1:48" x14ac:dyDescent="0.35">
      <c r="A169" s="11"/>
      <c r="B169" s="11">
        <v>36.559923867657702</v>
      </c>
      <c r="C169" s="11"/>
      <c r="D169" s="11"/>
      <c r="E169" s="11"/>
      <c r="F169" s="11"/>
      <c r="M169" s="23"/>
      <c r="N169" s="23"/>
      <c r="O169" s="23"/>
      <c r="P169" s="23">
        <v>35.164345200316497</v>
      </c>
      <c r="Q169" s="23"/>
      <c r="R169" s="23">
        <v>86.013145088628505</v>
      </c>
      <c r="AE169" s="41"/>
      <c r="AF169" s="41"/>
      <c r="AG169" s="41"/>
      <c r="AH169" s="41">
        <v>19.9348782729754</v>
      </c>
      <c r="AI169" s="41"/>
      <c r="AJ169" s="41">
        <v>92.370981785342195</v>
      </c>
      <c r="AK169" s="47"/>
      <c r="AL169" s="47"/>
      <c r="AM169" s="47">
        <v>134.31239398733501</v>
      </c>
      <c r="AN169" s="47">
        <v>34.958089231174597</v>
      </c>
      <c r="AO169" s="47"/>
      <c r="AP169" s="47">
        <v>72.693690866402505</v>
      </c>
      <c r="AQ169" s="7"/>
      <c r="AR169" s="7"/>
      <c r="AS169" s="7"/>
      <c r="AT169" s="7"/>
      <c r="AU169" s="7"/>
      <c r="AV169" s="7"/>
    </row>
    <row r="170" spans="1:48" x14ac:dyDescent="0.35">
      <c r="A170" s="11"/>
      <c r="B170" s="11">
        <v>34.684981505239499</v>
      </c>
      <c r="C170" s="11"/>
      <c r="D170" s="11"/>
      <c r="E170" s="11"/>
      <c r="F170" s="11"/>
      <c r="M170" s="23"/>
      <c r="N170" s="23"/>
      <c r="O170" s="23"/>
      <c r="P170" s="23">
        <v>36.803223007635097</v>
      </c>
      <c r="Q170" s="23"/>
      <c r="R170" s="23">
        <v>84.146109442235598</v>
      </c>
      <c r="AE170" s="41"/>
      <c r="AF170" s="41"/>
      <c r="AG170" s="41"/>
      <c r="AH170" s="41">
        <v>49.998263979306003</v>
      </c>
      <c r="AI170" s="41"/>
      <c r="AJ170" s="41">
        <v>100.27391137068599</v>
      </c>
      <c r="AK170" s="47"/>
      <c r="AL170" s="47"/>
      <c r="AM170" s="47">
        <v>119.792709936173</v>
      </c>
      <c r="AN170" s="47">
        <v>37.675841036618898</v>
      </c>
      <c r="AO170" s="47"/>
      <c r="AP170" s="47">
        <v>68.877553213728007</v>
      </c>
      <c r="AQ170" s="7"/>
      <c r="AR170" s="7"/>
      <c r="AS170" s="7"/>
      <c r="AT170" s="7"/>
      <c r="AU170" s="7"/>
      <c r="AV170" s="7"/>
    </row>
    <row r="171" spans="1:48" x14ac:dyDescent="0.35">
      <c r="A171" s="11"/>
      <c r="B171" s="11">
        <v>32.866706981815199</v>
      </c>
      <c r="C171" s="11"/>
      <c r="D171" s="11"/>
      <c r="E171" s="11"/>
      <c r="F171" s="11"/>
      <c r="M171" s="23"/>
      <c r="N171" s="23"/>
      <c r="O171" s="23"/>
      <c r="P171" s="23">
        <v>29.2585037741209</v>
      </c>
      <c r="Q171" s="23"/>
      <c r="R171" s="23">
        <v>84.180014262404896</v>
      </c>
      <c r="AE171" s="41"/>
      <c r="AF171" s="41"/>
      <c r="AG171" s="41"/>
      <c r="AH171" s="41">
        <v>33.539855104412297</v>
      </c>
      <c r="AI171" s="41"/>
      <c r="AJ171" s="41">
        <v>84.882596593763907</v>
      </c>
      <c r="AK171" s="47"/>
      <c r="AL171" s="47"/>
      <c r="AM171" s="47"/>
      <c r="AN171" s="47">
        <v>36.485038389930601</v>
      </c>
      <c r="AO171" s="47"/>
      <c r="AP171" s="47">
        <v>64.787101554652594</v>
      </c>
      <c r="AQ171" s="7"/>
      <c r="AR171" s="7"/>
      <c r="AS171" s="7"/>
      <c r="AT171" s="7"/>
      <c r="AU171" s="7"/>
      <c r="AV171" s="7"/>
    </row>
    <row r="172" spans="1:48" x14ac:dyDescent="0.35">
      <c r="A172" s="11"/>
      <c r="B172" s="11">
        <v>71.648645458992604</v>
      </c>
      <c r="C172" s="11"/>
      <c r="D172" s="11"/>
      <c r="E172" s="11"/>
      <c r="F172" s="11"/>
      <c r="M172" s="23"/>
      <c r="N172" s="23"/>
      <c r="O172" s="23"/>
      <c r="P172" s="23">
        <v>37.137687693461203</v>
      </c>
      <c r="Q172" s="23"/>
      <c r="R172" s="23">
        <v>85.514063894352702</v>
      </c>
      <c r="AE172" s="41"/>
      <c r="AF172" s="41"/>
      <c r="AG172" s="41"/>
      <c r="AH172" s="41">
        <v>43.331828782065202</v>
      </c>
      <c r="AI172" s="41"/>
      <c r="AJ172" s="41">
        <v>75.366843505109102</v>
      </c>
      <c r="AK172" s="47"/>
      <c r="AL172" s="47"/>
      <c r="AM172" s="47"/>
      <c r="AN172" s="47">
        <v>51.421147225884901</v>
      </c>
      <c r="AO172" s="47"/>
      <c r="AP172" s="47">
        <v>74.292904902594401</v>
      </c>
      <c r="AQ172" s="7"/>
      <c r="AR172" s="7"/>
      <c r="AS172" s="7"/>
      <c r="AT172" s="7"/>
      <c r="AU172" s="7"/>
      <c r="AV172" s="7"/>
    </row>
    <row r="173" spans="1:48" x14ac:dyDescent="0.35">
      <c r="A173" s="11"/>
      <c r="B173" s="11">
        <v>47.099249964245899</v>
      </c>
      <c r="C173" s="11"/>
      <c r="D173" s="11"/>
      <c r="E173" s="11"/>
      <c r="F173" s="11"/>
      <c r="M173" s="23"/>
      <c r="N173" s="23"/>
      <c r="O173" s="23"/>
      <c r="P173" s="23">
        <v>29.837936336554101</v>
      </c>
      <c r="Q173" s="23"/>
      <c r="R173" s="23">
        <v>82.502294031576</v>
      </c>
      <c r="AE173" s="41"/>
      <c r="AF173" s="41"/>
      <c r="AG173" s="41"/>
      <c r="AH173" s="41">
        <v>40.5503422284376</v>
      </c>
      <c r="AI173" s="41"/>
      <c r="AJ173" s="41">
        <v>74.997395968959097</v>
      </c>
      <c r="AK173" s="47"/>
      <c r="AL173" s="47"/>
      <c r="AM173" s="47"/>
      <c r="AN173" s="47">
        <v>27.088009855281499</v>
      </c>
      <c r="AO173" s="47"/>
      <c r="AP173" s="47">
        <v>61.633355136136601</v>
      </c>
      <c r="AQ173" s="7"/>
      <c r="AR173" s="7"/>
      <c r="AS173" s="7"/>
      <c r="AT173" s="7"/>
      <c r="AU173" s="7"/>
      <c r="AV173" s="7"/>
    </row>
    <row r="174" spans="1:48" x14ac:dyDescent="0.35">
      <c r="A174" s="11"/>
      <c r="B174" s="11">
        <v>39.053958715598696</v>
      </c>
      <c r="C174" s="11"/>
      <c r="D174" s="11"/>
      <c r="E174" s="11"/>
      <c r="F174" s="11"/>
      <c r="M174" s="23"/>
      <c r="N174" s="23"/>
      <c r="O174" s="23"/>
      <c r="P174" s="23">
        <v>24.440533433598301</v>
      </c>
      <c r="Q174" s="23"/>
      <c r="R174" s="23">
        <v>71.5355624992782</v>
      </c>
      <c r="AE174" s="41"/>
      <c r="AF174" s="41"/>
      <c r="AG174" s="41"/>
      <c r="AH174" s="41">
        <v>46.7839384112891</v>
      </c>
      <c r="AI174" s="41"/>
      <c r="AJ174" s="41">
        <v>85.907176956094602</v>
      </c>
      <c r="AK174" s="47"/>
      <c r="AL174" s="47"/>
      <c r="AM174" s="47"/>
      <c r="AN174" s="47">
        <v>51.484248424280402</v>
      </c>
      <c r="AO174" s="47"/>
      <c r="AP174" s="47">
        <v>64.071534116789095</v>
      </c>
      <c r="AQ174" s="7"/>
      <c r="AR174" s="7"/>
      <c r="AS174" s="7"/>
      <c r="AT174" s="7"/>
      <c r="AU174" s="7"/>
      <c r="AV174" s="7"/>
    </row>
    <row r="175" spans="1:48" x14ac:dyDescent="0.35">
      <c r="A175" s="11"/>
      <c r="B175" s="11">
        <v>67.130994666308098</v>
      </c>
      <c r="C175" s="11"/>
      <c r="D175" s="11"/>
      <c r="E175" s="11"/>
      <c r="F175" s="11"/>
      <c r="M175" s="23"/>
      <c r="N175" s="23"/>
      <c r="O175" s="23"/>
      <c r="P175" s="23">
        <v>43.985175882410097</v>
      </c>
      <c r="Q175" s="23"/>
      <c r="R175" s="23">
        <v>86.024202894817805</v>
      </c>
      <c r="AE175" s="41"/>
      <c r="AF175" s="41"/>
      <c r="AG175" s="41"/>
      <c r="AH175" s="41">
        <v>66.413890152752302</v>
      </c>
      <c r="AI175" s="41"/>
      <c r="AJ175" s="41">
        <v>92.568079733022998</v>
      </c>
      <c r="AK175" s="47"/>
      <c r="AL175" s="47"/>
      <c r="AM175" s="47"/>
      <c r="AN175" s="47">
        <v>52.619470680867003</v>
      </c>
      <c r="AO175" s="47"/>
      <c r="AP175" s="47">
        <v>73.254284581142699</v>
      </c>
      <c r="AQ175" s="7"/>
      <c r="AR175" s="7"/>
      <c r="AS175" s="7"/>
      <c r="AT175" s="7"/>
      <c r="AU175" s="7"/>
      <c r="AV175" s="7"/>
    </row>
    <row r="176" spans="1:48" x14ac:dyDescent="0.35">
      <c r="A176" s="11"/>
      <c r="B176" s="11">
        <v>38.224465856498</v>
      </c>
      <c r="C176" s="11"/>
      <c r="D176" s="11"/>
      <c r="E176" s="11"/>
      <c r="F176" s="11"/>
      <c r="M176" s="23"/>
      <c r="N176" s="23"/>
      <c r="O176" s="23"/>
      <c r="P176" s="23">
        <v>32.784614425117802</v>
      </c>
      <c r="Q176" s="23"/>
      <c r="R176" s="23">
        <v>75.406505301843595</v>
      </c>
      <c r="AE176" s="41"/>
      <c r="AF176" s="41"/>
      <c r="AG176" s="41"/>
      <c r="AH176" s="41">
        <v>41.162200899153902</v>
      </c>
      <c r="AI176" s="41"/>
      <c r="AJ176" s="41">
        <v>88.393134888384495</v>
      </c>
      <c r="AK176" s="47"/>
      <c r="AL176" s="47"/>
      <c r="AM176" s="47"/>
      <c r="AN176" s="47">
        <v>26.309735340433399</v>
      </c>
      <c r="AO176" s="47"/>
      <c r="AP176" s="47">
        <v>68.565738833008794</v>
      </c>
      <c r="AQ176" s="7"/>
      <c r="AR176" s="7"/>
      <c r="AS176" s="7"/>
      <c r="AT176" s="7"/>
      <c r="AU176" s="7"/>
      <c r="AV176" s="7"/>
    </row>
    <row r="177" spans="1:48" x14ac:dyDescent="0.35">
      <c r="A177" s="11"/>
      <c r="B177" s="11">
        <v>42.928152458594603</v>
      </c>
      <c r="C177" s="11"/>
      <c r="D177" s="11"/>
      <c r="E177" s="11"/>
      <c r="F177" s="11"/>
      <c r="M177" s="23"/>
      <c r="N177" s="23"/>
      <c r="O177" s="23"/>
      <c r="P177" s="23">
        <v>33.925288046779997</v>
      </c>
      <c r="Q177" s="23"/>
      <c r="R177" s="23">
        <v>81.423027731094393</v>
      </c>
      <c r="AE177" s="41"/>
      <c r="AF177" s="41"/>
      <c r="AG177" s="41"/>
      <c r="AH177" s="41">
        <v>42.848379342154097</v>
      </c>
      <c r="AI177" s="41"/>
      <c r="AJ177" s="41">
        <v>80.430064084681902</v>
      </c>
      <c r="AK177" s="47"/>
      <c r="AL177" s="47"/>
      <c r="AM177" s="47"/>
      <c r="AN177" s="47">
        <v>34.358549132037197</v>
      </c>
      <c r="AO177" s="47"/>
      <c r="AP177" s="47">
        <v>66.067387079821202</v>
      </c>
      <c r="AQ177" s="7"/>
      <c r="AR177" s="7"/>
      <c r="AS177" s="7"/>
      <c r="AT177" s="7"/>
      <c r="AU177" s="7"/>
      <c r="AV177" s="7"/>
    </row>
    <row r="178" spans="1:48" x14ac:dyDescent="0.35">
      <c r="A178" s="11"/>
      <c r="B178" s="11">
        <v>74.987893757954296</v>
      </c>
      <c r="C178" s="11"/>
      <c r="D178" s="11"/>
      <c r="E178" s="11"/>
      <c r="F178" s="11"/>
      <c r="M178" s="23"/>
      <c r="N178" s="23"/>
      <c r="O178" s="23"/>
      <c r="P178" s="23">
        <v>27.1682533983608</v>
      </c>
      <c r="Q178" s="23"/>
      <c r="R178" s="23">
        <v>83.271161569369198</v>
      </c>
      <c r="AE178" s="41"/>
      <c r="AF178" s="41"/>
      <c r="AG178" s="41"/>
      <c r="AH178" s="41">
        <v>26.0865539700984</v>
      </c>
      <c r="AI178" s="41"/>
      <c r="AJ178" s="41">
        <v>78.3483414423266</v>
      </c>
      <c r="AK178" s="47"/>
      <c r="AL178" s="47"/>
      <c r="AM178" s="47"/>
      <c r="AN178" s="47">
        <v>37.933485987676903</v>
      </c>
      <c r="AO178" s="47"/>
      <c r="AP178" s="47">
        <v>56.591266178621701</v>
      </c>
      <c r="AQ178" s="7"/>
      <c r="AR178" s="7"/>
      <c r="AS178" s="7"/>
      <c r="AT178" s="7"/>
      <c r="AU178" s="7"/>
      <c r="AV178" s="7"/>
    </row>
    <row r="179" spans="1:48" x14ac:dyDescent="0.35">
      <c r="A179" s="11"/>
      <c r="B179" s="11">
        <v>49.767607495680899</v>
      </c>
      <c r="C179" s="11"/>
      <c r="D179" s="11"/>
      <c r="E179" s="11"/>
      <c r="F179" s="11"/>
      <c r="M179" s="23"/>
      <c r="N179" s="23"/>
      <c r="O179" s="23"/>
      <c r="P179" s="23">
        <v>51.255762158922998</v>
      </c>
      <c r="Q179" s="23"/>
      <c r="R179" s="23">
        <v>90.507145765644793</v>
      </c>
      <c r="AE179" s="41"/>
      <c r="AF179" s="41"/>
      <c r="AG179" s="41"/>
      <c r="AH179" s="41">
        <v>40.5503422284377</v>
      </c>
      <c r="AI179" s="41"/>
      <c r="AJ179" s="41">
        <v>76.899143237609593</v>
      </c>
      <c r="AK179" s="47"/>
      <c r="AL179" s="47"/>
      <c r="AM179" s="47"/>
      <c r="AN179" s="47">
        <v>34.207022267358802</v>
      </c>
      <c r="AO179" s="47"/>
      <c r="AP179" s="47">
        <v>66.693446784727101</v>
      </c>
      <c r="AQ179" s="7"/>
      <c r="AR179" s="7"/>
      <c r="AS179" s="7"/>
      <c r="AT179" s="7"/>
      <c r="AU179" s="7"/>
      <c r="AV179" s="7"/>
    </row>
    <row r="180" spans="1:48" x14ac:dyDescent="0.35">
      <c r="A180" s="11"/>
      <c r="B180" s="11">
        <v>69.349094035166303</v>
      </c>
      <c r="C180" s="11"/>
      <c r="D180" s="11"/>
      <c r="E180" s="11"/>
      <c r="F180" s="11"/>
      <c r="M180" s="23"/>
      <c r="N180" s="23"/>
      <c r="O180" s="23"/>
      <c r="P180" s="23">
        <v>82.120952161909301</v>
      </c>
      <c r="Q180" s="23"/>
      <c r="R180" s="23">
        <v>90.191312026733797</v>
      </c>
      <c r="AE180" s="41"/>
      <c r="AF180" s="41"/>
      <c r="AG180" s="41"/>
      <c r="AH180" s="41">
        <v>48.072347856419199</v>
      </c>
      <c r="AI180" s="41"/>
      <c r="AJ180" s="41">
        <v>94.806459188390704</v>
      </c>
      <c r="AK180" s="47"/>
      <c r="AL180" s="47"/>
      <c r="AM180" s="47"/>
      <c r="AN180" s="47">
        <v>37.102725005355502</v>
      </c>
      <c r="AO180" s="47"/>
      <c r="AP180" s="47">
        <v>63.4912286139446</v>
      </c>
      <c r="AQ180" s="7"/>
      <c r="AR180" s="7"/>
      <c r="AS180" s="7"/>
      <c r="AT180" s="7"/>
      <c r="AU180" s="7"/>
      <c r="AV180" s="7"/>
    </row>
    <row r="181" spans="1:48" x14ac:dyDescent="0.35">
      <c r="A181" s="11"/>
      <c r="B181" s="11">
        <v>43.564088886019199</v>
      </c>
      <c r="C181" s="11"/>
      <c r="D181" s="11"/>
      <c r="E181" s="11"/>
      <c r="F181" s="11"/>
      <c r="M181" s="23"/>
      <c r="N181" s="23"/>
      <c r="O181" s="23"/>
      <c r="P181" s="23">
        <v>60.451842041515803</v>
      </c>
      <c r="Q181" s="23"/>
      <c r="R181" s="23">
        <v>90.759021426388799</v>
      </c>
      <c r="AE181" s="41"/>
      <c r="AF181" s="41"/>
      <c r="AG181" s="41"/>
      <c r="AH181" s="41">
        <v>41.765096802008898</v>
      </c>
      <c r="AI181" s="41"/>
      <c r="AJ181" s="41">
        <v>83.596672081396093</v>
      </c>
      <c r="AK181" s="47"/>
      <c r="AL181" s="47"/>
      <c r="AM181" s="47"/>
      <c r="AN181" s="47">
        <v>46.4867875883103</v>
      </c>
      <c r="AO181" s="47"/>
      <c r="AP181" s="47">
        <v>71.966511242607098</v>
      </c>
      <c r="AQ181" s="7"/>
      <c r="AR181" s="7"/>
      <c r="AS181" s="7"/>
      <c r="AT181" s="7"/>
      <c r="AU181" s="7"/>
      <c r="AV181" s="7"/>
    </row>
    <row r="182" spans="1:48" x14ac:dyDescent="0.35">
      <c r="A182" s="11"/>
      <c r="B182" s="11">
        <v>41.383023905327903</v>
      </c>
      <c r="C182" s="11"/>
      <c r="D182" s="11"/>
      <c r="E182" s="11"/>
      <c r="F182" s="11"/>
      <c r="M182" s="23"/>
      <c r="N182" s="23"/>
      <c r="O182" s="23"/>
      <c r="P182" s="23">
        <v>47.499408443495199</v>
      </c>
      <c r="Q182" s="23"/>
      <c r="R182" s="23">
        <v>87.981163582198405</v>
      </c>
      <c r="AE182" s="41"/>
      <c r="AF182" s="41"/>
      <c r="AG182" s="41"/>
      <c r="AH182" s="41">
        <v>37.004720654796699</v>
      </c>
      <c r="AI182" s="41"/>
      <c r="AJ182" s="41">
        <v>86.535361923744105</v>
      </c>
      <c r="AK182" s="47"/>
      <c r="AL182" s="47"/>
      <c r="AM182" s="47"/>
      <c r="AN182" s="47">
        <v>29.563810304439599</v>
      </c>
      <c r="AO182" s="47"/>
      <c r="AP182" s="47">
        <v>57.772270567004199</v>
      </c>
      <c r="AQ182" s="7"/>
      <c r="AR182" s="7"/>
      <c r="AS182" s="7"/>
      <c r="AT182" s="7"/>
      <c r="AU182" s="7"/>
      <c r="AV182" s="7"/>
    </row>
    <row r="183" spans="1:48" x14ac:dyDescent="0.35">
      <c r="A183" s="11"/>
      <c r="B183" s="11">
        <v>58.041925245254497</v>
      </c>
      <c r="C183" s="11"/>
      <c r="D183" s="11"/>
      <c r="E183" s="11"/>
      <c r="F183" s="11"/>
      <c r="M183" s="23"/>
      <c r="N183" s="23"/>
      <c r="O183" s="23"/>
      <c r="P183" s="23">
        <v>30.468829282578799</v>
      </c>
      <c r="Q183" s="23"/>
      <c r="R183" s="23">
        <v>90.359894065481299</v>
      </c>
      <c r="AE183" s="41"/>
      <c r="AF183" s="41"/>
      <c r="AG183" s="41"/>
      <c r="AH183" s="41">
        <v>34.317575574824602</v>
      </c>
      <c r="AI183" s="41"/>
      <c r="AJ183" s="41">
        <v>82.459249393677496</v>
      </c>
      <c r="AK183" s="47"/>
      <c r="AL183" s="47"/>
      <c r="AM183" s="47"/>
      <c r="AN183" s="47">
        <v>20.920296012177499</v>
      </c>
      <c r="AO183" s="47"/>
      <c r="AP183" s="47">
        <v>63.858350888304898</v>
      </c>
      <c r="AQ183" s="7"/>
      <c r="AR183" s="7"/>
      <c r="AS183" s="7"/>
      <c r="AT183" s="7"/>
      <c r="AU183" s="7"/>
      <c r="AV183" s="7"/>
    </row>
    <row r="184" spans="1:48" x14ac:dyDescent="0.35">
      <c r="A184" s="11"/>
      <c r="B184" s="11">
        <v>79.047377684901306</v>
      </c>
      <c r="C184" s="11"/>
      <c r="D184" s="11"/>
      <c r="E184" s="11"/>
      <c r="F184" s="11"/>
      <c r="M184" s="23"/>
      <c r="N184" s="23"/>
      <c r="O184" s="23"/>
      <c r="P184" s="23">
        <v>48.803168703169398</v>
      </c>
      <c r="Q184" s="23"/>
      <c r="R184" s="23">
        <v>96.902154232937605</v>
      </c>
      <c r="AE184" s="41"/>
      <c r="AF184" s="41"/>
      <c r="AG184" s="41"/>
      <c r="AH184" s="41">
        <v>33.705077065402399</v>
      </c>
      <c r="AI184" s="41"/>
      <c r="AJ184" s="41"/>
      <c r="AK184" s="47"/>
      <c r="AL184" s="47"/>
      <c r="AM184" s="47"/>
      <c r="AN184" s="47">
        <v>42.165242165242098</v>
      </c>
      <c r="AO184" s="47"/>
      <c r="AP184" s="47">
        <v>64.6767572588614</v>
      </c>
      <c r="AQ184" s="7"/>
      <c r="AR184" s="7"/>
      <c r="AS184" s="7"/>
      <c r="AT184" s="7"/>
      <c r="AU184" s="7"/>
      <c r="AV184" s="7"/>
    </row>
    <row r="185" spans="1:48" x14ac:dyDescent="0.35">
      <c r="A185" s="11"/>
      <c r="B185" s="11">
        <v>73.323178462967306</v>
      </c>
      <c r="C185" s="11"/>
      <c r="D185" s="11"/>
      <c r="E185" s="11"/>
      <c r="F185" s="11"/>
      <c r="M185" s="23"/>
      <c r="N185" s="23"/>
      <c r="O185" s="23"/>
      <c r="P185" s="23">
        <v>32.4639035058782</v>
      </c>
      <c r="Q185" s="23"/>
      <c r="R185" s="23">
        <v>99.344960209968207</v>
      </c>
      <c r="AE185" s="41"/>
      <c r="AF185" s="41"/>
      <c r="AG185" s="41"/>
      <c r="AH185" s="41"/>
      <c r="AI185" s="41"/>
      <c r="AJ185" s="41"/>
      <c r="AK185" s="47"/>
      <c r="AL185" s="47"/>
      <c r="AM185" s="47"/>
      <c r="AN185" s="47">
        <v>34.88371023365</v>
      </c>
      <c r="AO185" s="47"/>
      <c r="AP185" s="47">
        <v>54.712724258269198</v>
      </c>
      <c r="AQ185" s="7"/>
      <c r="AR185" s="7"/>
      <c r="AS185" s="7"/>
      <c r="AT185" s="7"/>
      <c r="AU185" s="7"/>
      <c r="AV185" s="7"/>
    </row>
    <row r="186" spans="1:48" x14ac:dyDescent="0.35">
      <c r="A186" s="11"/>
      <c r="B186" s="11">
        <v>44.577560966233797</v>
      </c>
      <c r="C186" s="11"/>
      <c r="D186" s="11"/>
      <c r="E186" s="11"/>
      <c r="F186" s="11"/>
      <c r="M186" s="23"/>
      <c r="N186" s="23"/>
      <c r="O186" s="23"/>
      <c r="P186" s="23">
        <v>23.609112771148901</v>
      </c>
      <c r="Q186" s="23"/>
      <c r="R186" s="23">
        <v>74.798582677567694</v>
      </c>
      <c r="AE186" s="41"/>
      <c r="AF186" s="41"/>
      <c r="AG186" s="41"/>
      <c r="AH186" s="41"/>
      <c r="AI186" s="41"/>
      <c r="AJ186" s="41"/>
      <c r="AK186" s="47"/>
      <c r="AL186" s="47"/>
      <c r="AM186" s="47"/>
      <c r="AN186" s="47">
        <v>34.358549132037197</v>
      </c>
      <c r="AO186" s="47"/>
      <c r="AP186" s="47">
        <v>59.9564509992748</v>
      </c>
      <c r="AQ186" s="7"/>
      <c r="AR186" s="7"/>
      <c r="AS186" s="7"/>
      <c r="AT186" s="7"/>
      <c r="AU186" s="7"/>
      <c r="AV186" s="7"/>
    </row>
    <row r="187" spans="1:48" x14ac:dyDescent="0.35">
      <c r="A187" s="11"/>
      <c r="B187" s="11">
        <v>46.051482417924603</v>
      </c>
      <c r="C187" s="11"/>
      <c r="D187" s="11"/>
      <c r="E187" s="11"/>
      <c r="F187" s="11"/>
      <c r="M187" s="23"/>
      <c r="N187" s="23"/>
      <c r="O187" s="23"/>
      <c r="P187" s="23">
        <v>21.456236101022</v>
      </c>
      <c r="Q187" s="23"/>
      <c r="R187" s="23">
        <v>88.959538609128003</v>
      </c>
      <c r="AE187" s="41"/>
      <c r="AF187" s="41"/>
      <c r="AG187" s="41"/>
      <c r="AH187" s="41"/>
      <c r="AI187" s="41"/>
      <c r="AJ187" s="41"/>
      <c r="AK187" s="47"/>
      <c r="AL187" s="47"/>
      <c r="AM187" s="47"/>
      <c r="AN187" s="47">
        <v>28.030481769227901</v>
      </c>
      <c r="AO187" s="47"/>
      <c r="AP187" s="47">
        <v>69.319231114509606</v>
      </c>
      <c r="AQ187" s="7"/>
      <c r="AR187" s="7"/>
      <c r="AS187" s="7"/>
      <c r="AT187" s="7"/>
      <c r="AU187" s="7"/>
      <c r="AV187" s="7"/>
    </row>
    <row r="188" spans="1:48" x14ac:dyDescent="0.35">
      <c r="A188" s="11"/>
      <c r="B188" s="11">
        <v>70.987580371731497</v>
      </c>
      <c r="C188" s="11"/>
      <c r="D188" s="11"/>
      <c r="E188" s="11"/>
      <c r="F188" s="11"/>
      <c r="M188" s="23"/>
      <c r="N188" s="23"/>
      <c r="O188" s="23"/>
      <c r="P188" s="23">
        <v>26.0238085582195</v>
      </c>
      <c r="Q188" s="23"/>
      <c r="R188" s="23">
        <v>84.134804799282406</v>
      </c>
      <c r="AE188" s="41"/>
      <c r="AF188" s="41"/>
      <c r="AG188" s="41"/>
      <c r="AH188" s="41"/>
      <c r="AI188" s="41"/>
      <c r="AJ188" s="41"/>
      <c r="AK188" s="47"/>
      <c r="AL188" s="47"/>
      <c r="AM188" s="47"/>
      <c r="AN188" s="47">
        <v>29.7171619610378</v>
      </c>
      <c r="AO188" s="47"/>
      <c r="AP188" s="47">
        <v>67.736802742853996</v>
      </c>
      <c r="AQ188" s="7"/>
      <c r="AR188" s="7"/>
      <c r="AS188" s="7"/>
      <c r="AT188" s="7"/>
      <c r="AU188" s="7"/>
      <c r="AV188" s="7"/>
    </row>
    <row r="189" spans="1:48" x14ac:dyDescent="0.35">
      <c r="A189" s="11"/>
      <c r="B189" s="11">
        <v>69.560474767794204</v>
      </c>
      <c r="C189" s="11"/>
      <c r="D189" s="11"/>
      <c r="E189" s="11"/>
      <c r="F189" s="11"/>
      <c r="M189" s="23"/>
      <c r="N189" s="23"/>
      <c r="O189" s="23"/>
      <c r="P189" s="23">
        <v>46.915088069759598</v>
      </c>
      <c r="Q189" s="23"/>
      <c r="R189" s="23">
        <v>94.406229807673299</v>
      </c>
      <c r="AE189" s="41"/>
      <c r="AF189" s="41"/>
      <c r="AG189" s="41"/>
      <c r="AH189" s="41"/>
      <c r="AI189" s="41"/>
      <c r="AJ189" s="41"/>
      <c r="AK189" s="47"/>
      <c r="AL189" s="47"/>
      <c r="AM189" s="47"/>
      <c r="AN189" s="47">
        <v>78.268284142189401</v>
      </c>
      <c r="AO189" s="47"/>
      <c r="AP189" s="47">
        <v>69.888310456806707</v>
      </c>
    </row>
    <row r="190" spans="1:48" x14ac:dyDescent="0.35">
      <c r="A190" s="11"/>
      <c r="B190" s="11">
        <v>76.448931712996099</v>
      </c>
      <c r="C190" s="11"/>
      <c r="D190" s="11"/>
      <c r="E190" s="11"/>
      <c r="F190" s="11"/>
      <c r="M190" s="23"/>
      <c r="N190" s="23"/>
      <c r="O190" s="23"/>
      <c r="P190" s="23">
        <v>36.098665088389403</v>
      </c>
      <c r="Q190" s="23"/>
      <c r="R190" s="23">
        <v>84.146109442235598</v>
      </c>
      <c r="AE190" s="41"/>
      <c r="AF190" s="41"/>
      <c r="AG190" s="41"/>
      <c r="AH190" s="41"/>
      <c r="AI190" s="41"/>
      <c r="AJ190" s="41"/>
      <c r="AK190" s="47"/>
      <c r="AL190" s="47"/>
      <c r="AM190" s="47"/>
      <c r="AN190" s="47">
        <v>55.008630820043997</v>
      </c>
      <c r="AO190" s="47"/>
      <c r="AP190" s="47">
        <v>58.164331191680198</v>
      </c>
    </row>
    <row r="191" spans="1:48" x14ac:dyDescent="0.35">
      <c r="A191" s="11"/>
      <c r="B191" s="11">
        <v>35.741976158431598</v>
      </c>
      <c r="C191" s="11"/>
      <c r="D191" s="11"/>
      <c r="E191" s="11"/>
      <c r="F191" s="11"/>
      <c r="M191" s="23"/>
      <c r="N191" s="23"/>
      <c r="O191" s="23"/>
      <c r="P191" s="23">
        <v>45.682427141224302</v>
      </c>
      <c r="Q191" s="23"/>
      <c r="R191" s="23">
        <v>90.706605007678604</v>
      </c>
      <c r="AE191" s="41"/>
      <c r="AF191" s="41"/>
      <c r="AG191" s="41"/>
      <c r="AH191" s="41"/>
      <c r="AI191" s="41"/>
      <c r="AJ191" s="41"/>
      <c r="AK191" s="47"/>
      <c r="AL191" s="47"/>
      <c r="AM191" s="47"/>
      <c r="AN191" s="47">
        <v>37.882097181981997</v>
      </c>
      <c r="AO191" s="47"/>
      <c r="AP191" s="47">
        <v>73.227686958027803</v>
      </c>
    </row>
    <row r="192" spans="1:48" x14ac:dyDescent="0.35">
      <c r="A192" s="11"/>
      <c r="B192" s="11">
        <v>53.4381541107198</v>
      </c>
      <c r="C192" s="11"/>
      <c r="D192" s="11"/>
      <c r="E192" s="11"/>
      <c r="F192" s="11"/>
      <c r="M192" s="23"/>
      <c r="N192" s="23"/>
      <c r="O192" s="23"/>
      <c r="P192" s="23">
        <v>32.0408796589712</v>
      </c>
      <c r="Q192" s="23"/>
      <c r="R192" s="23">
        <v>91.221721555584793</v>
      </c>
      <c r="AE192" s="41"/>
      <c r="AF192" s="41"/>
      <c r="AG192" s="41"/>
      <c r="AH192" s="41"/>
      <c r="AI192" s="41"/>
      <c r="AJ192" s="41"/>
      <c r="AK192" s="47"/>
      <c r="AL192" s="47"/>
      <c r="AM192" s="47"/>
      <c r="AN192" s="47">
        <v>40.771609846150099</v>
      </c>
      <c r="AO192" s="47"/>
      <c r="AP192" s="47">
        <v>60.912720295807503</v>
      </c>
    </row>
    <row r="193" spans="1:42" x14ac:dyDescent="0.35">
      <c r="A193" s="11"/>
      <c r="B193" s="11">
        <v>50.053475812964898</v>
      </c>
      <c r="C193" s="11"/>
      <c r="D193" s="11"/>
      <c r="E193" s="11"/>
      <c r="F193" s="11"/>
      <c r="M193" s="23"/>
      <c r="N193" s="23"/>
      <c r="O193" s="23"/>
      <c r="P193" s="23">
        <v>41.137940736087501</v>
      </c>
      <c r="Q193" s="23"/>
      <c r="R193" s="23">
        <v>84.959492775734006</v>
      </c>
      <c r="AE193" s="41"/>
      <c r="AF193" s="41"/>
      <c r="AG193" s="41"/>
      <c r="AH193" s="41"/>
      <c r="AI193" s="41"/>
      <c r="AJ193" s="41"/>
      <c r="AK193" s="47"/>
      <c r="AL193" s="47"/>
      <c r="AM193" s="47"/>
      <c r="AN193" s="47">
        <v>29.5857663492813</v>
      </c>
      <c r="AO193" s="47"/>
      <c r="AP193" s="47">
        <v>52.285218219735398</v>
      </c>
    </row>
    <row r="194" spans="1:42" x14ac:dyDescent="0.35">
      <c r="A194" s="11"/>
      <c r="B194" s="11">
        <v>73.156602035193103</v>
      </c>
      <c r="C194" s="11"/>
      <c r="D194" s="11"/>
      <c r="E194" s="11"/>
      <c r="F194" s="11"/>
      <c r="M194" s="23"/>
      <c r="N194" s="23"/>
      <c r="O194" s="23"/>
      <c r="P194" s="23">
        <v>35.6592918972338</v>
      </c>
      <c r="Q194" s="23"/>
      <c r="R194" s="23">
        <v>80.785045155759605</v>
      </c>
      <c r="AE194" s="41"/>
      <c r="AF194" s="41"/>
      <c r="AG194" s="41"/>
      <c r="AH194" s="41"/>
      <c r="AI194" s="41"/>
      <c r="AJ194" s="41"/>
      <c r="AK194" s="47"/>
      <c r="AL194" s="47"/>
      <c r="AM194" s="47"/>
      <c r="AN194" s="47">
        <v>74.945563749093495</v>
      </c>
      <c r="AO194" s="47"/>
      <c r="AP194" s="47">
        <v>61.369399511504298</v>
      </c>
    </row>
    <row r="195" spans="1:42" x14ac:dyDescent="0.35">
      <c r="A195" s="11"/>
      <c r="B195" s="11">
        <v>48.441130765958903</v>
      </c>
      <c r="C195" s="11"/>
      <c r="D195" s="11"/>
      <c r="E195" s="11"/>
      <c r="F195" s="11"/>
      <c r="M195" s="23"/>
      <c r="N195" s="23"/>
      <c r="O195" s="23"/>
      <c r="P195" s="23">
        <v>40.241782051050698</v>
      </c>
      <c r="Q195" s="23"/>
      <c r="R195" s="23">
        <v>76.590608147419303</v>
      </c>
      <c r="AE195" s="41"/>
      <c r="AF195" s="41"/>
      <c r="AG195" s="41"/>
      <c r="AH195" s="41"/>
      <c r="AI195" s="41"/>
      <c r="AJ195" s="41"/>
      <c r="AK195" s="47"/>
      <c r="AL195" s="47"/>
      <c r="AM195" s="47"/>
      <c r="AN195" s="47">
        <v>38.813416218635702</v>
      </c>
      <c r="AO195" s="47"/>
      <c r="AP195" s="47">
        <v>56.499397179444003</v>
      </c>
    </row>
    <row r="196" spans="1:42" x14ac:dyDescent="0.35">
      <c r="A196" s="11"/>
      <c r="B196" s="11">
        <v>35.105708203102701</v>
      </c>
      <c r="C196" s="11"/>
      <c r="D196" s="11"/>
      <c r="E196" s="11"/>
      <c r="F196" s="11"/>
      <c r="M196" s="23"/>
      <c r="N196" s="23"/>
      <c r="O196" s="23"/>
      <c r="P196" s="23">
        <v>28.976199900974599</v>
      </c>
      <c r="Q196" s="23"/>
      <c r="R196" s="23">
        <v>77.404197484158104</v>
      </c>
      <c r="AE196" s="41"/>
      <c r="AF196" s="41"/>
      <c r="AG196" s="41"/>
      <c r="AH196" s="41"/>
      <c r="AI196" s="41"/>
      <c r="AJ196" s="41"/>
      <c r="AK196" s="47"/>
      <c r="AL196" s="47"/>
      <c r="AM196" s="47"/>
      <c r="AN196" s="47">
        <v>39.886039886039804</v>
      </c>
      <c r="AO196" s="47"/>
      <c r="AP196" s="47">
        <v>63.705640384609303</v>
      </c>
    </row>
    <row r="197" spans="1:42" x14ac:dyDescent="0.35">
      <c r="A197" s="11"/>
      <c r="B197" s="11">
        <v>50.423911984341302</v>
      </c>
      <c r="C197" s="11"/>
      <c r="D197" s="11"/>
      <c r="E197" s="11"/>
      <c r="F197" s="11"/>
      <c r="M197" s="23"/>
      <c r="N197" s="23"/>
      <c r="O197" s="23"/>
      <c r="P197" s="23">
        <v>44.521643852916803</v>
      </c>
      <c r="Q197" s="23"/>
      <c r="R197" s="23">
        <v>88.284022695263801</v>
      </c>
      <c r="AE197" s="41"/>
      <c r="AF197" s="41"/>
      <c r="AG197" s="41"/>
      <c r="AH197" s="41"/>
      <c r="AI197" s="41"/>
      <c r="AJ197" s="41"/>
      <c r="AK197" s="47"/>
      <c r="AL197" s="47"/>
      <c r="AM197" s="47"/>
      <c r="AN197" s="47">
        <v>38.896975876640703</v>
      </c>
      <c r="AO197" s="47"/>
      <c r="AP197" s="47">
        <v>58.398304160998102</v>
      </c>
    </row>
    <row r="198" spans="1:42" x14ac:dyDescent="0.35">
      <c r="A198" s="11"/>
      <c r="B198" s="11">
        <v>71.246357557595502</v>
      </c>
      <c r="C198" s="11"/>
      <c r="D198" s="11"/>
      <c r="E198" s="11"/>
      <c r="F198" s="11"/>
      <c r="M198" s="23"/>
      <c r="N198" s="23"/>
      <c r="O198" s="23"/>
      <c r="P198" s="23">
        <v>30.3627929626672</v>
      </c>
      <c r="Q198" s="23"/>
      <c r="R198" s="23">
        <v>92.998110995055399</v>
      </c>
      <c r="AE198" s="41"/>
      <c r="AF198" s="41"/>
      <c r="AG198" s="41"/>
      <c r="AH198" s="41"/>
      <c r="AI198" s="41"/>
      <c r="AJ198" s="41"/>
      <c r="AK198" s="47"/>
      <c r="AL198" s="47"/>
      <c r="AM198" s="47"/>
      <c r="AN198" s="47">
        <v>23.958741927781901</v>
      </c>
      <c r="AO198" s="47"/>
      <c r="AP198" s="47">
        <v>60.172666814560003</v>
      </c>
    </row>
    <row r="199" spans="1:42" x14ac:dyDescent="0.35">
      <c r="A199" s="11"/>
      <c r="B199" s="11">
        <v>39.233566669246798</v>
      </c>
      <c r="C199" s="11"/>
      <c r="D199" s="11"/>
      <c r="E199" s="11"/>
      <c r="F199" s="11"/>
      <c r="M199" s="23"/>
      <c r="N199" s="23"/>
      <c r="O199" s="23"/>
      <c r="P199" s="23">
        <v>33.857001740217697</v>
      </c>
      <c r="Q199" s="23"/>
      <c r="R199" s="23">
        <v>89.085279355281898</v>
      </c>
      <c r="AE199" s="41"/>
      <c r="AF199" s="41"/>
      <c r="AG199" s="41"/>
      <c r="AH199" s="41"/>
      <c r="AI199" s="41"/>
      <c r="AJ199" s="41"/>
      <c r="AK199" s="47"/>
      <c r="AL199" s="47"/>
      <c r="AM199" s="47"/>
      <c r="AN199" s="47">
        <v>33.126932999996697</v>
      </c>
      <c r="AO199" s="47"/>
      <c r="AP199" s="47">
        <v>73.254284581142798</v>
      </c>
    </row>
    <row r="200" spans="1:42" x14ac:dyDescent="0.35">
      <c r="A200" s="11"/>
      <c r="B200" s="11">
        <v>64.709362692920095</v>
      </c>
      <c r="C200" s="11"/>
      <c r="D200" s="11"/>
      <c r="E200" s="11"/>
      <c r="F200" s="11"/>
      <c r="M200" s="23"/>
      <c r="N200" s="23"/>
      <c r="O200" s="23"/>
      <c r="P200" s="23">
        <v>31.002721433833401</v>
      </c>
      <c r="Q200" s="23"/>
      <c r="R200" s="23">
        <v>93.409409323593394</v>
      </c>
      <c r="AK200" s="47"/>
      <c r="AL200" s="47"/>
      <c r="AM200" s="47"/>
      <c r="AN200" s="47">
        <v>48.201221612664597</v>
      </c>
      <c r="AO200" s="47"/>
      <c r="AP200" s="47">
        <v>64.997238662560406</v>
      </c>
    </row>
    <row r="201" spans="1:42" x14ac:dyDescent="0.35">
      <c r="A201" s="11"/>
      <c r="B201" s="11">
        <v>48.098423025891201</v>
      </c>
      <c r="C201" s="11"/>
      <c r="D201" s="11"/>
      <c r="E201" s="11"/>
      <c r="F201" s="11"/>
      <c r="M201" s="23"/>
      <c r="N201" s="23"/>
      <c r="O201" s="23"/>
      <c r="P201" s="23">
        <v>48.463310620097403</v>
      </c>
      <c r="Q201" s="23"/>
      <c r="R201" s="23">
        <v>83.818301520801498</v>
      </c>
      <c r="AK201" s="47"/>
      <c r="AL201" s="47"/>
      <c r="AM201" s="47"/>
      <c r="AN201" s="47">
        <v>52.791953604104798</v>
      </c>
      <c r="AO201" s="47"/>
      <c r="AP201" s="47">
        <v>57.704792711895898</v>
      </c>
    </row>
    <row r="202" spans="1:42" x14ac:dyDescent="0.35">
      <c r="A202" s="11"/>
      <c r="B202" s="11">
        <v>40.5348797667383</v>
      </c>
      <c r="C202" s="11"/>
      <c r="D202" s="11"/>
      <c r="E202" s="11"/>
      <c r="F202" s="11"/>
      <c r="M202" s="23"/>
      <c r="N202" s="23"/>
      <c r="O202" s="23"/>
      <c r="P202" s="23">
        <v>23.367361878670302</v>
      </c>
      <c r="Q202" s="23"/>
      <c r="R202" s="23">
        <v>97.119356807816899</v>
      </c>
      <c r="AK202" s="47"/>
      <c r="AL202" s="47"/>
      <c r="AM202" s="47"/>
      <c r="AN202" s="47">
        <v>26.4328512928621</v>
      </c>
      <c r="AO202" s="47"/>
      <c r="AP202" s="47">
        <v>69.328597945322599</v>
      </c>
    </row>
    <row r="203" spans="1:42" x14ac:dyDescent="0.35">
      <c r="A203" s="11"/>
      <c r="B203" s="11">
        <v>38.029220429511497</v>
      </c>
      <c r="C203" s="11"/>
      <c r="D203" s="11"/>
      <c r="E203" s="11"/>
      <c r="F203" s="11"/>
      <c r="M203" s="23"/>
      <c r="N203" s="23"/>
      <c r="O203" s="23"/>
      <c r="P203" s="23">
        <v>36.947043222994701</v>
      </c>
      <c r="Q203" s="23"/>
      <c r="R203" s="23">
        <v>78.745459131433805</v>
      </c>
      <c r="AK203" s="47"/>
      <c r="AL203" s="47"/>
      <c r="AM203" s="47"/>
      <c r="AN203" s="47">
        <v>28.694423503166401</v>
      </c>
      <c r="AO203" s="47"/>
      <c r="AP203" s="47">
        <v>67.304036741804595</v>
      </c>
    </row>
    <row r="204" spans="1:42" x14ac:dyDescent="0.35">
      <c r="A204" s="11"/>
      <c r="B204" s="11">
        <v>72.129002663974106</v>
      </c>
      <c r="C204" s="11"/>
      <c r="D204" s="11"/>
      <c r="E204" s="11"/>
      <c r="F204" s="11"/>
      <c r="M204" s="23"/>
      <c r="N204" s="23"/>
      <c r="O204" s="23"/>
      <c r="P204" s="23">
        <v>38.093345808510698</v>
      </c>
      <c r="Q204" s="23"/>
      <c r="R204" s="23">
        <v>88.748789845554498</v>
      </c>
      <c r="AK204" s="47"/>
      <c r="AL204" s="47"/>
      <c r="AM204" s="47"/>
      <c r="AN204" s="47">
        <v>35.766050886553302</v>
      </c>
      <c r="AO204" s="47"/>
      <c r="AP204" s="47">
        <v>67.033350062006704</v>
      </c>
    </row>
    <row r="205" spans="1:42" x14ac:dyDescent="0.35">
      <c r="A205" s="11"/>
      <c r="B205" s="11">
        <v>92.304802639945095</v>
      </c>
      <c r="C205" s="11"/>
      <c r="D205" s="11"/>
      <c r="E205" s="11"/>
      <c r="F205" s="11"/>
      <c r="M205" s="23"/>
      <c r="N205" s="23"/>
      <c r="O205" s="23"/>
      <c r="P205" s="23">
        <v>37.549480382430097</v>
      </c>
      <c r="Q205" s="23"/>
      <c r="R205" s="23">
        <v>98.922168016349005</v>
      </c>
      <c r="AK205" s="47"/>
      <c r="AL205" s="47"/>
      <c r="AM205" s="47"/>
      <c r="AN205" s="47">
        <v>31.519810110403</v>
      </c>
      <c r="AO205" s="47"/>
      <c r="AP205" s="47">
        <v>60.784662578208902</v>
      </c>
    </row>
    <row r="206" spans="1:42" x14ac:dyDescent="0.35">
      <c r="A206" s="11"/>
      <c r="B206" s="11">
        <v>65.088519248257299</v>
      </c>
      <c r="C206" s="11"/>
      <c r="D206" s="11"/>
      <c r="E206" s="11"/>
      <c r="F206" s="11"/>
      <c r="M206" s="23"/>
      <c r="N206" s="23"/>
      <c r="O206" s="23"/>
      <c r="P206" s="23">
        <v>36.102281452526398</v>
      </c>
      <c r="Q206" s="23"/>
      <c r="R206" s="23">
        <v>94.523834538365904</v>
      </c>
      <c r="AK206" s="47"/>
      <c r="AL206" s="47"/>
      <c r="AM206" s="47"/>
      <c r="AN206" s="47">
        <v>35.456066521034899</v>
      </c>
      <c r="AO206" s="47"/>
      <c r="AP206" s="47">
        <v>63.2966111772026</v>
      </c>
    </row>
    <row r="207" spans="1:42" x14ac:dyDescent="0.35">
      <c r="A207" s="11"/>
      <c r="B207" s="11">
        <v>48.806857777518502</v>
      </c>
      <c r="C207" s="11"/>
      <c r="D207" s="11"/>
      <c r="E207" s="11"/>
      <c r="F207" s="11"/>
      <c r="M207" s="23"/>
      <c r="N207" s="23"/>
      <c r="O207" s="23"/>
      <c r="P207" s="23">
        <v>40.659333325999299</v>
      </c>
      <c r="Q207" s="23"/>
      <c r="R207" s="23">
        <v>91.255798267092601</v>
      </c>
      <c r="AK207" s="47"/>
      <c r="AL207" s="47"/>
      <c r="AM207" s="47"/>
      <c r="AN207" s="47">
        <v>55.572354827289303</v>
      </c>
      <c r="AO207" s="47"/>
      <c r="AP207" s="47">
        <v>60.3988603988604</v>
      </c>
    </row>
    <row r="208" spans="1:42" x14ac:dyDescent="0.35">
      <c r="A208" s="11"/>
      <c r="B208" s="11">
        <v>44.947122199373901</v>
      </c>
      <c r="C208" s="11"/>
      <c r="D208" s="11"/>
      <c r="E208" s="11"/>
      <c r="F208" s="11"/>
      <c r="M208" s="23"/>
      <c r="N208" s="23"/>
      <c r="O208" s="23"/>
      <c r="P208" s="23">
        <v>50.2831488843767</v>
      </c>
      <c r="Q208" s="23"/>
      <c r="R208" s="23">
        <v>87.788055224364001</v>
      </c>
      <c r="AK208" s="47"/>
      <c r="AL208" s="47"/>
      <c r="AM208" s="47"/>
      <c r="AN208" s="47">
        <v>44.502847156163298</v>
      </c>
      <c r="AO208" s="47"/>
      <c r="AP208" s="47">
        <v>61.633355136136601</v>
      </c>
    </row>
    <row r="209" spans="1:42" x14ac:dyDescent="0.35">
      <c r="A209" s="11"/>
      <c r="B209" s="11">
        <v>49.916960438135298</v>
      </c>
      <c r="C209" s="11"/>
      <c r="D209" s="11"/>
      <c r="E209" s="11"/>
      <c r="F209" s="11"/>
      <c r="M209" s="23"/>
      <c r="N209" s="23"/>
      <c r="O209" s="23"/>
      <c r="P209" s="23">
        <v>28.192175217898502</v>
      </c>
      <c r="Q209" s="23"/>
      <c r="R209" s="23">
        <v>92.991452991453002</v>
      </c>
      <c r="AK209" s="47"/>
      <c r="AL209" s="47"/>
      <c r="AM209" s="47"/>
      <c r="AN209" s="47">
        <v>33.126932999997003</v>
      </c>
      <c r="AO209" s="47"/>
      <c r="AP209" s="47">
        <v>55.945015196050498</v>
      </c>
    </row>
    <row r="210" spans="1:42" x14ac:dyDescent="0.35">
      <c r="A210" s="11"/>
      <c r="B210" s="11">
        <v>44.600748255690696</v>
      </c>
      <c r="C210" s="11"/>
      <c r="D210" s="11"/>
      <c r="E210" s="11"/>
      <c r="F210" s="11"/>
      <c r="M210" s="23"/>
      <c r="N210" s="23"/>
      <c r="O210" s="23"/>
      <c r="P210" s="23">
        <v>37.200603100814902</v>
      </c>
      <c r="Q210" s="23"/>
      <c r="R210" s="23">
        <v>85.489228625437505</v>
      </c>
      <c r="AK210" s="47"/>
      <c r="AL210" s="47"/>
      <c r="AM210" s="47"/>
      <c r="AN210" s="47">
        <v>33.068075506659703</v>
      </c>
      <c r="AO210" s="47"/>
      <c r="AP210" s="47">
        <v>65.236566524725802</v>
      </c>
    </row>
    <row r="211" spans="1:42" x14ac:dyDescent="0.35">
      <c r="M211" s="23"/>
      <c r="N211" s="23"/>
      <c r="O211" s="23"/>
      <c r="P211" s="23">
        <v>83.463628141768893</v>
      </c>
      <c r="Q211" s="23"/>
      <c r="R211" s="23">
        <v>85.2811587154536</v>
      </c>
      <c r="AK211" s="47"/>
      <c r="AL211" s="47"/>
      <c r="AM211" s="47"/>
      <c r="AN211" s="47">
        <v>61.675483203349501</v>
      </c>
      <c r="AO211" s="47"/>
      <c r="AP211" s="47">
        <v>53.609725293853401</v>
      </c>
    </row>
    <row r="212" spans="1:42" x14ac:dyDescent="0.35">
      <c r="M212" s="23"/>
      <c r="N212" s="23"/>
      <c r="O212" s="23"/>
      <c r="P212" s="23">
        <v>50.616767243273202</v>
      </c>
      <c r="Q212" s="23"/>
      <c r="R212" s="23">
        <v>28.847894850911398</v>
      </c>
      <c r="AK212" s="47"/>
      <c r="AL212" s="47"/>
      <c r="AM212" s="47"/>
      <c r="AN212" s="47">
        <v>42.0264134805374</v>
      </c>
      <c r="AO212" s="47"/>
      <c r="AP212" s="47">
        <v>64.997238662560406</v>
      </c>
    </row>
    <row r="213" spans="1:42" x14ac:dyDescent="0.35">
      <c r="M213" s="23"/>
      <c r="N213" s="23"/>
      <c r="O213" s="23"/>
      <c r="P213" s="23">
        <v>38.606753404425604</v>
      </c>
      <c r="Q213" s="23"/>
      <c r="R213" s="23">
        <v>84.432678511771002</v>
      </c>
      <c r="AK213" s="47"/>
      <c r="AL213" s="47"/>
      <c r="AM213" s="47"/>
      <c r="AN213" s="47">
        <v>50.580834236289903</v>
      </c>
      <c r="AO213" s="47"/>
      <c r="AP213" s="47">
        <v>52.471176903573102</v>
      </c>
    </row>
    <row r="214" spans="1:42" x14ac:dyDescent="0.35">
      <c r="M214" s="23"/>
      <c r="N214" s="23"/>
      <c r="O214" s="23"/>
      <c r="P214" s="23">
        <v>53.104924003959198</v>
      </c>
      <c r="Q214" s="23"/>
      <c r="R214" s="23">
        <v>90.7626311441784</v>
      </c>
      <c r="AK214" s="47"/>
      <c r="AL214" s="47"/>
      <c r="AM214" s="47"/>
      <c r="AN214" s="47">
        <v>36.037352252631102</v>
      </c>
      <c r="AO214" s="47"/>
      <c r="AP214" s="47">
        <v>70.212748949284901</v>
      </c>
    </row>
    <row r="215" spans="1:42" x14ac:dyDescent="0.35">
      <c r="M215" s="23"/>
      <c r="N215" s="23"/>
      <c r="O215" s="23"/>
      <c r="P215" s="23">
        <v>72.258980177082606</v>
      </c>
      <c r="Q215" s="23"/>
      <c r="R215" s="23">
        <v>80.787995830383196</v>
      </c>
      <c r="AK215" s="47"/>
      <c r="AL215" s="47"/>
      <c r="AM215" s="47"/>
      <c r="AN215" s="47">
        <v>58.830356691237803</v>
      </c>
      <c r="AO215" s="47"/>
      <c r="AP215" s="47">
        <v>60.570631411593503</v>
      </c>
    </row>
    <row r="216" spans="1:42" x14ac:dyDescent="0.35">
      <c r="M216" s="23"/>
      <c r="N216" s="23"/>
      <c r="O216" s="23"/>
      <c r="P216" s="23">
        <v>32.820512820512803</v>
      </c>
      <c r="Q216" s="23"/>
      <c r="R216" s="23">
        <v>96.514461476069101</v>
      </c>
      <c r="AK216" s="47"/>
      <c r="AL216" s="47"/>
      <c r="AM216" s="47"/>
      <c r="AN216" s="47">
        <v>54.044014593182098</v>
      </c>
      <c r="AO216" s="47"/>
      <c r="AP216" s="47">
        <v>66.926709333451896</v>
      </c>
    </row>
    <row r="217" spans="1:42" x14ac:dyDescent="0.35">
      <c r="M217" s="23"/>
      <c r="N217" s="23"/>
      <c r="O217" s="23"/>
      <c r="P217" s="23">
        <v>35.581844324807399</v>
      </c>
      <c r="Q217" s="23"/>
      <c r="R217" s="23">
        <v>93.921940970627105</v>
      </c>
      <c r="AK217" s="47"/>
      <c r="AL217" s="47"/>
      <c r="AM217" s="47"/>
      <c r="AN217" s="47">
        <v>43.394718551931099</v>
      </c>
      <c r="AO217" s="47"/>
      <c r="AP217" s="47">
        <v>65.870523152676697</v>
      </c>
    </row>
    <row r="218" spans="1:42" x14ac:dyDescent="0.35">
      <c r="M218" s="23"/>
      <c r="N218" s="23"/>
      <c r="O218" s="23"/>
      <c r="P218" s="23">
        <v>30.731220587000699</v>
      </c>
      <c r="Q218" s="23"/>
      <c r="R218" s="23">
        <v>88.930956514949003</v>
      </c>
      <c r="AK218" s="47"/>
      <c r="AL218" s="47"/>
      <c r="AM218" s="47"/>
      <c r="AN218" s="47">
        <v>20.639054445897202</v>
      </c>
      <c r="AO218" s="47"/>
      <c r="AP218" s="47">
        <v>68.717098264074494</v>
      </c>
    </row>
    <row r="219" spans="1:42" x14ac:dyDescent="0.35">
      <c r="M219" s="23"/>
      <c r="N219" s="23"/>
      <c r="O219" s="23"/>
      <c r="P219" s="23">
        <v>50.431696176644898</v>
      </c>
      <c r="Q219" s="23"/>
      <c r="R219" s="23">
        <v>92.264630664932696</v>
      </c>
      <c r="AK219" s="47"/>
      <c r="AL219" s="47"/>
      <c r="AM219" s="47"/>
      <c r="AN219" s="47">
        <v>37.933485987676903</v>
      </c>
      <c r="AO219" s="47"/>
      <c r="AP219" s="47">
        <v>55.138326625198502</v>
      </c>
    </row>
    <row r="220" spans="1:42" x14ac:dyDescent="0.35">
      <c r="M220" s="23"/>
      <c r="N220" s="23"/>
      <c r="O220" s="23"/>
      <c r="P220" s="23">
        <v>52.037736999495202</v>
      </c>
      <c r="Q220" s="23"/>
      <c r="R220" s="23">
        <v>70.953144730654898</v>
      </c>
      <c r="AK220" s="47"/>
      <c r="AL220" s="47"/>
      <c r="AM220" s="47"/>
      <c r="AN220" s="47">
        <v>58.598108864649298</v>
      </c>
      <c r="AO220" s="47"/>
      <c r="AP220" s="47">
        <v>73.076784236496493</v>
      </c>
    </row>
    <row r="221" spans="1:42" x14ac:dyDescent="0.35">
      <c r="M221" s="23"/>
      <c r="N221" s="23"/>
      <c r="O221" s="23"/>
      <c r="P221" s="23">
        <v>33.301321468405902</v>
      </c>
      <c r="Q221" s="23"/>
      <c r="R221" s="23">
        <v>85.587611505333896</v>
      </c>
      <c r="AK221" s="47"/>
      <c r="AL221" s="47"/>
      <c r="AM221" s="47"/>
      <c r="AN221" s="47">
        <v>56.579790711368297</v>
      </c>
      <c r="AO221" s="47"/>
      <c r="AP221" s="47">
        <v>72.693690866402505</v>
      </c>
    </row>
    <row r="222" spans="1:42" x14ac:dyDescent="0.35">
      <c r="M222" s="23"/>
      <c r="N222" s="23"/>
      <c r="O222" s="23"/>
      <c r="P222" s="23">
        <v>40.980031627409801</v>
      </c>
      <c r="Q222" s="23"/>
      <c r="R222" s="23">
        <v>84.255298739141793</v>
      </c>
      <c r="AK222" s="47"/>
      <c r="AL222" s="47"/>
      <c r="AM222" s="47"/>
      <c r="AN222" s="47">
        <v>41.309558884083998</v>
      </c>
      <c r="AO222" s="47"/>
      <c r="AP222" s="47">
        <v>58.2089699789042</v>
      </c>
    </row>
    <row r="223" spans="1:42" x14ac:dyDescent="0.35">
      <c r="M223" s="23"/>
      <c r="N223" s="23"/>
      <c r="O223" s="23"/>
      <c r="P223" s="23">
        <v>31.451946500870399</v>
      </c>
      <c r="Q223" s="23"/>
      <c r="R223" s="23">
        <v>85.302464011024199</v>
      </c>
      <c r="AK223" s="47"/>
      <c r="AL223" s="47"/>
      <c r="AM223" s="47"/>
      <c r="AN223" s="47">
        <v>31.519810110403</v>
      </c>
      <c r="AO223" s="47"/>
      <c r="AP223" s="47">
        <v>63.337632964514</v>
      </c>
    </row>
    <row r="224" spans="1:42" x14ac:dyDescent="0.35">
      <c r="M224" s="23"/>
      <c r="N224" s="23"/>
      <c r="O224" s="23"/>
      <c r="P224" s="23">
        <v>36.098665088389403</v>
      </c>
      <c r="Q224" s="23"/>
      <c r="R224" s="23">
        <v>73.217745290734499</v>
      </c>
      <c r="AK224" s="47"/>
      <c r="AL224" s="47"/>
      <c r="AM224" s="47"/>
      <c r="AN224" s="47">
        <v>64.967260689409599</v>
      </c>
      <c r="AO224" s="47"/>
      <c r="AP224" s="47">
        <v>70.9944985854019</v>
      </c>
    </row>
    <row r="225" spans="13:42" x14ac:dyDescent="0.35">
      <c r="M225" s="23"/>
      <c r="N225" s="23"/>
      <c r="O225" s="23"/>
      <c r="P225" s="23">
        <v>35.164345200316497</v>
      </c>
      <c r="Q225" s="23"/>
      <c r="R225" s="23">
        <v>80.341102338565506</v>
      </c>
      <c r="AK225" s="47"/>
      <c r="AL225" s="47"/>
      <c r="AM225" s="47"/>
      <c r="AN225" s="47">
        <v>36.037352252631102</v>
      </c>
      <c r="AO225" s="47"/>
      <c r="AP225" s="47">
        <v>66.449594243251397</v>
      </c>
    </row>
    <row r="226" spans="13:42" x14ac:dyDescent="0.35">
      <c r="M226" s="23"/>
      <c r="N226" s="23"/>
      <c r="O226" s="23"/>
      <c r="P226" s="23">
        <v>37.009405141941897</v>
      </c>
      <c r="Q226" s="23"/>
      <c r="R226" s="23">
        <v>77.876246805122804</v>
      </c>
      <c r="AK226" s="47"/>
      <c r="AL226" s="47"/>
      <c r="AM226" s="47"/>
      <c r="AN226" s="47">
        <v>45.369867207736498</v>
      </c>
      <c r="AO226" s="47"/>
      <c r="AP226" s="47">
        <v>58.398304160998002</v>
      </c>
    </row>
    <row r="227" spans="13:42" x14ac:dyDescent="0.35">
      <c r="M227" s="23"/>
      <c r="N227" s="23"/>
      <c r="O227" s="23"/>
      <c r="P227" s="23">
        <v>27.927868107803899</v>
      </c>
      <c r="Q227" s="23"/>
      <c r="R227" s="23">
        <v>82.444628340577495</v>
      </c>
      <c r="AK227" s="47"/>
      <c r="AL227" s="47"/>
      <c r="AM227" s="47"/>
      <c r="AN227" s="47">
        <v>38.746438746438798</v>
      </c>
      <c r="AO227" s="47"/>
      <c r="AP227" s="47">
        <v>64.314306824033906</v>
      </c>
    </row>
    <row r="228" spans="13:42" x14ac:dyDescent="0.35">
      <c r="M228" s="23"/>
      <c r="N228" s="23"/>
      <c r="O228" s="23"/>
      <c r="P228" s="23">
        <v>29.2585037741209</v>
      </c>
      <c r="Q228" s="23"/>
      <c r="R228" s="23">
        <v>79.400293629938602</v>
      </c>
      <c r="AK228" s="47"/>
      <c r="AL228" s="47"/>
      <c r="AM228" s="47"/>
      <c r="AN228" s="47">
        <v>37.067705908354597</v>
      </c>
      <c r="AO228" s="47"/>
      <c r="AP228" s="47">
        <v>48.416286692303203</v>
      </c>
    </row>
    <row r="229" spans="13:42" x14ac:dyDescent="0.35">
      <c r="M229" s="23"/>
      <c r="N229" s="23"/>
      <c r="O229" s="23"/>
      <c r="P229" s="23">
        <v>38.840288767049202</v>
      </c>
      <c r="Q229" s="23"/>
      <c r="R229" s="23">
        <v>81.877355326735994</v>
      </c>
      <c r="AK229" s="47"/>
      <c r="AL229" s="47"/>
      <c r="AM229" s="47"/>
      <c r="AN229" s="47">
        <v>28.4900284900285</v>
      </c>
      <c r="AO229" s="47"/>
      <c r="AP229" s="47">
        <v>51.6353766801559</v>
      </c>
    </row>
    <row r="230" spans="13:42" x14ac:dyDescent="0.35">
      <c r="M230" s="23"/>
      <c r="N230" s="23"/>
      <c r="O230" s="23"/>
      <c r="P230" s="23">
        <v>80.954402096768106</v>
      </c>
      <c r="Q230" s="23"/>
      <c r="R230" s="23">
        <v>76.471179356672295</v>
      </c>
      <c r="AK230" s="47"/>
      <c r="AL230" s="47"/>
      <c r="AM230" s="47"/>
      <c r="AN230" s="47">
        <v>74.423894551592795</v>
      </c>
      <c r="AO230" s="47"/>
      <c r="AP230" s="47">
        <v>48.723779661383404</v>
      </c>
    </row>
    <row r="231" spans="13:42" x14ac:dyDescent="0.35">
      <c r="M231" s="23"/>
      <c r="N231" s="23"/>
      <c r="O231" s="23"/>
      <c r="P231" s="23">
        <v>26.350708012060402</v>
      </c>
      <c r="Q231" s="23"/>
      <c r="R231" s="23">
        <v>78.955807065858806</v>
      </c>
      <c r="AK231" s="47"/>
      <c r="AL231" s="47"/>
      <c r="AM231" s="47"/>
      <c r="AN231" s="47">
        <v>27.397869584436101</v>
      </c>
      <c r="AO231" s="47"/>
      <c r="AP231" s="47">
        <v>42.4109266459906</v>
      </c>
    </row>
    <row r="232" spans="13:42" x14ac:dyDescent="0.35">
      <c r="M232" s="23"/>
      <c r="N232" s="23"/>
      <c r="O232" s="23"/>
      <c r="P232" s="23">
        <v>67.414595237504997</v>
      </c>
      <c r="Q232" s="23"/>
      <c r="R232" s="23">
        <v>85.079158748341001</v>
      </c>
      <c r="AK232" s="47"/>
      <c r="AL232" s="47"/>
      <c r="AM232" s="47"/>
      <c r="AN232" s="47">
        <v>38.561650861968303</v>
      </c>
      <c r="AO232" s="47"/>
      <c r="AP232" s="47">
        <v>57.0825289407097</v>
      </c>
    </row>
    <row r="233" spans="13:42" x14ac:dyDescent="0.35">
      <c r="M233" s="23"/>
      <c r="N233" s="23"/>
      <c r="O233" s="23"/>
      <c r="P233" s="23">
        <v>45.5364432071053</v>
      </c>
      <c r="Q233" s="23"/>
      <c r="R233" s="23">
        <v>88.799009987605899</v>
      </c>
      <c r="AK233" s="47"/>
      <c r="AL233" s="47"/>
      <c r="AM233" s="47"/>
      <c r="AN233" s="47">
        <v>59.793776056273103</v>
      </c>
      <c r="AO233" s="47"/>
      <c r="AP233" s="47">
        <v>46.779203992646899</v>
      </c>
    </row>
    <row r="234" spans="13:42" x14ac:dyDescent="0.35">
      <c r="M234" s="23"/>
      <c r="N234" s="23"/>
      <c r="O234" s="23"/>
      <c r="P234" s="23">
        <v>44.136291042246498</v>
      </c>
      <c r="Q234" s="23"/>
      <c r="R234" s="23">
        <v>62.555140274751103</v>
      </c>
      <c r="AK234" s="47"/>
      <c r="AL234" s="47"/>
      <c r="AM234" s="47"/>
      <c r="AN234" s="47">
        <v>39.559099618711699</v>
      </c>
      <c r="AO234" s="47"/>
      <c r="AP234" s="47">
        <v>61.801695101794699</v>
      </c>
    </row>
    <row r="235" spans="13:42" x14ac:dyDescent="0.35">
      <c r="M235" s="23"/>
      <c r="N235" s="23"/>
      <c r="O235" s="23"/>
      <c r="P235" s="23">
        <v>27.722764709510599</v>
      </c>
      <c r="Q235" s="23"/>
      <c r="R235" s="23">
        <v>79.292404602575104</v>
      </c>
      <c r="AK235" s="47"/>
      <c r="AL235" s="47"/>
      <c r="AM235" s="47"/>
      <c r="AN235" s="47">
        <v>30.172540843017</v>
      </c>
      <c r="AO235" s="47"/>
      <c r="AP235" s="47">
        <v>45.995295887431503</v>
      </c>
    </row>
    <row r="236" spans="13:42" x14ac:dyDescent="0.35">
      <c r="M236" s="23"/>
      <c r="N236" s="23"/>
      <c r="O236" s="23"/>
      <c r="P236" s="23">
        <v>31.842668891928</v>
      </c>
      <c r="Q236" s="23"/>
      <c r="R236" s="23">
        <v>86.057367788253799</v>
      </c>
      <c r="AK236" s="47"/>
      <c r="AL236" s="47"/>
      <c r="AM236" s="47"/>
      <c r="AN236" s="47">
        <v>35.766050886553202</v>
      </c>
      <c r="AO236" s="47"/>
      <c r="AP236" s="47">
        <v>61.210479781177398</v>
      </c>
    </row>
    <row r="237" spans="13:42" x14ac:dyDescent="0.35">
      <c r="M237" s="23"/>
      <c r="N237" s="23"/>
      <c r="O237" s="23"/>
      <c r="P237" s="23">
        <v>31.5123729667616</v>
      </c>
      <c r="Q237" s="23"/>
      <c r="R237" s="23">
        <v>74.531057297578499</v>
      </c>
      <c r="AK237" s="47"/>
      <c r="AL237" s="47"/>
      <c r="AM237" s="47"/>
      <c r="AN237" s="47">
        <v>24.993404215910299</v>
      </c>
      <c r="AO237" s="47"/>
      <c r="AP237" s="47">
        <v>53.609725293853302</v>
      </c>
    </row>
    <row r="238" spans="13:42" x14ac:dyDescent="0.35">
      <c r="M238" s="23"/>
      <c r="N238" s="23"/>
      <c r="O238" s="23"/>
      <c r="P238" s="23">
        <v>26.242193997127298</v>
      </c>
      <c r="Q238" s="23"/>
      <c r="R238" s="23">
        <v>95.258786769843994</v>
      </c>
      <c r="AK238" s="47"/>
      <c r="AL238" s="47"/>
      <c r="AM238" s="47"/>
      <c r="AN238" s="47">
        <v>44.4444444444445</v>
      </c>
      <c r="AO238" s="47"/>
      <c r="AP238" s="47">
        <v>70.664460389413094</v>
      </c>
    </row>
    <row r="239" spans="13:42" x14ac:dyDescent="0.35">
      <c r="M239" s="23"/>
      <c r="N239" s="23"/>
      <c r="O239" s="23"/>
      <c r="P239" s="23">
        <v>23.5687897480862</v>
      </c>
      <c r="Q239" s="23"/>
      <c r="R239" s="23">
        <v>95.756745138028194</v>
      </c>
      <c r="AK239" s="47"/>
      <c r="AL239" s="47"/>
      <c r="AM239" s="47"/>
      <c r="AN239" s="47">
        <v>47.399736394496699</v>
      </c>
      <c r="AO239" s="47"/>
      <c r="AP239" s="47">
        <v>63.337632964513901</v>
      </c>
    </row>
    <row r="240" spans="13:42" x14ac:dyDescent="0.35">
      <c r="M240" s="23"/>
      <c r="N240" s="23"/>
      <c r="O240" s="23"/>
      <c r="P240" s="23">
        <v>43.199663123206598</v>
      </c>
      <c r="Q240" s="23"/>
      <c r="R240" s="23">
        <v>88.315673413437196</v>
      </c>
      <c r="AK240" s="47"/>
      <c r="AL240" s="47"/>
      <c r="AM240" s="47"/>
      <c r="AN240" s="47">
        <v>55.560668915094801</v>
      </c>
      <c r="AO240" s="47"/>
      <c r="AP240" s="47">
        <v>61.549012496368199</v>
      </c>
    </row>
    <row r="241" spans="13:42" x14ac:dyDescent="0.35">
      <c r="M241" s="23"/>
      <c r="N241" s="23"/>
      <c r="O241" s="23"/>
      <c r="P241" s="23">
        <v>18.759951905502501</v>
      </c>
      <c r="Q241" s="23"/>
      <c r="R241" s="23">
        <v>83.396716130053093</v>
      </c>
      <c r="AK241" s="47"/>
      <c r="AL241" s="47"/>
      <c r="AM241" s="47"/>
      <c r="AN241" s="47">
        <v>26.604256478469999</v>
      </c>
      <c r="AO241" s="47"/>
      <c r="AP241" s="47">
        <v>70.848004751542007</v>
      </c>
    </row>
    <row r="242" spans="13:42" x14ac:dyDescent="0.35">
      <c r="M242" s="23"/>
      <c r="N242" s="23"/>
      <c r="O242" s="23"/>
      <c r="P242" s="23"/>
      <c r="Q242" s="23"/>
      <c r="R242" s="23"/>
      <c r="AK242" s="47"/>
      <c r="AL242" s="47"/>
      <c r="AM242" s="47"/>
      <c r="AN242" s="47">
        <v>34.150026356174799</v>
      </c>
      <c r="AO242" s="47"/>
      <c r="AP242" s="47">
        <v>60.269710870324097</v>
      </c>
    </row>
    <row r="243" spans="13:42" x14ac:dyDescent="0.35">
      <c r="M243" s="23"/>
      <c r="N243" s="23"/>
      <c r="O243" s="23"/>
      <c r="P243" s="23"/>
      <c r="Q243" s="23"/>
      <c r="R243" s="23"/>
      <c r="AK243" s="47"/>
      <c r="AL243" s="47"/>
      <c r="AM243" s="47"/>
      <c r="AN243" s="47">
        <v>63.8176638176636</v>
      </c>
      <c r="AO243" s="47"/>
      <c r="AP243" s="47">
        <v>56.292143750329302</v>
      </c>
    </row>
    <row r="244" spans="13:42" x14ac:dyDescent="0.35">
      <c r="M244" s="23"/>
      <c r="N244" s="23"/>
      <c r="O244" s="23"/>
      <c r="P244" s="23"/>
      <c r="Q244" s="23"/>
      <c r="R244" s="23"/>
      <c r="AK244" s="47"/>
      <c r="AL244" s="47"/>
      <c r="AM244" s="47"/>
      <c r="AN244" s="47">
        <v>40.723802587363302</v>
      </c>
      <c r="AO244" s="47"/>
      <c r="AP244" s="47">
        <v>58.398304160998002</v>
      </c>
    </row>
    <row r="245" spans="13:42" x14ac:dyDescent="0.35">
      <c r="M245" s="23"/>
      <c r="N245" s="23"/>
      <c r="O245" s="23"/>
      <c r="P245" s="23"/>
      <c r="Q245" s="23"/>
      <c r="R245" s="23"/>
      <c r="AK245" s="47"/>
      <c r="AL245" s="47"/>
      <c r="AM245" s="47"/>
      <c r="AN245" s="47">
        <v>34.659615557254803</v>
      </c>
      <c r="AO245" s="47"/>
      <c r="AP245" s="47">
        <v>62.210115391253403</v>
      </c>
    </row>
    <row r="246" spans="13:42" x14ac:dyDescent="0.35">
      <c r="M246" s="23"/>
      <c r="N246" s="23"/>
      <c r="O246" s="23"/>
      <c r="P246" s="23"/>
      <c r="Q246" s="23"/>
      <c r="R246" s="23"/>
      <c r="AK246" s="47"/>
      <c r="AL246" s="47"/>
      <c r="AM246" s="47"/>
      <c r="AN246" s="47">
        <v>36.821639706902602</v>
      </c>
      <c r="AO246" s="47"/>
      <c r="AP246" s="47">
        <v>58.119658119658098</v>
      </c>
    </row>
    <row r="247" spans="13:42" x14ac:dyDescent="0.35">
      <c r="M247" s="23"/>
      <c r="N247" s="23"/>
      <c r="O247" s="23"/>
      <c r="P247" s="23"/>
      <c r="Q247" s="23"/>
      <c r="R247" s="23"/>
      <c r="AK247" s="47"/>
      <c r="AL247" s="47"/>
      <c r="AM247" s="47"/>
      <c r="AN247" s="47">
        <v>31.7456143069723</v>
      </c>
      <c r="AO247" s="47"/>
      <c r="AP247" s="47">
        <v>61.917163337691697</v>
      </c>
    </row>
    <row r="248" spans="13:42" x14ac:dyDescent="0.35">
      <c r="M248" s="23"/>
      <c r="N248" s="23"/>
      <c r="O248" s="23"/>
      <c r="P248" s="23"/>
      <c r="Q248" s="23"/>
      <c r="R248" s="23"/>
      <c r="AK248" s="47"/>
      <c r="AL248" s="47"/>
      <c r="AM248" s="47"/>
      <c r="AN248" s="47">
        <v>57.354892454297797</v>
      </c>
      <c r="AO248" s="47"/>
      <c r="AP248" s="47">
        <v>58.664559207903203</v>
      </c>
    </row>
    <row r="249" spans="13:42" x14ac:dyDescent="0.35">
      <c r="M249" s="23"/>
      <c r="N249" s="23"/>
      <c r="O249" s="23"/>
      <c r="P249" s="23"/>
      <c r="Q249" s="23"/>
      <c r="R249" s="23"/>
      <c r="AK249" s="47"/>
      <c r="AL249" s="47"/>
      <c r="AM249" s="47"/>
      <c r="AN249" s="47">
        <v>32.273053580641097</v>
      </c>
      <c r="AO249" s="47"/>
      <c r="AP249" s="47">
        <v>63.909173300558102</v>
      </c>
    </row>
    <row r="250" spans="13:42" x14ac:dyDescent="0.35">
      <c r="M250" s="23"/>
      <c r="N250" s="23"/>
      <c r="O250" s="23"/>
      <c r="P250" s="23"/>
      <c r="Q250" s="23"/>
      <c r="R250" s="23"/>
      <c r="AK250" s="47"/>
      <c r="AL250" s="47"/>
      <c r="AM250" s="47"/>
      <c r="AN250" s="47">
        <v>22.6204367421985</v>
      </c>
      <c r="AO250" s="47"/>
      <c r="AP250" s="47">
        <v>63.909173300558102</v>
      </c>
    </row>
    <row r="251" spans="13:42" x14ac:dyDescent="0.35">
      <c r="M251" s="23"/>
      <c r="N251" s="23"/>
      <c r="O251" s="23"/>
      <c r="P251" s="23"/>
      <c r="Q251" s="23"/>
      <c r="R251" s="23"/>
      <c r="AK251" s="47"/>
      <c r="AL251" s="47"/>
      <c r="AM251" s="47"/>
      <c r="AN251" s="47">
        <v>46.1503287323455</v>
      </c>
      <c r="AO251" s="47"/>
      <c r="AP251" s="47">
        <v>60.342090797272</v>
      </c>
    </row>
    <row r="252" spans="13:42" x14ac:dyDescent="0.35">
      <c r="M252" s="23"/>
      <c r="N252" s="23"/>
      <c r="O252" s="23"/>
      <c r="P252" s="23"/>
      <c r="Q252" s="23"/>
      <c r="R252" s="23"/>
      <c r="AK252" s="47"/>
      <c r="AL252" s="47"/>
      <c r="AM252" s="47"/>
      <c r="AN252" s="47">
        <v>44.219273704991501</v>
      </c>
      <c r="AO252" s="47"/>
      <c r="AP252" s="47">
        <v>49.864395318353701</v>
      </c>
    </row>
    <row r="253" spans="13:42" x14ac:dyDescent="0.35">
      <c r="M253" s="23"/>
      <c r="N253" s="23"/>
      <c r="O253" s="23"/>
      <c r="P253" s="23"/>
      <c r="Q253" s="23"/>
      <c r="R253" s="23"/>
      <c r="AK253" s="47"/>
      <c r="AL253" s="47"/>
      <c r="AM253" s="47"/>
      <c r="AN253" s="47">
        <v>28.758611501601901</v>
      </c>
      <c r="AO253" s="47"/>
      <c r="AP253" s="47">
        <v>43.768810953240802</v>
      </c>
    </row>
    <row r="254" spans="13:42" x14ac:dyDescent="0.35">
      <c r="M254" s="23"/>
      <c r="N254" s="23"/>
      <c r="O254" s="23"/>
      <c r="P254" s="23"/>
      <c r="Q254" s="23"/>
      <c r="R254" s="23"/>
      <c r="AK254" s="47"/>
      <c r="AL254" s="47"/>
      <c r="AM254" s="47"/>
      <c r="AN254" s="47">
        <v>68.088290664919001</v>
      </c>
      <c r="AO254" s="47"/>
      <c r="AP254" s="47">
        <v>46.106140506049698</v>
      </c>
    </row>
    <row r="255" spans="13:42" x14ac:dyDescent="0.35">
      <c r="M255" s="23"/>
      <c r="N255" s="23"/>
      <c r="O255" s="23"/>
      <c r="P255" s="23"/>
      <c r="Q255" s="23"/>
      <c r="R255" s="23"/>
      <c r="AK255" s="47"/>
      <c r="AL255" s="47"/>
      <c r="AM255" s="47"/>
      <c r="AN255" s="47">
        <v>38.208666985275102</v>
      </c>
      <c r="AO255" s="47"/>
      <c r="AP255" s="47">
        <v>58.541754382744102</v>
      </c>
    </row>
    <row r="256" spans="13:42" x14ac:dyDescent="0.35">
      <c r="M256" s="23"/>
      <c r="N256" s="23"/>
      <c r="O256" s="23"/>
      <c r="P256" s="23"/>
      <c r="Q256" s="23"/>
      <c r="R256" s="23"/>
      <c r="AK256" s="47"/>
      <c r="AL256" s="47"/>
      <c r="AM256" s="47"/>
      <c r="AN256" s="47">
        <v>78.093277018220704</v>
      </c>
      <c r="AO256" s="47"/>
      <c r="AP256" s="47">
        <v>56.6026310448052</v>
      </c>
    </row>
    <row r="257" spans="13:42" x14ac:dyDescent="0.35">
      <c r="M257" s="23"/>
      <c r="N257" s="23"/>
      <c r="O257" s="23"/>
      <c r="P257" s="23"/>
      <c r="Q257" s="23"/>
      <c r="R257" s="23"/>
      <c r="AK257" s="47"/>
      <c r="AL257" s="47"/>
      <c r="AM257" s="47"/>
      <c r="AN257" s="47">
        <v>28.735632183907899</v>
      </c>
      <c r="AO257" s="47"/>
      <c r="AP257" s="47">
        <v>47.3362305332736</v>
      </c>
    </row>
    <row r="258" spans="13:42" x14ac:dyDescent="0.35">
      <c r="M258" s="23"/>
      <c r="N258" s="23"/>
      <c r="O258" s="23"/>
      <c r="P258" s="23"/>
      <c r="Q258" s="23"/>
      <c r="R258" s="23"/>
      <c r="AK258" s="47"/>
      <c r="AL258" s="47"/>
      <c r="AM258" s="47"/>
      <c r="AN258" s="47">
        <v>42.388710148473002</v>
      </c>
      <c r="AO258" s="47"/>
      <c r="AP258" s="47">
        <v>49.625363551546897</v>
      </c>
    </row>
    <row r="259" spans="13:42" x14ac:dyDescent="0.35">
      <c r="M259" s="23"/>
      <c r="N259" s="23"/>
      <c r="O259" s="23"/>
      <c r="P259" s="23"/>
      <c r="Q259" s="23"/>
      <c r="R259" s="23"/>
      <c r="AK259" s="47"/>
      <c r="AL259" s="47"/>
      <c r="AM259" s="47"/>
      <c r="AN259" s="47">
        <v>27.586206896551701</v>
      </c>
      <c r="AO259" s="47"/>
      <c r="AP259" s="47">
        <v>53.617948458347598</v>
      </c>
    </row>
    <row r="260" spans="13:42" x14ac:dyDescent="0.35">
      <c r="M260" s="23"/>
      <c r="N260" s="23"/>
      <c r="O260" s="23"/>
      <c r="P260" s="23"/>
      <c r="Q260" s="23"/>
      <c r="R260" s="23"/>
      <c r="AK260" s="47"/>
      <c r="AL260" s="47"/>
      <c r="AM260" s="47"/>
      <c r="AN260" s="47">
        <v>50.378406898416401</v>
      </c>
      <c r="AO260" s="47"/>
      <c r="AP260" s="47">
        <v>59.781166087107302</v>
      </c>
    </row>
    <row r="261" spans="13:42" x14ac:dyDescent="0.35">
      <c r="M261" s="23"/>
      <c r="N261" s="23"/>
      <c r="O261" s="23"/>
      <c r="P261" s="23"/>
      <c r="Q261" s="23"/>
      <c r="R261" s="23"/>
      <c r="AK261" s="47"/>
      <c r="AL261" s="47"/>
      <c r="AM261" s="47"/>
      <c r="AN261" s="47">
        <v>36.799564582947497</v>
      </c>
      <c r="AO261" s="47"/>
      <c r="AP261" s="47">
        <v>49.957043246208499</v>
      </c>
    </row>
    <row r="262" spans="13:42" x14ac:dyDescent="0.35">
      <c r="M262" s="23"/>
      <c r="N262" s="23"/>
      <c r="O262" s="23"/>
      <c r="P262" s="23"/>
      <c r="Q262" s="23"/>
      <c r="R262" s="23"/>
      <c r="AK262" s="47"/>
      <c r="AL262" s="47"/>
      <c r="AM262" s="47"/>
      <c r="AN262" s="47">
        <v>27.681826617913298</v>
      </c>
      <c r="AO262" s="47"/>
      <c r="AP262" s="47">
        <v>60.232517271604102</v>
      </c>
    </row>
    <row r="263" spans="13:42" x14ac:dyDescent="0.35">
      <c r="M263" s="23"/>
      <c r="N263" s="23"/>
      <c r="O263" s="23"/>
      <c r="P263" s="23"/>
      <c r="Q263" s="23"/>
      <c r="R263" s="23"/>
      <c r="AK263" s="47"/>
      <c r="AL263" s="47"/>
      <c r="AM263" s="47"/>
      <c r="AN263" s="47">
        <v>60.342090797272299</v>
      </c>
      <c r="AO263" s="47"/>
      <c r="AP263" s="47">
        <v>63.260174279618397</v>
      </c>
    </row>
    <row r="264" spans="13:42" x14ac:dyDescent="0.35">
      <c r="M264" s="23"/>
      <c r="N264" s="23"/>
      <c r="O264" s="23"/>
      <c r="P264" s="23"/>
      <c r="Q264" s="23"/>
      <c r="R264" s="23"/>
      <c r="AK264" s="47"/>
      <c r="AL264" s="47"/>
      <c r="AM264" s="47"/>
      <c r="AN264" s="47">
        <v>93.103448275862107</v>
      </c>
      <c r="AO264" s="47"/>
      <c r="AP264" s="47">
        <v>55.172413793103502</v>
      </c>
    </row>
    <row r="265" spans="13:42" x14ac:dyDescent="0.35">
      <c r="M265" s="23"/>
      <c r="N265" s="23"/>
      <c r="O265" s="23"/>
      <c r="P265" s="23"/>
      <c r="Q265" s="23"/>
      <c r="R265" s="23"/>
      <c r="AK265" s="47"/>
      <c r="AL265" s="47"/>
      <c r="AM265" s="47"/>
      <c r="AN265" s="47">
        <v>61.0927920272105</v>
      </c>
      <c r="AO265" s="47"/>
      <c r="AP265" s="47">
        <v>37.067851716314998</v>
      </c>
    </row>
    <row r="266" spans="13:42" x14ac:dyDescent="0.35">
      <c r="M266" s="23"/>
      <c r="N266" s="23"/>
      <c r="O266" s="23"/>
      <c r="P266" s="23"/>
      <c r="Q266" s="23"/>
      <c r="R266" s="23"/>
      <c r="AK266" s="47"/>
      <c r="AL266" s="47"/>
      <c r="AM266" s="47"/>
      <c r="AN266" s="47">
        <v>57.5746197074401</v>
      </c>
      <c r="AO266" s="47"/>
      <c r="AP266" s="47">
        <v>58.0317497074222</v>
      </c>
    </row>
    <row r="267" spans="13:42" x14ac:dyDescent="0.35">
      <c r="M267" s="23"/>
      <c r="N267" s="23"/>
      <c r="O267" s="23"/>
      <c r="P267" s="23"/>
      <c r="Q267" s="23"/>
      <c r="R267" s="23"/>
      <c r="AK267" s="47"/>
      <c r="AL267" s="47"/>
      <c r="AM267" s="47"/>
      <c r="AN267" s="47">
        <v>38.6384742849921</v>
      </c>
      <c r="AO267" s="47"/>
      <c r="AP267" s="47">
        <v>58.168188178758797</v>
      </c>
    </row>
    <row r="268" spans="13:42" x14ac:dyDescent="0.35">
      <c r="M268" s="23"/>
      <c r="N268" s="23"/>
      <c r="O268" s="23"/>
      <c r="P268" s="23"/>
      <c r="Q268" s="23"/>
      <c r="R268" s="23"/>
      <c r="AK268" s="47"/>
      <c r="AL268" s="47"/>
      <c r="AM268" s="47"/>
      <c r="AN268" s="47">
        <v>37.651354837147601</v>
      </c>
      <c r="AO268" s="47"/>
      <c r="AP268" s="47">
        <v>52.472240048337099</v>
      </c>
    </row>
    <row r="269" spans="13:42" x14ac:dyDescent="0.35">
      <c r="AK269" s="47"/>
      <c r="AL269" s="47"/>
      <c r="AM269" s="47"/>
      <c r="AN269" s="47">
        <v>49.358415065710197</v>
      </c>
      <c r="AO269" s="47"/>
      <c r="AP269" s="47">
        <v>51.660241504009797</v>
      </c>
    </row>
    <row r="270" spans="13:42" x14ac:dyDescent="0.35">
      <c r="AK270" s="47"/>
      <c r="AL270" s="47"/>
      <c r="AM270" s="47"/>
      <c r="AN270" s="47">
        <v>27.681826617913298</v>
      </c>
      <c r="AO270" s="47"/>
      <c r="AP270" s="47">
        <v>61.791632440071801</v>
      </c>
    </row>
    <row r="271" spans="13:42" x14ac:dyDescent="0.35">
      <c r="AK271" s="47"/>
      <c r="AL271" s="47"/>
      <c r="AM271" s="47"/>
      <c r="AN271" s="47">
        <v>30.171045398636</v>
      </c>
      <c r="AO271" s="47"/>
      <c r="AP271" s="47">
        <v>52.836068664649297</v>
      </c>
    </row>
    <row r="272" spans="13:42" x14ac:dyDescent="0.35">
      <c r="AK272" s="47"/>
      <c r="AL272" s="47"/>
      <c r="AM272" s="47"/>
      <c r="AN272" s="47">
        <v>30.949223029508602</v>
      </c>
      <c r="AO272" s="47"/>
      <c r="AP272" s="47">
        <v>50.692131198160702</v>
      </c>
    </row>
    <row r="273" spans="37:42" x14ac:dyDescent="0.35">
      <c r="AK273" s="47"/>
      <c r="AL273" s="47"/>
      <c r="AM273" s="47"/>
      <c r="AN273" s="47">
        <v>41.074869851047502</v>
      </c>
      <c r="AO273" s="47"/>
      <c r="AP273" s="47">
        <v>41.649818234467702</v>
      </c>
    </row>
    <row r="274" spans="37:42" x14ac:dyDescent="0.35">
      <c r="AK274" s="47"/>
      <c r="AL274" s="47"/>
      <c r="AM274" s="47"/>
      <c r="AN274" s="47">
        <v>26.210929312623701</v>
      </c>
      <c r="AO274" s="47"/>
      <c r="AP274" s="47">
        <v>38.208666985274903</v>
      </c>
    </row>
    <row r="275" spans="37:42" x14ac:dyDescent="0.35">
      <c r="AK275" s="47"/>
      <c r="AL275" s="47"/>
      <c r="AM275" s="47"/>
      <c r="AN275" s="47">
        <v>28.272123853445599</v>
      </c>
      <c r="AO275" s="47"/>
      <c r="AP275" s="47">
        <v>49.103469800675498</v>
      </c>
    </row>
    <row r="276" spans="37:42" x14ac:dyDescent="0.35">
      <c r="AK276" s="47"/>
      <c r="AL276" s="47"/>
      <c r="AM276" s="47"/>
      <c r="AN276" s="47">
        <v>25.3134661443049</v>
      </c>
      <c r="AO276" s="47"/>
      <c r="AP276" s="47">
        <v>51.042766232585201</v>
      </c>
    </row>
    <row r="277" spans="37:42" x14ac:dyDescent="0.35">
      <c r="AK277" s="47"/>
      <c r="AL277" s="47"/>
      <c r="AM277" s="47"/>
      <c r="AN277" s="47">
        <v>51.326697843140401</v>
      </c>
      <c r="AO277" s="47"/>
      <c r="AP277" s="47">
        <v>50.783269044539303</v>
      </c>
    </row>
    <row r="278" spans="37:42" x14ac:dyDescent="0.35">
      <c r="AK278" s="47"/>
      <c r="AL278" s="47"/>
      <c r="AM278" s="47"/>
      <c r="AN278" s="47">
        <v>55.601777574472798</v>
      </c>
      <c r="AO278" s="47"/>
      <c r="AP278" s="47">
        <v>56.509188750721101</v>
      </c>
    </row>
    <row r="279" spans="37:42" x14ac:dyDescent="0.35">
      <c r="AK279" s="47"/>
      <c r="AL279" s="47"/>
      <c r="AM279" s="47"/>
      <c r="AN279" s="47">
        <v>33.412510008617502</v>
      </c>
      <c r="AO279" s="47"/>
      <c r="AP279" s="47">
        <v>55.7560130374018</v>
      </c>
    </row>
    <row r="280" spans="37:42" x14ac:dyDescent="0.35">
      <c r="AK280" s="47"/>
      <c r="AL280" s="47"/>
      <c r="AM280" s="47"/>
      <c r="AN280" s="47">
        <v>55.363653235826597</v>
      </c>
      <c r="AO280" s="47"/>
      <c r="AP280" s="47">
        <v>51.634660793600297</v>
      </c>
    </row>
    <row r="281" spans="37:42" x14ac:dyDescent="0.35">
      <c r="AK281" s="47"/>
      <c r="AL281" s="47"/>
      <c r="AM281" s="47"/>
      <c r="AN281" s="47">
        <v>25.391634522269602</v>
      </c>
      <c r="AO281" s="47"/>
      <c r="AP281" s="47">
        <v>64.342238906423404</v>
      </c>
    </row>
    <row r="282" spans="37:42" x14ac:dyDescent="0.35">
      <c r="AK282" s="47"/>
      <c r="AL282" s="47"/>
      <c r="AM282" s="47"/>
      <c r="AN282" s="47">
        <v>42.040326005304003</v>
      </c>
      <c r="AO282" s="47"/>
      <c r="AP282" s="47">
        <v>67.494254520753202</v>
      </c>
    </row>
    <row r="283" spans="37:42" x14ac:dyDescent="0.35">
      <c r="AK283" s="47"/>
      <c r="AL283" s="47"/>
      <c r="AM283" s="47"/>
      <c r="AN283" s="47">
        <v>59.125461050792602</v>
      </c>
      <c r="AO283" s="47"/>
      <c r="AP283" s="47">
        <v>57.023540021196297</v>
      </c>
    </row>
    <row r="284" spans="37:42" x14ac:dyDescent="0.35">
      <c r="AK284" s="47"/>
      <c r="AL284" s="47"/>
      <c r="AM284" s="47"/>
      <c r="AN284" s="47">
        <v>37.622726158236198</v>
      </c>
      <c r="AO284" s="47"/>
      <c r="AP284" s="47">
        <v>58.828207990322497</v>
      </c>
    </row>
    <row r="285" spans="37:42" x14ac:dyDescent="0.35">
      <c r="AK285" s="47"/>
      <c r="AL285" s="47"/>
      <c r="AM285" s="47"/>
      <c r="AN285" s="47">
        <v>26.0358801703617</v>
      </c>
      <c r="AO285" s="47"/>
      <c r="AP285" s="47">
        <v>58.6624165625214</v>
      </c>
    </row>
    <row r="286" spans="37:42" x14ac:dyDescent="0.35">
      <c r="AK286" s="47"/>
      <c r="AL286" s="47"/>
      <c r="AM286" s="47"/>
      <c r="AN286" s="47">
        <v>45.937112735070002</v>
      </c>
      <c r="AO286" s="47"/>
      <c r="AP286" s="47">
        <v>59.889246588950598</v>
      </c>
    </row>
    <row r="287" spans="37:42" x14ac:dyDescent="0.35">
      <c r="AK287" s="47"/>
      <c r="AL287" s="47"/>
      <c r="AM287" s="47"/>
      <c r="AN287" s="47">
        <v>31.2912336520249</v>
      </c>
      <c r="AO287" s="47"/>
      <c r="AP287" s="47">
        <v>50.886149500839899</v>
      </c>
    </row>
    <row r="288" spans="37:42" x14ac:dyDescent="0.35">
      <c r="AK288" s="47"/>
      <c r="AL288" s="47"/>
      <c r="AM288" s="47"/>
      <c r="AN288" s="47">
        <v>46.485089719919799</v>
      </c>
      <c r="AO288" s="47"/>
      <c r="AP288" s="47">
        <v>73.649406283123994</v>
      </c>
    </row>
    <row r="289" spans="37:42" x14ac:dyDescent="0.35">
      <c r="AK289" s="47"/>
      <c r="AL289" s="47"/>
      <c r="AM289" s="47"/>
      <c r="AN289" s="47">
        <v>39.508382194351597</v>
      </c>
      <c r="AO289" s="47"/>
      <c r="AP289" s="47">
        <v>73.154040734863102</v>
      </c>
    </row>
    <row r="290" spans="37:42" x14ac:dyDescent="0.35">
      <c r="AK290" s="47"/>
      <c r="AL290" s="47"/>
      <c r="AM290" s="47"/>
      <c r="AN290" s="47">
        <v>65.2640370316212</v>
      </c>
      <c r="AO290" s="47"/>
      <c r="AP290" s="47">
        <v>52.728491418974201</v>
      </c>
    </row>
    <row r="291" spans="37:42" x14ac:dyDescent="0.35">
      <c r="AK291" s="47"/>
      <c r="AL291" s="47"/>
      <c r="AM291" s="47"/>
      <c r="AN291" s="47">
        <v>54.329627876711697</v>
      </c>
      <c r="AO291" s="47"/>
      <c r="AP291" s="47">
        <v>57.262157052507099</v>
      </c>
    </row>
    <row r="292" spans="37:42" x14ac:dyDescent="0.35">
      <c r="AK292" s="47"/>
      <c r="AL292" s="47"/>
      <c r="AM292" s="47"/>
      <c r="AN292" s="47">
        <v>65.946930529744606</v>
      </c>
      <c r="AO292" s="47"/>
      <c r="AP292" s="47">
        <v>58.128706454570803</v>
      </c>
    </row>
    <row r="293" spans="37:42" x14ac:dyDescent="0.35">
      <c r="AK293" s="47"/>
      <c r="AL293" s="47"/>
      <c r="AM293" s="47"/>
      <c r="AN293" s="47">
        <v>24.1468332508122</v>
      </c>
      <c r="AO293" s="47"/>
      <c r="AP293" s="47">
        <v>59.791592167740603</v>
      </c>
    </row>
    <row r="294" spans="37:42" x14ac:dyDescent="0.35">
      <c r="AK294" s="47"/>
      <c r="AL294" s="47"/>
      <c r="AM294" s="47"/>
      <c r="AN294" s="47">
        <v>21.890223493315201</v>
      </c>
      <c r="AO294" s="47"/>
      <c r="AP294" s="47">
        <v>51.2801782730008</v>
      </c>
    </row>
    <row r="295" spans="37:42" x14ac:dyDescent="0.35">
      <c r="AK295" s="47"/>
      <c r="AL295" s="47"/>
      <c r="AM295" s="47"/>
      <c r="AN295" s="47">
        <v>19.506116904828001</v>
      </c>
      <c r="AO295" s="47"/>
      <c r="AP295" s="47">
        <v>53.7529149195542</v>
      </c>
    </row>
    <row r="296" spans="37:42" x14ac:dyDescent="0.35">
      <c r="AK296" s="47"/>
      <c r="AL296" s="47"/>
      <c r="AM296" s="47"/>
      <c r="AN296" s="47">
        <v>50.822310372078498</v>
      </c>
      <c r="AO296" s="47"/>
      <c r="AP296" s="47">
        <v>58.6624165625214</v>
      </c>
    </row>
    <row r="297" spans="37:42" x14ac:dyDescent="0.35">
      <c r="AK297" s="47"/>
      <c r="AL297" s="47"/>
      <c r="AM297" s="47"/>
      <c r="AN297" s="47">
        <v>48.775277306489798</v>
      </c>
      <c r="AO297" s="47"/>
      <c r="AP297" s="47">
        <v>61.367158075410401</v>
      </c>
    </row>
    <row r="298" spans="37:42" x14ac:dyDescent="0.35">
      <c r="AK298" s="47"/>
      <c r="AL298" s="47"/>
      <c r="AM298" s="47"/>
      <c r="AN298" s="47">
        <v>47.915733732885499</v>
      </c>
      <c r="AO298" s="47"/>
      <c r="AP298" s="47">
        <v>56.290087754282197</v>
      </c>
    </row>
    <row r="299" spans="37:42" x14ac:dyDescent="0.35">
      <c r="AK299" s="47"/>
      <c r="AL299" s="47"/>
      <c r="AM299" s="47"/>
      <c r="AN299" s="47">
        <v>32.171119453211801</v>
      </c>
      <c r="AO299" s="47"/>
      <c r="AP299" s="47">
        <v>60.1704690875439</v>
      </c>
    </row>
    <row r="300" spans="37:42" x14ac:dyDescent="0.35">
      <c r="AK300" s="47"/>
      <c r="AL300" s="47"/>
      <c r="AM300" s="47"/>
      <c r="AN300" s="47">
        <v>58.872340185569499</v>
      </c>
      <c r="AO300" s="47"/>
      <c r="AP300" s="47">
        <v>57.080444076889698</v>
      </c>
    </row>
    <row r="301" spans="37:42" x14ac:dyDescent="0.35">
      <c r="AK301" s="47"/>
      <c r="AL301" s="47"/>
      <c r="AM301" s="47"/>
      <c r="AN301" s="47">
        <v>24.992491364900498</v>
      </c>
      <c r="AO301" s="47"/>
      <c r="AP301" s="47">
        <v>57.262157052507</v>
      </c>
    </row>
    <row r="302" spans="37:42" x14ac:dyDescent="0.35">
      <c r="AK302" s="47"/>
      <c r="AL302" s="47"/>
      <c r="AM302" s="47"/>
      <c r="AN302" s="47">
        <v>37.101369877430599</v>
      </c>
      <c r="AO302" s="47"/>
      <c r="AP302" s="47">
        <v>60.482597754375597</v>
      </c>
    </row>
    <row r="303" spans="37:42" x14ac:dyDescent="0.35">
      <c r="AK303" s="47"/>
      <c r="AL303" s="47"/>
      <c r="AM303" s="47"/>
      <c r="AN303" s="47">
        <v>23.957866866442799</v>
      </c>
      <c r="AO303" s="47"/>
      <c r="AP303" s="47">
        <v>46.846846846846802</v>
      </c>
    </row>
    <row r="304" spans="37:42" x14ac:dyDescent="0.35">
      <c r="AK304" s="47"/>
      <c r="AL304" s="47"/>
      <c r="AM304" s="47"/>
      <c r="AN304" s="47">
        <v>25.0961950940255</v>
      </c>
      <c r="AO304" s="47"/>
      <c r="AP304" s="47">
        <v>50.962650896328</v>
      </c>
    </row>
    <row r="305" spans="37:42" x14ac:dyDescent="0.35">
      <c r="AK305" s="47"/>
      <c r="AL305" s="47"/>
      <c r="AM305" s="47"/>
      <c r="AN305" s="47">
        <v>38.560242448707598</v>
      </c>
      <c r="AO305" s="47"/>
      <c r="AP305" s="47">
        <v>54.138072840939998</v>
      </c>
    </row>
    <row r="306" spans="37:42" x14ac:dyDescent="0.35">
      <c r="AK306" s="47"/>
      <c r="AL306" s="47"/>
      <c r="AM306" s="47"/>
      <c r="AN306" s="47">
        <v>45.081066678186701</v>
      </c>
      <c r="AO306" s="47"/>
      <c r="AP306" s="47">
        <v>58.595968646278401</v>
      </c>
    </row>
    <row r="307" spans="37:42" x14ac:dyDescent="0.35">
      <c r="AK307" s="47"/>
      <c r="AL307" s="47"/>
      <c r="AM307" s="47"/>
      <c r="AN307" s="47">
        <v>34.186785515333803</v>
      </c>
      <c r="AO307" s="47"/>
      <c r="AP307" s="47">
        <v>59.300907908394301</v>
      </c>
    </row>
    <row r="308" spans="37:42" x14ac:dyDescent="0.35">
      <c r="AK308" s="47"/>
      <c r="AL308" s="47"/>
      <c r="AM308" s="47"/>
      <c r="AN308" s="47">
        <v>32.231610486483497</v>
      </c>
      <c r="AO308" s="47"/>
      <c r="AP308" s="4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V19"/>
  <sheetViews>
    <sheetView tabSelected="1" topLeftCell="A7" workbookViewId="0">
      <selection activeCell="A17" sqref="A17:H19"/>
    </sheetView>
  </sheetViews>
  <sheetFormatPr defaultRowHeight="14.5" x14ac:dyDescent="0.35"/>
  <cols>
    <col min="1" max="1" width="35.90625" customWidth="1"/>
    <col min="2" max="2" width="12.6328125" customWidth="1"/>
  </cols>
  <sheetData>
    <row r="7" spans="1:22" ht="101.5" x14ac:dyDescent="0.35">
      <c r="A7" s="1" t="s">
        <v>0</v>
      </c>
      <c r="B7" s="9" t="s">
        <v>36</v>
      </c>
      <c r="C7" s="9" t="s">
        <v>37</v>
      </c>
      <c r="D7" s="9" t="s">
        <v>38</v>
      </c>
      <c r="E7" s="9" t="s">
        <v>39</v>
      </c>
      <c r="F7" s="9" t="s">
        <v>40</v>
      </c>
      <c r="G7" s="9" t="s">
        <v>41</v>
      </c>
      <c r="H7" s="9" t="s">
        <v>42</v>
      </c>
      <c r="J7" s="9" t="s">
        <v>43</v>
      </c>
      <c r="K7" s="9" t="s">
        <v>44</v>
      </c>
      <c r="L7" s="9" t="s">
        <v>45</v>
      </c>
      <c r="N7" s="53" t="s">
        <v>46</v>
      </c>
      <c r="O7" s="53" t="s">
        <v>47</v>
      </c>
      <c r="P7" s="53" t="s">
        <v>48</v>
      </c>
      <c r="Q7" s="53" t="s">
        <v>50</v>
      </c>
      <c r="R7" s="53" t="s">
        <v>49</v>
      </c>
      <c r="S7" s="53" t="s">
        <v>36</v>
      </c>
      <c r="T7" s="53" t="s">
        <v>37</v>
      </c>
      <c r="U7" s="53" t="s">
        <v>38</v>
      </c>
      <c r="V7" s="53" t="s">
        <v>39</v>
      </c>
    </row>
    <row r="8" spans="1:22" ht="43.5" x14ac:dyDescent="0.35">
      <c r="A8" s="1"/>
      <c r="B8" s="9" t="s">
        <v>18</v>
      </c>
      <c r="C8" s="9" t="s">
        <v>18</v>
      </c>
      <c r="D8" s="9" t="s">
        <v>18</v>
      </c>
      <c r="E8" s="9" t="s">
        <v>18</v>
      </c>
      <c r="F8" s="9" t="s">
        <v>18</v>
      </c>
      <c r="G8" s="9" t="s">
        <v>18</v>
      </c>
      <c r="H8" s="9" t="s">
        <v>18</v>
      </c>
      <c r="J8">
        <v>60</v>
      </c>
      <c r="K8">
        <v>85.986001368463874</v>
      </c>
      <c r="N8" s="54">
        <v>16</v>
      </c>
      <c r="O8" s="54">
        <v>46.483070328921407</v>
      </c>
      <c r="P8" s="54"/>
      <c r="Q8" s="54"/>
      <c r="R8" s="54"/>
      <c r="S8" s="54">
        <f>O8</f>
        <v>46.483070328921407</v>
      </c>
      <c r="T8" s="54"/>
      <c r="U8" s="54"/>
      <c r="V8" s="54"/>
    </row>
    <row r="9" spans="1:22" x14ac:dyDescent="0.35">
      <c r="A9" s="2" t="s">
        <v>1</v>
      </c>
      <c r="E9" s="9"/>
      <c r="F9" s="9"/>
      <c r="G9" s="9"/>
      <c r="H9" s="9"/>
      <c r="J9">
        <v>30</v>
      </c>
      <c r="K9" s="9">
        <v>84.489152967153188</v>
      </c>
      <c r="L9" s="9">
        <v>61.087683273782211</v>
      </c>
      <c r="N9" s="54">
        <v>10</v>
      </c>
      <c r="O9" s="54">
        <v>85.986001368463874</v>
      </c>
      <c r="P9" s="53">
        <v>84.489152967153188</v>
      </c>
      <c r="Q9" s="53">
        <v>61.087683273782211</v>
      </c>
      <c r="R9" s="53">
        <v>56.520546018838161</v>
      </c>
      <c r="S9" s="54"/>
      <c r="T9" s="54">
        <f>O9</f>
        <v>85.986001368463874</v>
      </c>
      <c r="U9" s="54"/>
      <c r="V9" s="54"/>
    </row>
    <row r="10" spans="1:22" ht="43.5" x14ac:dyDescent="0.35">
      <c r="A10" s="2" t="s">
        <v>33</v>
      </c>
      <c r="E10" s="9"/>
      <c r="F10" s="9"/>
      <c r="G10" s="9"/>
      <c r="H10" s="9"/>
      <c r="J10">
        <v>15</v>
      </c>
      <c r="L10" s="9">
        <v>56.520546018838161</v>
      </c>
      <c r="N10" s="54">
        <v>8</v>
      </c>
      <c r="O10" s="54">
        <v>52.591415759552795</v>
      </c>
      <c r="P10" s="54"/>
      <c r="Q10" s="54"/>
      <c r="R10" s="54"/>
      <c r="S10" s="54"/>
      <c r="T10" s="54"/>
      <c r="U10" s="54">
        <f>O10</f>
        <v>52.591415759552795</v>
      </c>
      <c r="V10" s="54"/>
    </row>
    <row r="11" spans="1:22" x14ac:dyDescent="0.35">
      <c r="A11" s="3" t="s">
        <v>2</v>
      </c>
      <c r="B11">
        <v>46.483070328921407</v>
      </c>
      <c r="C11">
        <v>85.986001368463874</v>
      </c>
      <c r="D11">
        <v>52.591415759552795</v>
      </c>
      <c r="E11" s="9">
        <v>21.889275183708129</v>
      </c>
      <c r="F11" s="9">
        <v>84.489152967153188</v>
      </c>
      <c r="G11" s="9">
        <v>61.087683273782211</v>
      </c>
      <c r="H11" s="9">
        <v>56.520546018838161</v>
      </c>
      <c r="N11" s="54">
        <v>1.6</v>
      </c>
      <c r="O11" s="53">
        <v>21.889275183708129</v>
      </c>
      <c r="P11" s="54"/>
      <c r="Q11" s="54"/>
      <c r="R11" s="54"/>
      <c r="S11" s="54"/>
      <c r="T11" s="54"/>
      <c r="U11" s="54"/>
      <c r="V11" s="54">
        <f>O11</f>
        <v>21.889275183708129</v>
      </c>
    </row>
    <row r="12" spans="1:22" ht="29" x14ac:dyDescent="0.35">
      <c r="A12" s="4" t="s">
        <v>3</v>
      </c>
      <c r="B12">
        <v>35.011455117002299</v>
      </c>
      <c r="C12">
        <v>8.6659230431207579</v>
      </c>
      <c r="D12">
        <v>18.651735061517158</v>
      </c>
      <c r="E12" s="9">
        <v>9.4686777364569714</v>
      </c>
      <c r="F12" s="9">
        <v>10.026730032083433</v>
      </c>
      <c r="G12" s="9">
        <v>6.9706674296344326</v>
      </c>
      <c r="H12" s="9">
        <v>6.9445125166344939</v>
      </c>
    </row>
    <row r="13" spans="1:22" x14ac:dyDescent="0.35">
      <c r="A13" s="5" t="s">
        <v>4</v>
      </c>
      <c r="B13">
        <v>52</v>
      </c>
      <c r="C13">
        <v>227</v>
      </c>
      <c r="D13">
        <v>74</v>
      </c>
      <c r="E13" s="9">
        <v>61</v>
      </c>
      <c r="F13" s="9">
        <v>169</v>
      </c>
      <c r="G13" s="9">
        <v>293</v>
      </c>
      <c r="H13" s="9">
        <v>143</v>
      </c>
    </row>
    <row r="15" spans="1:22" x14ac:dyDescent="0.35">
      <c r="A15" t="s">
        <v>51</v>
      </c>
    </row>
    <row r="17" spans="1:8" ht="101.5" x14ac:dyDescent="0.35">
      <c r="A17" s="55"/>
      <c r="B17" s="56" t="s">
        <v>16</v>
      </c>
      <c r="C17" s="56" t="s">
        <v>20</v>
      </c>
      <c r="D17" s="56" t="s">
        <v>22</v>
      </c>
      <c r="E17" s="56" t="s">
        <v>25</v>
      </c>
      <c r="F17" s="56" t="s">
        <v>28</v>
      </c>
      <c r="G17" s="56" t="s">
        <v>30</v>
      </c>
      <c r="H17" s="56" t="s">
        <v>34</v>
      </c>
    </row>
    <row r="18" spans="1:8" x14ac:dyDescent="0.35">
      <c r="A18" s="55" t="s">
        <v>51</v>
      </c>
      <c r="B18" s="57">
        <v>71.428571428571431</v>
      </c>
      <c r="C18" s="57">
        <v>38.405797101449274</v>
      </c>
      <c r="D18" s="57">
        <v>81.25</v>
      </c>
      <c r="E18" s="57">
        <v>77.777777777777786</v>
      </c>
      <c r="F18" s="57">
        <v>36.416184971098261</v>
      </c>
      <c r="G18" s="57">
        <v>25</v>
      </c>
      <c r="H18" s="57">
        <v>31.25</v>
      </c>
    </row>
    <row r="19" spans="1:8" x14ac:dyDescent="0.35">
      <c r="A19" s="55" t="s">
        <v>52</v>
      </c>
      <c r="B19" s="57">
        <v>8.4745762711864394</v>
      </c>
      <c r="C19" s="57">
        <v>2.9914529914529915</v>
      </c>
      <c r="D19" s="57">
        <v>19.148936170212767</v>
      </c>
      <c r="E19" s="57">
        <v>30.681818181818183</v>
      </c>
      <c r="F19" s="57">
        <v>10.052910052910052</v>
      </c>
      <c r="G19" s="57">
        <v>1.0101010101010102</v>
      </c>
      <c r="H19" s="57">
        <v>2.7210884353741496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Data</vt:lpstr>
      <vt:lpstr>for grphs</vt:lpstr>
      <vt:lpstr>conc grph</vt:lpstr>
      <vt:lpstr>Time grph</vt:lpstr>
      <vt:lpstr>% multi and free grph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Kimpton H.J.</dc:creator>
  <cp:lastModifiedBy>Kimpton H.J.</cp:lastModifiedBy>
  <dcterms:created xsi:type="dcterms:W3CDTF">2021-08-17T12:53:28Z</dcterms:created>
  <dcterms:modified xsi:type="dcterms:W3CDTF">2022-03-16T12:12:29Z</dcterms:modified>
</cp:coreProperties>
</file>