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.sharepoint.com/teams/OffshoreRenewablesMappingProjectSupergen/Shared Documents/General/04_Papers/Paper_1 Constraints, availability spaces, net zero/Supplementary Tables/"/>
    </mc:Choice>
  </mc:AlternateContent>
  <xr:revisionPtr revIDLastSave="92" documentId="8_{FE40D03C-5879-41FE-9DC0-CE94C4FE4934}" xr6:coauthVersionLast="47" xr6:coauthVersionMax="47" xr10:uidLastSave="{CDF3350A-8B3B-4678-A749-275AA3E06ABC}"/>
  <bookViews>
    <workbookView minimized="1" xWindow="-17280" yWindow="-105" windowWidth="12150" windowHeight="11835" firstSheet="5" xr2:uid="{24887D49-5758-4974-9E0E-48BEC3ECEB77}"/>
  </bookViews>
  <sheets>
    <sheet name="Fig.2a" sheetId="1" r:id="rId1"/>
    <sheet name="Fig.2b" sheetId="8" r:id="rId2"/>
    <sheet name="Fig.3a" sheetId="2" r:id="rId3"/>
    <sheet name="Fig.3b" sheetId="3" r:id="rId4"/>
    <sheet name="Fig.3c" sheetId="10" r:id="rId5"/>
    <sheet name="Fig.4" sheetId="9" r:id="rId6"/>
  </sheets>
  <externalReferences>
    <externalReference r:id="rId7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0" l="1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E24" i="10" s="1"/>
  <c r="B25" i="10"/>
  <c r="C25" i="10" s="1"/>
  <c r="B26" i="10"/>
  <c r="B27" i="10"/>
  <c r="B28" i="10"/>
  <c r="B29" i="10"/>
  <c r="B30" i="10"/>
  <c r="E30" i="10" s="1"/>
  <c r="B31" i="10"/>
  <c r="C31" i="10" s="1"/>
  <c r="B32" i="10"/>
  <c r="E32" i="10" s="1"/>
  <c r="D30" i="10"/>
  <c r="C30" i="10"/>
  <c r="E29" i="10"/>
  <c r="D29" i="10"/>
  <c r="C29" i="10"/>
  <c r="E28" i="10"/>
  <c r="D28" i="10"/>
  <c r="C28" i="10"/>
  <c r="E27" i="10"/>
  <c r="D27" i="10"/>
  <c r="C27" i="10"/>
  <c r="E26" i="10"/>
  <c r="D26" i="10"/>
  <c r="C26" i="10"/>
  <c r="E25" i="10"/>
  <c r="D25" i="10"/>
  <c r="C24" i="10"/>
  <c r="E23" i="10"/>
  <c r="D23" i="10"/>
  <c r="C23" i="10"/>
  <c r="E22" i="10"/>
  <c r="D22" i="10"/>
  <c r="C22" i="10"/>
  <c r="E21" i="10"/>
  <c r="D21" i="10"/>
  <c r="C21" i="10"/>
  <c r="E20" i="10"/>
  <c r="D20" i="10"/>
  <c r="C20" i="10"/>
  <c r="E19" i="10"/>
  <c r="D19" i="10"/>
  <c r="C19" i="10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D9" i="10"/>
  <c r="E9" i="10"/>
  <c r="E8" i="10"/>
  <c r="D8" i="10"/>
  <c r="C8" i="10"/>
  <c r="E7" i="10"/>
  <c r="D7" i="10"/>
  <c r="C7" i="10"/>
  <c r="E6" i="10"/>
  <c r="D6" i="10"/>
  <c r="C6" i="10"/>
  <c r="E5" i="10"/>
  <c r="D5" i="10"/>
  <c r="C5" i="10"/>
  <c r="E4" i="10"/>
  <c r="D4" i="10"/>
  <c r="C4" i="10"/>
  <c r="E3" i="10"/>
  <c r="D3" i="10"/>
  <c r="C3" i="10"/>
  <c r="E2" i="10"/>
  <c r="D2" i="10"/>
  <c r="C2" i="10"/>
  <c r="D24" i="10" l="1"/>
  <c r="E31" i="10"/>
  <c r="C9" i="10"/>
  <c r="D31" i="10"/>
  <c r="C32" i="10"/>
  <c r="D32" i="10"/>
  <c r="E18" i="3" l="1"/>
  <c r="G495" i="3" l="1"/>
  <c r="F495" i="3"/>
  <c r="E495" i="3"/>
  <c r="G494" i="3"/>
  <c r="F494" i="3"/>
  <c r="E494" i="3"/>
  <c r="G493" i="3"/>
  <c r="F493" i="3"/>
  <c r="E493" i="3"/>
  <c r="G492" i="3"/>
  <c r="F492" i="3"/>
  <c r="E492" i="3"/>
  <c r="G491" i="3"/>
  <c r="F491" i="3"/>
  <c r="E491" i="3"/>
  <c r="G490" i="3"/>
  <c r="F490" i="3"/>
  <c r="E490" i="3"/>
  <c r="G489" i="3"/>
  <c r="F489" i="3"/>
  <c r="E489" i="3"/>
  <c r="G488" i="3"/>
  <c r="F488" i="3"/>
  <c r="E488" i="3"/>
  <c r="G487" i="3"/>
  <c r="F487" i="3"/>
  <c r="E487" i="3"/>
  <c r="G486" i="3"/>
  <c r="F486" i="3"/>
  <c r="E486" i="3"/>
  <c r="G485" i="3"/>
  <c r="F485" i="3"/>
  <c r="E485" i="3"/>
  <c r="G484" i="3"/>
  <c r="F484" i="3"/>
  <c r="E484" i="3"/>
  <c r="G483" i="3"/>
  <c r="F483" i="3"/>
  <c r="E483" i="3"/>
  <c r="G482" i="3"/>
  <c r="F482" i="3"/>
  <c r="E482" i="3"/>
  <c r="G481" i="3"/>
  <c r="F481" i="3"/>
  <c r="E481" i="3"/>
  <c r="G480" i="3"/>
  <c r="F480" i="3"/>
  <c r="E480" i="3"/>
  <c r="G479" i="3"/>
  <c r="F479" i="3"/>
  <c r="E479" i="3"/>
  <c r="G478" i="3"/>
  <c r="F478" i="3"/>
  <c r="E478" i="3"/>
  <c r="G477" i="3"/>
  <c r="F477" i="3"/>
  <c r="E477" i="3"/>
  <c r="G476" i="3"/>
  <c r="F476" i="3"/>
  <c r="E476" i="3"/>
  <c r="G475" i="3"/>
  <c r="F475" i="3"/>
  <c r="E475" i="3"/>
  <c r="G474" i="3"/>
  <c r="F474" i="3"/>
  <c r="E474" i="3"/>
  <c r="G473" i="3"/>
  <c r="F473" i="3"/>
  <c r="E473" i="3"/>
  <c r="G472" i="3"/>
  <c r="F472" i="3"/>
  <c r="E472" i="3"/>
  <c r="G471" i="3"/>
  <c r="F471" i="3"/>
  <c r="E471" i="3"/>
  <c r="G470" i="3"/>
  <c r="F470" i="3"/>
  <c r="E470" i="3"/>
  <c r="G469" i="3"/>
  <c r="F469" i="3"/>
  <c r="E469" i="3"/>
  <c r="G468" i="3"/>
  <c r="F468" i="3"/>
  <c r="E468" i="3"/>
  <c r="G467" i="3"/>
  <c r="F467" i="3"/>
  <c r="E467" i="3"/>
  <c r="G466" i="3"/>
  <c r="F466" i="3"/>
  <c r="E466" i="3"/>
  <c r="G465" i="3"/>
  <c r="F465" i="3"/>
  <c r="E465" i="3"/>
  <c r="G464" i="3"/>
  <c r="F464" i="3"/>
  <c r="E464" i="3"/>
  <c r="G463" i="3"/>
  <c r="F463" i="3"/>
  <c r="E463" i="3"/>
  <c r="G462" i="3"/>
  <c r="F462" i="3"/>
  <c r="E462" i="3"/>
  <c r="G461" i="3"/>
  <c r="F461" i="3"/>
  <c r="E461" i="3"/>
  <c r="G460" i="3"/>
  <c r="F460" i="3"/>
  <c r="E460" i="3"/>
  <c r="G459" i="3"/>
  <c r="F459" i="3"/>
  <c r="E459" i="3"/>
  <c r="G458" i="3"/>
  <c r="F458" i="3"/>
  <c r="E458" i="3"/>
  <c r="G457" i="3"/>
  <c r="F457" i="3"/>
  <c r="E457" i="3"/>
  <c r="G456" i="3"/>
  <c r="F456" i="3"/>
  <c r="E456" i="3"/>
  <c r="G455" i="3"/>
  <c r="F455" i="3"/>
  <c r="E455" i="3"/>
  <c r="G454" i="3"/>
  <c r="F454" i="3"/>
  <c r="E454" i="3"/>
  <c r="G453" i="3"/>
  <c r="F453" i="3"/>
  <c r="E453" i="3"/>
  <c r="G452" i="3"/>
  <c r="F452" i="3"/>
  <c r="E452" i="3"/>
  <c r="G451" i="3"/>
  <c r="F451" i="3"/>
  <c r="E451" i="3"/>
  <c r="G450" i="3"/>
  <c r="F450" i="3"/>
  <c r="E450" i="3"/>
  <c r="G449" i="3"/>
  <c r="F449" i="3"/>
  <c r="E449" i="3"/>
  <c r="G448" i="3"/>
  <c r="F448" i="3"/>
  <c r="E448" i="3"/>
  <c r="G447" i="3"/>
  <c r="F447" i="3"/>
  <c r="E447" i="3"/>
  <c r="G446" i="3"/>
  <c r="F446" i="3"/>
  <c r="E446" i="3"/>
  <c r="G445" i="3"/>
  <c r="F445" i="3"/>
  <c r="E445" i="3"/>
  <c r="G444" i="3"/>
  <c r="F444" i="3"/>
  <c r="E444" i="3"/>
  <c r="G443" i="3"/>
  <c r="F443" i="3"/>
  <c r="E443" i="3"/>
  <c r="G442" i="3"/>
  <c r="F442" i="3"/>
  <c r="E442" i="3"/>
  <c r="G441" i="3"/>
  <c r="F441" i="3"/>
  <c r="E441" i="3"/>
  <c r="G440" i="3"/>
  <c r="F440" i="3"/>
  <c r="E440" i="3"/>
  <c r="G439" i="3"/>
  <c r="F439" i="3"/>
  <c r="E439" i="3"/>
  <c r="G438" i="3"/>
  <c r="F438" i="3"/>
  <c r="E438" i="3"/>
  <c r="G437" i="3"/>
  <c r="F437" i="3"/>
  <c r="E437" i="3"/>
  <c r="G436" i="3"/>
  <c r="F436" i="3"/>
  <c r="E436" i="3"/>
  <c r="G435" i="3"/>
  <c r="F435" i="3"/>
  <c r="E435" i="3"/>
  <c r="G434" i="3"/>
  <c r="F434" i="3"/>
  <c r="E434" i="3"/>
  <c r="G433" i="3"/>
  <c r="F433" i="3"/>
  <c r="E433" i="3"/>
  <c r="G432" i="3"/>
  <c r="F432" i="3"/>
  <c r="E432" i="3"/>
  <c r="G431" i="3"/>
  <c r="F431" i="3"/>
  <c r="E431" i="3"/>
  <c r="G430" i="3"/>
  <c r="F430" i="3"/>
  <c r="E430" i="3"/>
  <c r="G429" i="3"/>
  <c r="F429" i="3"/>
  <c r="E429" i="3"/>
  <c r="G428" i="3"/>
  <c r="F428" i="3"/>
  <c r="E428" i="3"/>
  <c r="G427" i="3"/>
  <c r="F427" i="3"/>
  <c r="E427" i="3"/>
  <c r="G426" i="3"/>
  <c r="F426" i="3"/>
  <c r="E426" i="3"/>
  <c r="G425" i="3"/>
  <c r="F425" i="3"/>
  <c r="E425" i="3"/>
  <c r="G424" i="3"/>
  <c r="F424" i="3"/>
  <c r="E424" i="3"/>
  <c r="G423" i="3"/>
  <c r="F423" i="3"/>
  <c r="E423" i="3"/>
  <c r="G422" i="3"/>
  <c r="F422" i="3"/>
  <c r="E422" i="3"/>
  <c r="G421" i="3"/>
  <c r="F421" i="3"/>
  <c r="E421" i="3"/>
  <c r="G420" i="3"/>
  <c r="F420" i="3"/>
  <c r="E420" i="3"/>
  <c r="G419" i="3"/>
  <c r="F419" i="3"/>
  <c r="E419" i="3"/>
  <c r="G418" i="3"/>
  <c r="F418" i="3"/>
  <c r="E418" i="3"/>
  <c r="G417" i="3"/>
  <c r="F417" i="3"/>
  <c r="E417" i="3"/>
  <c r="G416" i="3"/>
  <c r="F416" i="3"/>
  <c r="E416" i="3"/>
  <c r="G415" i="3"/>
  <c r="F415" i="3"/>
  <c r="E415" i="3"/>
  <c r="G414" i="3"/>
  <c r="F414" i="3"/>
  <c r="E414" i="3"/>
  <c r="G413" i="3"/>
  <c r="F413" i="3"/>
  <c r="E413" i="3"/>
  <c r="G412" i="3"/>
  <c r="F412" i="3"/>
  <c r="E412" i="3"/>
  <c r="G411" i="3"/>
  <c r="F411" i="3"/>
  <c r="E411" i="3"/>
  <c r="G410" i="3"/>
  <c r="F410" i="3"/>
  <c r="E410" i="3"/>
  <c r="G409" i="3"/>
  <c r="F409" i="3"/>
  <c r="E409" i="3"/>
  <c r="G408" i="3"/>
  <c r="F408" i="3"/>
  <c r="E408" i="3"/>
  <c r="G407" i="3"/>
  <c r="F407" i="3"/>
  <c r="E407" i="3"/>
  <c r="G406" i="3"/>
  <c r="F406" i="3"/>
  <c r="E406" i="3"/>
  <c r="G405" i="3"/>
  <c r="F405" i="3"/>
  <c r="E405" i="3"/>
  <c r="G404" i="3"/>
  <c r="F404" i="3"/>
  <c r="E404" i="3"/>
  <c r="G403" i="3"/>
  <c r="F403" i="3"/>
  <c r="E403" i="3"/>
  <c r="G402" i="3"/>
  <c r="F402" i="3"/>
  <c r="E402" i="3"/>
  <c r="G401" i="3"/>
  <c r="F401" i="3"/>
  <c r="E401" i="3"/>
  <c r="G400" i="3"/>
  <c r="F400" i="3"/>
  <c r="E400" i="3"/>
  <c r="G399" i="3"/>
  <c r="F399" i="3"/>
  <c r="E399" i="3"/>
  <c r="G398" i="3"/>
  <c r="F398" i="3"/>
  <c r="E398" i="3"/>
  <c r="G397" i="3"/>
  <c r="F397" i="3"/>
  <c r="E397" i="3"/>
  <c r="G396" i="3"/>
  <c r="F396" i="3"/>
  <c r="E396" i="3"/>
  <c r="G395" i="3"/>
  <c r="F395" i="3"/>
  <c r="E395" i="3"/>
  <c r="G394" i="3"/>
  <c r="F394" i="3"/>
  <c r="E394" i="3"/>
  <c r="G393" i="3"/>
  <c r="F393" i="3"/>
  <c r="E393" i="3"/>
  <c r="G392" i="3"/>
  <c r="F392" i="3"/>
  <c r="E392" i="3"/>
  <c r="G391" i="3"/>
  <c r="F391" i="3"/>
  <c r="E391" i="3"/>
  <c r="G390" i="3"/>
  <c r="F390" i="3"/>
  <c r="E390" i="3"/>
  <c r="G389" i="3"/>
  <c r="F389" i="3"/>
  <c r="E389" i="3"/>
  <c r="G388" i="3"/>
  <c r="F388" i="3"/>
  <c r="E388" i="3"/>
  <c r="G387" i="3"/>
  <c r="F387" i="3"/>
  <c r="E387" i="3"/>
  <c r="G386" i="3"/>
  <c r="F386" i="3"/>
  <c r="E386" i="3"/>
  <c r="G385" i="3"/>
  <c r="F385" i="3"/>
  <c r="E385" i="3"/>
  <c r="G384" i="3"/>
  <c r="F384" i="3"/>
  <c r="E384" i="3"/>
  <c r="G383" i="3"/>
  <c r="F383" i="3"/>
  <c r="E383" i="3"/>
  <c r="G382" i="3"/>
  <c r="F382" i="3"/>
  <c r="E382" i="3"/>
  <c r="G381" i="3"/>
  <c r="F381" i="3"/>
  <c r="E381" i="3"/>
  <c r="G380" i="3"/>
  <c r="F380" i="3"/>
  <c r="E380" i="3"/>
  <c r="G379" i="3"/>
  <c r="F379" i="3"/>
  <c r="E379" i="3"/>
  <c r="G378" i="3"/>
  <c r="F378" i="3"/>
  <c r="E378" i="3"/>
  <c r="G377" i="3"/>
  <c r="F377" i="3"/>
  <c r="E377" i="3"/>
  <c r="G376" i="3"/>
  <c r="F376" i="3"/>
  <c r="E376" i="3"/>
  <c r="G375" i="3"/>
  <c r="F375" i="3"/>
  <c r="E375" i="3"/>
  <c r="G374" i="3"/>
  <c r="F374" i="3"/>
  <c r="E374" i="3"/>
  <c r="G373" i="3"/>
  <c r="F373" i="3"/>
  <c r="E373" i="3"/>
  <c r="G372" i="3"/>
  <c r="F372" i="3"/>
  <c r="E372" i="3"/>
  <c r="G371" i="3"/>
  <c r="F371" i="3"/>
  <c r="E371" i="3"/>
  <c r="G370" i="3"/>
  <c r="F370" i="3"/>
  <c r="E370" i="3"/>
  <c r="G369" i="3"/>
  <c r="F369" i="3"/>
  <c r="E369" i="3"/>
  <c r="G368" i="3"/>
  <c r="F368" i="3"/>
  <c r="E368" i="3"/>
  <c r="G367" i="3"/>
  <c r="F367" i="3"/>
  <c r="E367" i="3"/>
  <c r="G366" i="3"/>
  <c r="F366" i="3"/>
  <c r="E366" i="3"/>
  <c r="G365" i="3"/>
  <c r="F365" i="3"/>
  <c r="E365" i="3"/>
  <c r="G364" i="3"/>
  <c r="F364" i="3"/>
  <c r="E364" i="3"/>
  <c r="G363" i="3"/>
  <c r="F363" i="3"/>
  <c r="E363" i="3"/>
  <c r="G362" i="3"/>
  <c r="F362" i="3"/>
  <c r="E362" i="3"/>
  <c r="G361" i="3"/>
  <c r="F361" i="3"/>
  <c r="E361" i="3"/>
  <c r="G360" i="3"/>
  <c r="F360" i="3"/>
  <c r="E360" i="3"/>
  <c r="G359" i="3"/>
  <c r="F359" i="3"/>
  <c r="E359" i="3"/>
  <c r="G358" i="3"/>
  <c r="F358" i="3"/>
  <c r="E358" i="3"/>
  <c r="G357" i="3"/>
  <c r="F357" i="3"/>
  <c r="E357" i="3"/>
  <c r="G356" i="3"/>
  <c r="F356" i="3"/>
  <c r="E356" i="3"/>
  <c r="G355" i="3"/>
  <c r="F355" i="3"/>
  <c r="E355" i="3"/>
  <c r="G354" i="3"/>
  <c r="F354" i="3"/>
  <c r="E354" i="3"/>
  <c r="G353" i="3"/>
  <c r="F353" i="3"/>
  <c r="E353" i="3"/>
  <c r="G352" i="3"/>
  <c r="F352" i="3"/>
  <c r="E352" i="3"/>
  <c r="G351" i="3"/>
  <c r="F351" i="3"/>
  <c r="E351" i="3"/>
  <c r="G350" i="3"/>
  <c r="F350" i="3"/>
  <c r="E350" i="3"/>
  <c r="G349" i="3"/>
  <c r="F349" i="3"/>
  <c r="E349" i="3"/>
  <c r="G348" i="3"/>
  <c r="F348" i="3"/>
  <c r="E348" i="3"/>
  <c r="G347" i="3"/>
  <c r="F347" i="3"/>
  <c r="E347" i="3"/>
  <c r="G346" i="3"/>
  <c r="F346" i="3"/>
  <c r="E346" i="3"/>
  <c r="G345" i="3"/>
  <c r="F345" i="3"/>
  <c r="E345" i="3"/>
  <c r="G344" i="3"/>
  <c r="F344" i="3"/>
  <c r="E344" i="3"/>
  <c r="G343" i="3"/>
  <c r="F343" i="3"/>
  <c r="E343" i="3"/>
  <c r="G342" i="3"/>
  <c r="F342" i="3"/>
  <c r="E342" i="3"/>
  <c r="G341" i="3"/>
  <c r="F341" i="3"/>
  <c r="E341" i="3"/>
  <c r="G340" i="3"/>
  <c r="F340" i="3"/>
  <c r="E340" i="3"/>
  <c r="G339" i="3"/>
  <c r="F339" i="3"/>
  <c r="E339" i="3"/>
  <c r="G338" i="3"/>
  <c r="F338" i="3"/>
  <c r="E338" i="3"/>
  <c r="G337" i="3"/>
  <c r="F337" i="3"/>
  <c r="E337" i="3"/>
  <c r="G336" i="3"/>
  <c r="F336" i="3"/>
  <c r="E336" i="3"/>
  <c r="G335" i="3"/>
  <c r="F335" i="3"/>
  <c r="E335" i="3"/>
  <c r="G334" i="3"/>
  <c r="F334" i="3"/>
  <c r="E334" i="3"/>
  <c r="G333" i="3"/>
  <c r="F333" i="3"/>
  <c r="E333" i="3"/>
  <c r="G332" i="3"/>
  <c r="F332" i="3"/>
  <c r="E332" i="3"/>
  <c r="G331" i="3"/>
  <c r="F331" i="3"/>
  <c r="E331" i="3"/>
  <c r="G330" i="3"/>
  <c r="F330" i="3"/>
  <c r="E330" i="3"/>
  <c r="G329" i="3"/>
  <c r="F329" i="3"/>
  <c r="E329" i="3"/>
  <c r="G328" i="3"/>
  <c r="F328" i="3"/>
  <c r="E328" i="3"/>
  <c r="G327" i="3"/>
  <c r="F327" i="3"/>
  <c r="E327" i="3"/>
  <c r="G326" i="3"/>
  <c r="F326" i="3"/>
  <c r="E326" i="3"/>
  <c r="G325" i="3"/>
  <c r="F325" i="3"/>
  <c r="E325" i="3"/>
  <c r="G324" i="3"/>
  <c r="F324" i="3"/>
  <c r="E324" i="3"/>
  <c r="G323" i="3"/>
  <c r="F323" i="3"/>
  <c r="E323" i="3"/>
  <c r="G322" i="3"/>
  <c r="F322" i="3"/>
  <c r="E322" i="3"/>
  <c r="G321" i="3"/>
  <c r="F321" i="3"/>
  <c r="E321" i="3"/>
  <c r="G320" i="3"/>
  <c r="F320" i="3"/>
  <c r="E320" i="3"/>
  <c r="G319" i="3"/>
  <c r="F319" i="3"/>
  <c r="E319" i="3"/>
  <c r="G318" i="3"/>
  <c r="F318" i="3"/>
  <c r="E318" i="3"/>
  <c r="G317" i="3"/>
  <c r="F317" i="3"/>
  <c r="E317" i="3"/>
  <c r="G316" i="3"/>
  <c r="F316" i="3"/>
  <c r="E316" i="3"/>
  <c r="G315" i="3"/>
  <c r="F315" i="3"/>
  <c r="E315" i="3"/>
  <c r="G314" i="3"/>
  <c r="F314" i="3"/>
  <c r="E314" i="3"/>
  <c r="G313" i="3"/>
  <c r="F313" i="3"/>
  <c r="E313" i="3"/>
  <c r="G312" i="3"/>
  <c r="F312" i="3"/>
  <c r="E312" i="3"/>
  <c r="G311" i="3"/>
  <c r="F311" i="3"/>
  <c r="E311" i="3"/>
  <c r="G310" i="3"/>
  <c r="F310" i="3"/>
  <c r="E310" i="3"/>
  <c r="G309" i="3"/>
  <c r="F309" i="3"/>
  <c r="E309" i="3"/>
  <c r="G308" i="3"/>
  <c r="F308" i="3"/>
  <c r="E308" i="3"/>
  <c r="G307" i="3"/>
  <c r="F307" i="3"/>
  <c r="E307" i="3"/>
  <c r="G306" i="3"/>
  <c r="F306" i="3"/>
  <c r="E306" i="3"/>
  <c r="G305" i="3"/>
  <c r="F305" i="3"/>
  <c r="E305" i="3"/>
  <c r="G304" i="3"/>
  <c r="F304" i="3"/>
  <c r="E304" i="3"/>
  <c r="G303" i="3"/>
  <c r="F303" i="3"/>
  <c r="E303" i="3"/>
  <c r="G302" i="3"/>
  <c r="F302" i="3"/>
  <c r="E302" i="3"/>
  <c r="G301" i="3"/>
  <c r="F301" i="3"/>
  <c r="E301" i="3"/>
  <c r="G300" i="3"/>
  <c r="F300" i="3"/>
  <c r="E300" i="3"/>
  <c r="G299" i="3"/>
  <c r="F299" i="3"/>
  <c r="E299" i="3"/>
  <c r="G298" i="3"/>
  <c r="F298" i="3"/>
  <c r="E298" i="3"/>
  <c r="G297" i="3"/>
  <c r="F297" i="3"/>
  <c r="E297" i="3"/>
  <c r="G296" i="3"/>
  <c r="F296" i="3"/>
  <c r="E296" i="3"/>
  <c r="G295" i="3"/>
  <c r="F295" i="3"/>
  <c r="E295" i="3"/>
  <c r="G294" i="3"/>
  <c r="F294" i="3"/>
  <c r="E294" i="3"/>
  <c r="G293" i="3"/>
  <c r="F293" i="3"/>
  <c r="E293" i="3"/>
  <c r="G292" i="3"/>
  <c r="F292" i="3"/>
  <c r="E292" i="3"/>
  <c r="G291" i="3"/>
  <c r="F291" i="3"/>
  <c r="E291" i="3"/>
  <c r="G290" i="3"/>
  <c r="F290" i="3"/>
  <c r="E290" i="3"/>
  <c r="G289" i="3"/>
  <c r="F289" i="3"/>
  <c r="E289" i="3"/>
  <c r="G288" i="3"/>
  <c r="F288" i="3"/>
  <c r="E288" i="3"/>
  <c r="G287" i="3"/>
  <c r="F287" i="3"/>
  <c r="E287" i="3"/>
  <c r="G286" i="3"/>
  <c r="F286" i="3"/>
  <c r="E286" i="3"/>
  <c r="G285" i="3"/>
  <c r="F285" i="3"/>
  <c r="E285" i="3"/>
  <c r="G284" i="3"/>
  <c r="F284" i="3"/>
  <c r="E284" i="3"/>
  <c r="G283" i="3"/>
  <c r="F283" i="3"/>
  <c r="E283" i="3"/>
  <c r="G282" i="3"/>
  <c r="F282" i="3"/>
  <c r="E282" i="3"/>
  <c r="G281" i="3"/>
  <c r="F281" i="3"/>
  <c r="E281" i="3"/>
  <c r="G280" i="3"/>
  <c r="F280" i="3"/>
  <c r="E280" i="3"/>
  <c r="G279" i="3"/>
  <c r="F279" i="3"/>
  <c r="E279" i="3"/>
  <c r="G278" i="3"/>
  <c r="F278" i="3"/>
  <c r="E278" i="3"/>
  <c r="G277" i="3"/>
  <c r="F277" i="3"/>
  <c r="E277" i="3"/>
  <c r="G276" i="3"/>
  <c r="F276" i="3"/>
  <c r="E276" i="3"/>
  <c r="G275" i="3"/>
  <c r="F275" i="3"/>
  <c r="E275" i="3"/>
  <c r="G274" i="3"/>
  <c r="F274" i="3"/>
  <c r="E274" i="3"/>
  <c r="G273" i="3"/>
  <c r="F273" i="3"/>
  <c r="E273" i="3"/>
  <c r="G272" i="3"/>
  <c r="F272" i="3"/>
  <c r="E272" i="3"/>
  <c r="G271" i="3"/>
  <c r="F271" i="3"/>
  <c r="E271" i="3"/>
  <c r="G270" i="3"/>
  <c r="F270" i="3"/>
  <c r="E270" i="3"/>
  <c r="G269" i="3"/>
  <c r="F269" i="3"/>
  <c r="E269" i="3"/>
  <c r="G268" i="3"/>
  <c r="F268" i="3"/>
  <c r="E268" i="3"/>
  <c r="G267" i="3"/>
  <c r="F267" i="3"/>
  <c r="E267" i="3"/>
  <c r="G266" i="3"/>
  <c r="F266" i="3"/>
  <c r="E266" i="3"/>
  <c r="G265" i="3"/>
  <c r="F265" i="3"/>
  <c r="E265" i="3"/>
  <c r="G264" i="3"/>
  <c r="F264" i="3"/>
  <c r="E264" i="3"/>
  <c r="G263" i="3"/>
  <c r="F263" i="3"/>
  <c r="E263" i="3"/>
  <c r="G262" i="3"/>
  <c r="F262" i="3"/>
  <c r="E262" i="3"/>
  <c r="G261" i="3"/>
  <c r="F261" i="3"/>
  <c r="E261" i="3"/>
  <c r="G260" i="3"/>
  <c r="F260" i="3"/>
  <c r="E260" i="3"/>
  <c r="G259" i="3"/>
  <c r="F259" i="3"/>
  <c r="E259" i="3"/>
  <c r="G258" i="3"/>
  <c r="F258" i="3"/>
  <c r="E258" i="3"/>
  <c r="G257" i="3"/>
  <c r="F257" i="3"/>
  <c r="E257" i="3"/>
  <c r="G256" i="3"/>
  <c r="F256" i="3"/>
  <c r="E256" i="3"/>
  <c r="G255" i="3"/>
  <c r="F255" i="3"/>
  <c r="E255" i="3"/>
  <c r="G254" i="3"/>
  <c r="F254" i="3"/>
  <c r="E254" i="3"/>
  <c r="G253" i="3"/>
  <c r="F253" i="3"/>
  <c r="E253" i="3"/>
  <c r="G252" i="3"/>
  <c r="F252" i="3"/>
  <c r="E252" i="3"/>
  <c r="G251" i="3"/>
  <c r="F251" i="3"/>
  <c r="E251" i="3"/>
  <c r="G250" i="3"/>
  <c r="F250" i="3"/>
  <c r="E250" i="3"/>
  <c r="G249" i="3"/>
  <c r="F249" i="3"/>
  <c r="E249" i="3"/>
  <c r="G248" i="3"/>
  <c r="F248" i="3"/>
  <c r="E248" i="3"/>
  <c r="G247" i="3"/>
  <c r="F247" i="3"/>
  <c r="E247" i="3"/>
  <c r="G246" i="3"/>
  <c r="F246" i="3"/>
  <c r="E246" i="3"/>
  <c r="G245" i="3"/>
  <c r="F245" i="3"/>
  <c r="E245" i="3"/>
  <c r="G244" i="3"/>
  <c r="F244" i="3"/>
  <c r="E244" i="3"/>
  <c r="G243" i="3"/>
  <c r="F243" i="3"/>
  <c r="E243" i="3"/>
  <c r="G242" i="3"/>
  <c r="F242" i="3"/>
  <c r="E242" i="3"/>
  <c r="G241" i="3"/>
  <c r="F241" i="3"/>
  <c r="E241" i="3"/>
  <c r="G240" i="3"/>
  <c r="F240" i="3"/>
  <c r="E240" i="3"/>
  <c r="G239" i="3"/>
  <c r="F239" i="3"/>
  <c r="E239" i="3"/>
  <c r="G238" i="3"/>
  <c r="F238" i="3"/>
  <c r="E238" i="3"/>
  <c r="G237" i="3"/>
  <c r="F237" i="3"/>
  <c r="E237" i="3"/>
  <c r="G236" i="3"/>
  <c r="F236" i="3"/>
  <c r="E236" i="3"/>
  <c r="G235" i="3"/>
  <c r="F235" i="3"/>
  <c r="E235" i="3"/>
  <c r="G234" i="3"/>
  <c r="F234" i="3"/>
  <c r="E234" i="3"/>
  <c r="G233" i="3"/>
  <c r="F233" i="3"/>
  <c r="E233" i="3"/>
  <c r="G232" i="3"/>
  <c r="F232" i="3"/>
  <c r="E232" i="3"/>
  <c r="G231" i="3"/>
  <c r="F231" i="3"/>
  <c r="E231" i="3"/>
  <c r="G230" i="3"/>
  <c r="F230" i="3"/>
  <c r="E230" i="3"/>
  <c r="G229" i="3"/>
  <c r="F229" i="3"/>
  <c r="E229" i="3"/>
  <c r="G228" i="3"/>
  <c r="F228" i="3"/>
  <c r="E228" i="3"/>
  <c r="G227" i="3"/>
  <c r="F227" i="3"/>
  <c r="E227" i="3"/>
  <c r="G226" i="3"/>
  <c r="F226" i="3"/>
  <c r="E226" i="3"/>
  <c r="G225" i="3"/>
  <c r="F225" i="3"/>
  <c r="E225" i="3"/>
  <c r="G224" i="3"/>
  <c r="F224" i="3"/>
  <c r="E224" i="3"/>
  <c r="G223" i="3"/>
  <c r="F223" i="3"/>
  <c r="E223" i="3"/>
  <c r="G222" i="3"/>
  <c r="F222" i="3"/>
  <c r="E222" i="3"/>
  <c r="G221" i="3"/>
  <c r="F221" i="3"/>
  <c r="E221" i="3"/>
  <c r="G220" i="3"/>
  <c r="F220" i="3"/>
  <c r="E220" i="3"/>
  <c r="G219" i="3"/>
  <c r="F219" i="3"/>
  <c r="E219" i="3"/>
  <c r="G218" i="3"/>
  <c r="F218" i="3"/>
  <c r="E218" i="3"/>
  <c r="G217" i="3"/>
  <c r="F217" i="3"/>
  <c r="E217" i="3"/>
  <c r="G216" i="3"/>
  <c r="F216" i="3"/>
  <c r="E216" i="3"/>
  <c r="G215" i="3"/>
  <c r="F215" i="3"/>
  <c r="E215" i="3"/>
  <c r="G214" i="3"/>
  <c r="F214" i="3"/>
  <c r="E214" i="3"/>
  <c r="G213" i="3"/>
  <c r="F213" i="3"/>
  <c r="E213" i="3"/>
  <c r="G212" i="3"/>
  <c r="F212" i="3"/>
  <c r="E212" i="3"/>
  <c r="G211" i="3"/>
  <c r="F211" i="3"/>
  <c r="E211" i="3"/>
  <c r="G210" i="3"/>
  <c r="F210" i="3"/>
  <c r="E210" i="3"/>
  <c r="G209" i="3"/>
  <c r="F209" i="3"/>
  <c r="E209" i="3"/>
  <c r="G208" i="3"/>
  <c r="F208" i="3"/>
  <c r="E208" i="3"/>
  <c r="G207" i="3"/>
  <c r="F207" i="3"/>
  <c r="E207" i="3"/>
  <c r="G206" i="3"/>
  <c r="F206" i="3"/>
  <c r="E206" i="3"/>
  <c r="G205" i="3"/>
  <c r="F205" i="3"/>
  <c r="E205" i="3"/>
  <c r="G204" i="3"/>
  <c r="F204" i="3"/>
  <c r="E204" i="3"/>
  <c r="G203" i="3"/>
  <c r="F203" i="3"/>
  <c r="E203" i="3"/>
  <c r="G202" i="3"/>
  <c r="F202" i="3"/>
  <c r="E202" i="3"/>
  <c r="G201" i="3"/>
  <c r="F201" i="3"/>
  <c r="E201" i="3"/>
  <c r="G200" i="3"/>
  <c r="F200" i="3"/>
  <c r="E200" i="3"/>
  <c r="G199" i="3"/>
  <c r="F199" i="3"/>
  <c r="E199" i="3"/>
  <c r="G198" i="3"/>
  <c r="F198" i="3"/>
  <c r="E198" i="3"/>
  <c r="G197" i="3"/>
  <c r="F197" i="3"/>
  <c r="E197" i="3"/>
  <c r="G196" i="3"/>
  <c r="F196" i="3"/>
  <c r="E196" i="3"/>
  <c r="G195" i="3"/>
  <c r="F195" i="3"/>
  <c r="E195" i="3"/>
  <c r="G194" i="3"/>
  <c r="F194" i="3"/>
  <c r="E194" i="3"/>
  <c r="G193" i="3"/>
  <c r="F193" i="3"/>
  <c r="E193" i="3"/>
  <c r="G192" i="3"/>
  <c r="F192" i="3"/>
  <c r="E192" i="3"/>
  <c r="G191" i="3"/>
  <c r="F191" i="3"/>
  <c r="E191" i="3"/>
  <c r="G190" i="3"/>
  <c r="F190" i="3"/>
  <c r="E190" i="3"/>
  <c r="G189" i="3"/>
  <c r="F189" i="3"/>
  <c r="E189" i="3"/>
  <c r="G188" i="3"/>
  <c r="F188" i="3"/>
  <c r="E188" i="3"/>
  <c r="G187" i="3"/>
  <c r="F187" i="3"/>
  <c r="E187" i="3"/>
  <c r="G186" i="3"/>
  <c r="F186" i="3"/>
  <c r="E186" i="3"/>
  <c r="G185" i="3"/>
  <c r="F185" i="3"/>
  <c r="E185" i="3"/>
  <c r="G184" i="3"/>
  <c r="F184" i="3"/>
  <c r="E184" i="3"/>
  <c r="G183" i="3"/>
  <c r="F183" i="3"/>
  <c r="E183" i="3"/>
  <c r="G182" i="3"/>
  <c r="F182" i="3"/>
  <c r="E182" i="3"/>
  <c r="G181" i="3"/>
  <c r="F181" i="3"/>
  <c r="E181" i="3"/>
  <c r="G180" i="3"/>
  <c r="F180" i="3"/>
  <c r="E180" i="3"/>
  <c r="G179" i="3"/>
  <c r="F179" i="3"/>
  <c r="E179" i="3"/>
  <c r="G178" i="3"/>
  <c r="F178" i="3"/>
  <c r="E178" i="3"/>
  <c r="G177" i="3"/>
  <c r="F177" i="3"/>
  <c r="E177" i="3"/>
  <c r="G176" i="3"/>
  <c r="F176" i="3"/>
  <c r="E176" i="3"/>
  <c r="G175" i="3"/>
  <c r="F175" i="3"/>
  <c r="E175" i="3"/>
  <c r="G174" i="3"/>
  <c r="F174" i="3"/>
  <c r="E174" i="3"/>
  <c r="G173" i="3"/>
  <c r="F173" i="3"/>
  <c r="E173" i="3"/>
  <c r="G172" i="3"/>
  <c r="F172" i="3"/>
  <c r="E172" i="3"/>
  <c r="G171" i="3"/>
  <c r="F171" i="3"/>
  <c r="E171" i="3"/>
  <c r="G170" i="3"/>
  <c r="F170" i="3"/>
  <c r="E170" i="3"/>
  <c r="G169" i="3"/>
  <c r="F169" i="3"/>
  <c r="E169" i="3"/>
  <c r="G168" i="3"/>
  <c r="F168" i="3"/>
  <c r="E168" i="3"/>
  <c r="G167" i="3"/>
  <c r="F167" i="3"/>
  <c r="E167" i="3"/>
  <c r="G166" i="3"/>
  <c r="F166" i="3"/>
  <c r="E166" i="3"/>
  <c r="G165" i="3"/>
  <c r="F165" i="3"/>
  <c r="E165" i="3"/>
  <c r="G164" i="3"/>
  <c r="F164" i="3"/>
  <c r="E164" i="3"/>
  <c r="G163" i="3"/>
  <c r="F163" i="3"/>
  <c r="E163" i="3"/>
  <c r="G162" i="3"/>
  <c r="F162" i="3"/>
  <c r="E162" i="3"/>
  <c r="G161" i="3"/>
  <c r="F161" i="3"/>
  <c r="E161" i="3"/>
  <c r="G160" i="3"/>
  <c r="F160" i="3"/>
  <c r="E160" i="3"/>
  <c r="G159" i="3"/>
  <c r="F159" i="3"/>
  <c r="E159" i="3"/>
  <c r="G158" i="3"/>
  <c r="F158" i="3"/>
  <c r="E158" i="3"/>
  <c r="G157" i="3"/>
  <c r="F157" i="3"/>
  <c r="E157" i="3"/>
  <c r="G156" i="3"/>
  <c r="F156" i="3"/>
  <c r="E156" i="3"/>
  <c r="G155" i="3"/>
  <c r="F155" i="3"/>
  <c r="E155" i="3"/>
  <c r="G154" i="3"/>
  <c r="F154" i="3"/>
  <c r="E154" i="3"/>
  <c r="G153" i="3"/>
  <c r="F153" i="3"/>
  <c r="E153" i="3"/>
  <c r="G152" i="3"/>
  <c r="F152" i="3"/>
  <c r="E152" i="3"/>
  <c r="G151" i="3"/>
  <c r="F151" i="3"/>
  <c r="E151" i="3"/>
  <c r="G150" i="3"/>
  <c r="F150" i="3"/>
  <c r="E150" i="3"/>
  <c r="G149" i="3"/>
  <c r="F149" i="3"/>
  <c r="E149" i="3"/>
  <c r="G148" i="3"/>
  <c r="F148" i="3"/>
  <c r="E148" i="3"/>
  <c r="G147" i="3"/>
  <c r="F147" i="3"/>
  <c r="E147" i="3"/>
  <c r="G146" i="3"/>
  <c r="F146" i="3"/>
  <c r="E146" i="3"/>
  <c r="G145" i="3"/>
  <c r="F145" i="3"/>
  <c r="E145" i="3"/>
  <c r="G144" i="3"/>
  <c r="F144" i="3"/>
  <c r="E144" i="3"/>
  <c r="G143" i="3"/>
  <c r="F143" i="3"/>
  <c r="E143" i="3"/>
  <c r="G142" i="3"/>
  <c r="F142" i="3"/>
  <c r="E142" i="3"/>
  <c r="G141" i="3"/>
  <c r="F141" i="3"/>
  <c r="E141" i="3"/>
  <c r="G140" i="3"/>
  <c r="F140" i="3"/>
  <c r="E140" i="3"/>
  <c r="G139" i="3"/>
  <c r="F139" i="3"/>
  <c r="E139" i="3"/>
  <c r="G138" i="3"/>
  <c r="F138" i="3"/>
  <c r="E138" i="3"/>
  <c r="G137" i="3"/>
  <c r="F137" i="3"/>
  <c r="E137" i="3"/>
  <c r="G136" i="3"/>
  <c r="F136" i="3"/>
  <c r="E136" i="3"/>
  <c r="G135" i="3"/>
  <c r="F135" i="3"/>
  <c r="E135" i="3"/>
  <c r="G134" i="3"/>
  <c r="F134" i="3"/>
  <c r="E134" i="3"/>
  <c r="G133" i="3"/>
  <c r="F133" i="3"/>
  <c r="E133" i="3"/>
  <c r="G132" i="3"/>
  <c r="F132" i="3"/>
  <c r="E132" i="3"/>
  <c r="G131" i="3"/>
  <c r="F131" i="3"/>
  <c r="E131" i="3"/>
  <c r="G130" i="3"/>
  <c r="F130" i="3"/>
  <c r="E130" i="3"/>
  <c r="G129" i="3"/>
  <c r="F129" i="3"/>
  <c r="E129" i="3"/>
  <c r="G128" i="3"/>
  <c r="F128" i="3"/>
  <c r="E128" i="3"/>
  <c r="G127" i="3"/>
  <c r="F127" i="3"/>
  <c r="E127" i="3"/>
  <c r="G126" i="3"/>
  <c r="F126" i="3"/>
  <c r="E126" i="3"/>
  <c r="G125" i="3"/>
  <c r="F125" i="3"/>
  <c r="E125" i="3"/>
  <c r="G124" i="3"/>
  <c r="F124" i="3"/>
  <c r="E124" i="3"/>
  <c r="G123" i="3"/>
  <c r="F123" i="3"/>
  <c r="E123" i="3"/>
  <c r="G122" i="3"/>
  <c r="F122" i="3"/>
  <c r="E122" i="3"/>
  <c r="G121" i="3"/>
  <c r="F121" i="3"/>
  <c r="E121" i="3"/>
  <c r="G120" i="3"/>
  <c r="F120" i="3"/>
  <c r="E120" i="3"/>
  <c r="G119" i="3"/>
  <c r="F119" i="3"/>
  <c r="E119" i="3"/>
  <c r="G118" i="3"/>
  <c r="F118" i="3"/>
  <c r="E118" i="3"/>
  <c r="G117" i="3"/>
  <c r="F117" i="3"/>
  <c r="E117" i="3"/>
  <c r="G116" i="3"/>
  <c r="F116" i="3"/>
  <c r="E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G110" i="3"/>
  <c r="F110" i="3"/>
  <c r="E110" i="3"/>
  <c r="G109" i="3"/>
  <c r="F109" i="3"/>
  <c r="E109" i="3"/>
  <c r="G108" i="3"/>
  <c r="F108" i="3"/>
  <c r="E108" i="3"/>
  <c r="G107" i="3"/>
  <c r="F107" i="3"/>
  <c r="E107" i="3"/>
  <c r="G106" i="3"/>
  <c r="F106" i="3"/>
  <c r="E106" i="3"/>
  <c r="G105" i="3"/>
  <c r="F105" i="3"/>
  <c r="E105" i="3"/>
  <c r="G104" i="3"/>
  <c r="F104" i="3"/>
  <c r="E104" i="3"/>
  <c r="G103" i="3"/>
  <c r="F103" i="3"/>
  <c r="E103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G96" i="3"/>
  <c r="F96" i="3"/>
  <c r="E96" i="3"/>
  <c r="G95" i="3"/>
  <c r="F95" i="3"/>
  <c r="E95" i="3"/>
  <c r="G94" i="3"/>
  <c r="F94" i="3"/>
  <c r="E94" i="3"/>
  <c r="G93" i="3"/>
  <c r="F93" i="3"/>
  <c r="E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G83" i="3"/>
  <c r="F83" i="3"/>
  <c r="E83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G70" i="3"/>
  <c r="F70" i="3"/>
  <c r="E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G64" i="3"/>
  <c r="F64" i="3"/>
  <c r="E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G35" i="3"/>
  <c r="F35" i="3"/>
  <c r="E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G6" i="3"/>
  <c r="F6" i="3"/>
  <c r="E6" i="3"/>
  <c r="G5" i="3"/>
  <c r="F5" i="3"/>
  <c r="E5" i="3"/>
  <c r="G4" i="3"/>
  <c r="F4" i="3"/>
  <c r="E4" i="3"/>
  <c r="G3" i="3"/>
  <c r="F3" i="3"/>
  <c r="E3" i="3"/>
  <c r="G2" i="3"/>
  <c r="F2" i="3"/>
  <c r="E2" i="3"/>
</calcChain>
</file>

<file path=xl/sharedStrings.xml><?xml version="1.0" encoding="utf-8"?>
<sst xmlns="http://schemas.openxmlformats.org/spreadsheetml/2006/main" count="1118" uniqueCount="630">
  <si>
    <t>DOI of this supplementary data: https://doi.org/10.5258/SOTON/D2324</t>
  </si>
  <si>
    <t>Scenarios</t>
  </si>
  <si>
    <t>Growth needed from OW power capacity/year</t>
  </si>
  <si>
    <t>UK Growth over the past 5 years</t>
  </si>
  <si>
    <t>GW/year</t>
  </si>
  <si>
    <t>BEIS 2030 target in 2019</t>
  </si>
  <si>
    <t>BEIS 2030 target in 2020</t>
  </si>
  <si>
    <t>BESS 2030 target in 2022</t>
  </si>
  <si>
    <t>Headwinds (Electricity Generation)</t>
  </si>
  <si>
    <t>Balanced Net Zero Pathway (Electricity Generation)</t>
  </si>
  <si>
    <t>Widespread Engagement (Electricity Generation)</t>
  </si>
  <si>
    <t>Tailwinds (Electricity Generation)</t>
  </si>
  <si>
    <t>Widespread Innovation (Electricity Generation)</t>
  </si>
  <si>
    <t>Headwinds (Electricity Generation + Green Hydrogen)</t>
  </si>
  <si>
    <t>Balanced Net Zero Pathway (Electricity Generation + Green Hydrogen)</t>
  </si>
  <si>
    <t>Widespread Engagement (Electricity Generation + Green Hydrogen)</t>
  </si>
  <si>
    <t>Tailwinds (Electricity Generation + Green Hydrogen)</t>
  </si>
  <si>
    <t>Widespread Innovation (Electricity Generation + Green Hydrogen)</t>
  </si>
  <si>
    <t>Headwinds (Electricity Generation + Green Hydrogen + energy export)</t>
  </si>
  <si>
    <t>Balanced Net Zero Pathway (Electricity Generation + Green Hydrogen + energy export)</t>
  </si>
  <si>
    <t>Widespread Engagement (Electricity Generation + Green Hydrogen + energy export)</t>
  </si>
  <si>
    <t>Tailwinds (Electricity Generation + Green Hydrogen + energy export)</t>
  </si>
  <si>
    <t>Widespread Innovation (Electricity Generation + Green Hydrogen + energy export)</t>
  </si>
  <si>
    <t>Years</t>
  </si>
  <si>
    <t>Unit is in GW</t>
  </si>
  <si>
    <t>GW capacity from the current OW leased sites</t>
  </si>
  <si>
    <t>UK actual installed capacity</t>
  </si>
  <si>
    <t>Source/manufacture type</t>
  </si>
  <si>
    <t>Capacity</t>
  </si>
  <si>
    <t>Year</t>
  </si>
  <si>
    <t>Siemens Gamesa: SG14-222 DD</t>
  </si>
  <si>
    <t>GE Haliade-X 14-220</t>
  </si>
  <si>
    <t>GE Haliade-X 13-220</t>
  </si>
  <si>
    <t>GE Haliade-X 12-220</t>
  </si>
  <si>
    <t>MingYang</t>
  </si>
  <si>
    <t>Vestas V236-15</t>
  </si>
  <si>
    <t>Vestas V174-9.5</t>
  </si>
  <si>
    <t>Vestas V164-10</t>
  </si>
  <si>
    <t>Vestas V164-9.5 MW</t>
  </si>
  <si>
    <t>Siemens Gamesa SG 8.0-167DD (Hornsea Two)</t>
  </si>
  <si>
    <t>Siemens Gamesa SG 11.0-200 DD</t>
  </si>
  <si>
    <t>Siemens Gamesa SG 14-236 DD</t>
  </si>
  <si>
    <t>Siemens Gamesa SWT-7.0-154</t>
  </si>
  <si>
    <t>SWM Gamesa SW-6.0-154</t>
  </si>
  <si>
    <t>Doosan 8-205</t>
  </si>
  <si>
    <t>Doosan 5.5 -140</t>
  </si>
  <si>
    <t>Fraunhofer IEE</t>
  </si>
  <si>
    <t>||</t>
  </si>
  <si>
    <t>Biter et al., 2021</t>
  </si>
  <si>
    <t>Enevoldsen and Xydis, 2019</t>
  </si>
  <si>
    <t>Wiser et al., 2021</t>
  </si>
  <si>
    <t>IRENA</t>
  </si>
  <si>
    <t>Manufacturer</t>
  </si>
  <si>
    <t>Type</t>
  </si>
  <si>
    <t>Nameplate Capacity (MW)</t>
  </si>
  <si>
    <t>Rotor Diameter (m)</t>
  </si>
  <si>
    <t>Pwer Density (MW/m^2) - SD=10RD</t>
  </si>
  <si>
    <t>Pwer Density (MW/m^2) - SD=9RD2</t>
  </si>
  <si>
    <t>Pwer Density (MW/m^2) - SD=8RD3</t>
  </si>
  <si>
    <t>Swept Area (m^2)</t>
  </si>
  <si>
    <t>2-B Energy</t>
  </si>
  <si>
    <t>2B6</t>
  </si>
  <si>
    <t>Acciona</t>
  </si>
  <si>
    <t>AW-100/3000</t>
  </si>
  <si>
    <t>AW-109/3000</t>
  </si>
  <si>
    <t>AW-116/3000</t>
  </si>
  <si>
    <t>AW-125/3000</t>
  </si>
  <si>
    <t>AW-132/3000</t>
  </si>
  <si>
    <t>AW-140/3000</t>
  </si>
  <si>
    <t>AW-148/3300</t>
  </si>
  <si>
    <t>Adwen</t>
  </si>
  <si>
    <t>AD 5-116</t>
  </si>
  <si>
    <t>AD 5-132</t>
  </si>
  <si>
    <t>AD 5-135</t>
  </si>
  <si>
    <t>AD 8-180</t>
  </si>
  <si>
    <t>aerodyn</t>
  </si>
  <si>
    <t>SCD 3.0/115 basic</t>
  </si>
  <si>
    <t>aM 3.0/134</t>
  </si>
  <si>
    <t>aM 3.0/145</t>
  </si>
  <si>
    <t>aM 3.2/140</t>
  </si>
  <si>
    <t>SCD 3.5/100 nearshore</t>
  </si>
  <si>
    <t>aM 4.0/140</t>
  </si>
  <si>
    <t>aM 4.2/147</t>
  </si>
  <si>
    <t>aM 4.5/126</t>
  </si>
  <si>
    <t>aM 5.0/130</t>
  </si>
  <si>
    <t>aM 5.0/139</t>
  </si>
  <si>
    <t>aM 5.7/163</t>
  </si>
  <si>
    <t>aM 6.0/139</t>
  </si>
  <si>
    <t>SCD 6.0/140 advanced</t>
  </si>
  <si>
    <t>aM 6.0/154</t>
  </si>
  <si>
    <t>SCD 8.0/168</t>
  </si>
  <si>
    <t>Alstom</t>
  </si>
  <si>
    <t>ECO 100</t>
  </si>
  <si>
    <t>ECO 110</t>
  </si>
  <si>
    <t>ECO 122/3000</t>
  </si>
  <si>
    <t>Haliade 150</t>
  </si>
  <si>
    <t>Amperax</t>
  </si>
  <si>
    <t>A3000</t>
  </si>
  <si>
    <t>AMSC</t>
  </si>
  <si>
    <t>wt3000df TC IIB</t>
  </si>
  <si>
    <t>wt3000df TC IIIA</t>
  </si>
  <si>
    <t>wt3000df TC IIIB</t>
  </si>
  <si>
    <t>wt3000fc TC IIB</t>
  </si>
  <si>
    <t>wt3000fc TC IIIA</t>
  </si>
  <si>
    <t>wt3000fc TC IIIB</t>
  </si>
  <si>
    <t>wt5500df TC I</t>
  </si>
  <si>
    <t>wt5500fc TC I</t>
  </si>
  <si>
    <t>wt10000dd SeaTitan</t>
  </si>
  <si>
    <t>AREVA</t>
  </si>
  <si>
    <t>M5000-116</t>
  </si>
  <si>
    <t>M5000-135</t>
  </si>
  <si>
    <t>BARD</t>
  </si>
  <si>
    <t>VM</t>
  </si>
  <si>
    <t>Bendix</t>
  </si>
  <si>
    <t>Bendix-Schachle</t>
  </si>
  <si>
    <t>bewind</t>
  </si>
  <si>
    <t>BW 6.xM172</t>
  </si>
  <si>
    <t>Blaaster</t>
  </si>
  <si>
    <t>DL100</t>
  </si>
  <si>
    <t>CATUM</t>
  </si>
  <si>
    <t>CA-3.0 MW-WD R110</t>
  </si>
  <si>
    <t>CA-3.0 MW-WD R120</t>
  </si>
  <si>
    <t>CCWE</t>
  </si>
  <si>
    <t>CCWE-3000D/D103</t>
  </si>
  <si>
    <t>CCWE3600HD</t>
  </si>
  <si>
    <t>CSIC</t>
  </si>
  <si>
    <t>H128-5.0</t>
  </si>
  <si>
    <t>H136-3.0</t>
  </si>
  <si>
    <t>H140-3.0</t>
  </si>
  <si>
    <t>H146-3.0</t>
  </si>
  <si>
    <t>H146-3.2</t>
  </si>
  <si>
    <t>H151-5.0</t>
  </si>
  <si>
    <t>H152-6.2</t>
  </si>
  <si>
    <t>H171-5.0</t>
  </si>
  <si>
    <t>CSR</t>
  </si>
  <si>
    <t>WT5000-D128</t>
  </si>
  <si>
    <t>Dongfang</t>
  </si>
  <si>
    <t>D2750-148 direct drive</t>
  </si>
  <si>
    <t>G3000-119 / FD119-3000 geared</t>
  </si>
  <si>
    <t>D3000-148 direct drive</t>
  </si>
  <si>
    <t>D3000-155 direct drive</t>
  </si>
  <si>
    <t>D3200-155 direct drive</t>
  </si>
  <si>
    <t>D3300-148 direct drive</t>
  </si>
  <si>
    <t>D3500-148 direct drive</t>
  </si>
  <si>
    <t>D3800-148 direct drive</t>
  </si>
  <si>
    <t>D4000-148 direct drive</t>
  </si>
  <si>
    <t>D4200-155 direct drive</t>
  </si>
  <si>
    <t>D4500-155 direct drive</t>
  </si>
  <si>
    <t>G5000-127 / FD127-5000 geared</t>
  </si>
  <si>
    <t>G5000-140 / FD140-5000 geared</t>
  </si>
  <si>
    <t>D7000-186 direct drive</t>
  </si>
  <si>
    <t>D8000-185 direct drive</t>
  </si>
  <si>
    <t>D10000-185 direct drive</t>
  </si>
  <si>
    <t>Doosan</t>
  </si>
  <si>
    <t>WinDS3000/91</t>
  </si>
  <si>
    <t>WinDS3000/100</t>
  </si>
  <si>
    <t>WinDS3000/134</t>
  </si>
  <si>
    <t>Eleon</t>
  </si>
  <si>
    <t>3M116</t>
  </si>
  <si>
    <t>Enercon</t>
  </si>
  <si>
    <t>E-82 E3 3.000</t>
  </si>
  <si>
    <t>E-82 E4 3.000</t>
  </si>
  <si>
    <t>E-101</t>
  </si>
  <si>
    <t>E-101 E2 3.500</t>
  </si>
  <si>
    <t>E-101 E2 3.050</t>
  </si>
  <si>
    <t>E-112/45.114</t>
  </si>
  <si>
    <t>E-112/60.114</t>
  </si>
  <si>
    <t>E-115 EP2 3.200</t>
  </si>
  <si>
    <t>E-115 EP3 E3 2.990</t>
  </si>
  <si>
    <t>E-115 EP3 3.000 prototype</t>
  </si>
  <si>
    <t>E-115 EP3 E4</t>
  </si>
  <si>
    <t>E-115 3.000</t>
  </si>
  <si>
    <t>E-115 EP3 E3 4.200</t>
  </si>
  <si>
    <t>E-126 EP3 3.5MW</t>
  </si>
  <si>
    <t>E-126 EP3 3.0MW</t>
  </si>
  <si>
    <t>E-126 EP3 4.0MW</t>
  </si>
  <si>
    <t>E-126 EP4</t>
  </si>
  <si>
    <t>E-126 6.000</t>
  </si>
  <si>
    <t>E-126 7.580</t>
  </si>
  <si>
    <t>E-136 EP5</t>
  </si>
  <si>
    <t>E-138 EP3 E3</t>
  </si>
  <si>
    <t>E-138 EP3 E2</t>
  </si>
  <si>
    <t>E-138 EP3</t>
  </si>
  <si>
    <t>E-141 EP4</t>
  </si>
  <si>
    <t>E-147 EP5 E1</t>
  </si>
  <si>
    <t>-</t>
  </si>
  <si>
    <t>E-147 EP5 E2</t>
  </si>
  <si>
    <t>E-160 EP5 E2</t>
  </si>
  <si>
    <t>E-160 EP5 E3</t>
  </si>
  <si>
    <t>E-160 EP5 E1</t>
  </si>
  <si>
    <t>eno energy</t>
  </si>
  <si>
    <t>eno 114 3.5</t>
  </si>
  <si>
    <t>eno 114 4.0</t>
  </si>
  <si>
    <t>eno 114 4.8</t>
  </si>
  <si>
    <t>eno 126 3.5</t>
  </si>
  <si>
    <t>eno 126 4.0</t>
  </si>
  <si>
    <t>eno 126 4.8</t>
  </si>
  <si>
    <t>eno 136</t>
  </si>
  <si>
    <t>eno 152</t>
  </si>
  <si>
    <t>eno 160</t>
  </si>
  <si>
    <t>Envision</t>
  </si>
  <si>
    <t>EN132-2.8</t>
  </si>
  <si>
    <t>EN120-3.0</t>
  </si>
  <si>
    <t>EN140-3.0</t>
  </si>
  <si>
    <t>EN130-4.0</t>
  </si>
  <si>
    <t>EN136-4.0</t>
  </si>
  <si>
    <t>EN130-4.2</t>
  </si>
  <si>
    <t>EN136-4.2</t>
  </si>
  <si>
    <t>EN148-4.5</t>
  </si>
  <si>
    <t>EN121-3.4</t>
  </si>
  <si>
    <t>E128-3.6MW PP 2B</t>
  </si>
  <si>
    <t>EN141-3.0</t>
  </si>
  <si>
    <t>EN161-5.2</t>
  </si>
  <si>
    <t>EN190-8.0 / EN-190/8.0</t>
  </si>
  <si>
    <t>EN200-7.0 / EN-200/7.0</t>
  </si>
  <si>
    <t>Fuhrländer LLC</t>
  </si>
  <si>
    <t>WTU3.0-120</t>
  </si>
  <si>
    <t>WTU3.0-132</t>
  </si>
  <si>
    <t>FWT</t>
  </si>
  <si>
    <t>120/3000</t>
  </si>
  <si>
    <t>Gamesa</t>
  </si>
  <si>
    <t>G128-4.5MW</t>
  </si>
  <si>
    <t>G128-5.0MW</t>
  </si>
  <si>
    <t>G128-5.0MW Offshore</t>
  </si>
  <si>
    <t>G132-3.3MW</t>
  </si>
  <si>
    <t>G132-3.465MW</t>
  </si>
  <si>
    <t>G132-5.0MW</t>
  </si>
  <si>
    <t>GE General Electric</t>
  </si>
  <si>
    <t>GE 2.75 - 100</t>
  </si>
  <si>
    <t>GE 2.75 - 103</t>
  </si>
  <si>
    <t>GE 2.75 - 120</t>
  </si>
  <si>
    <t>GE 2.85 - 100</t>
  </si>
  <si>
    <t>GE 2.85 - 103</t>
  </si>
  <si>
    <t>GE 3.2s</t>
  </si>
  <si>
    <t>GE 3.2 -103</t>
  </si>
  <si>
    <t>GE 3.2-130</t>
  </si>
  <si>
    <t>GE 3.4-130</t>
  </si>
  <si>
    <t>GE 3.4-137</t>
  </si>
  <si>
    <t>GE 3.6s</t>
  </si>
  <si>
    <t>GE 3.6-137</t>
  </si>
  <si>
    <t>GE 3.8-130</t>
  </si>
  <si>
    <t>GE 4.1-113</t>
  </si>
  <si>
    <t>GE 4.8-158 Cypress</t>
  </si>
  <si>
    <t>GE 5.3-158 Cypress</t>
  </si>
  <si>
    <t>5.5-158 Cypress</t>
  </si>
  <si>
    <t>6.0-164 Cypress</t>
  </si>
  <si>
    <t>Haliade 150-6MW</t>
  </si>
  <si>
    <t>WEG</t>
  </si>
  <si>
    <t>AGW 147/4.2</t>
  </si>
  <si>
    <t>MY3.0-108 SCD</t>
  </si>
  <si>
    <t>MY3.0-92 SCD</t>
  </si>
  <si>
    <t>MY3.0-100 SCD</t>
  </si>
  <si>
    <t>MySE3.0-121</t>
  </si>
  <si>
    <t>MySE3.0-112</t>
  </si>
  <si>
    <t>MySE3.0-135</t>
  </si>
  <si>
    <t>MySE3.2-145</t>
  </si>
  <si>
    <t>MySE3.6-135</t>
  </si>
  <si>
    <t>MySE5.5-18X</t>
  </si>
  <si>
    <t>MySE5.5-155</t>
  </si>
  <si>
    <t>MY6.0-140 SCD</t>
  </si>
  <si>
    <t>MySE7.0-158</t>
  </si>
  <si>
    <t>United Power</t>
  </si>
  <si>
    <t>UP3000-120</t>
  </si>
  <si>
    <t>UP6000-136</t>
  </si>
  <si>
    <t>Hitachi, Ltd.</t>
  </si>
  <si>
    <t>HTW5.0-126</t>
  </si>
  <si>
    <t>HTW5.2-127</t>
  </si>
  <si>
    <t>HTW5.2-136</t>
  </si>
  <si>
    <t>Hyosung</t>
  </si>
  <si>
    <t>HS139</t>
  </si>
  <si>
    <t>Hyundai</t>
  </si>
  <si>
    <t>HQ5500/140</t>
  </si>
  <si>
    <t>Jacobs PowerTec</t>
  </si>
  <si>
    <t>JPT 3-120</t>
  </si>
  <si>
    <t>Karlskronavarvet</t>
  </si>
  <si>
    <t>WTS-3 Maglarp</t>
  </si>
  <si>
    <t>Kværner Turbin AB</t>
  </si>
  <si>
    <t>Näsudden II</t>
  </si>
  <si>
    <t>Lagerwey</t>
  </si>
  <si>
    <t>L100 3.0 MW</t>
  </si>
  <si>
    <t>L132 3.8 MW</t>
  </si>
  <si>
    <t>L136 4.0 MW</t>
  </si>
  <si>
    <t>L136 4.5 MW</t>
  </si>
  <si>
    <t>L147 LP4</t>
  </si>
  <si>
    <t>L160 LP4</t>
  </si>
  <si>
    <t>Leitwind</t>
  </si>
  <si>
    <t>LTW93 3000</t>
  </si>
  <si>
    <t>LTW101 3000</t>
  </si>
  <si>
    <t>MAN</t>
  </si>
  <si>
    <t>GROWIAN</t>
  </si>
  <si>
    <t>Mervento</t>
  </si>
  <si>
    <t>3.6-118</t>
  </si>
  <si>
    <t>MBB Messerschmitt</t>
  </si>
  <si>
    <t>Aeolus II</t>
  </si>
  <si>
    <t>MHI Vestas Offshore</t>
  </si>
  <si>
    <t>V112-3.3 MW</t>
  </si>
  <si>
    <t>V117-4.2 MW</t>
  </si>
  <si>
    <t>V164-8.0 MW</t>
  </si>
  <si>
    <t>V164-8.3 MW</t>
  </si>
  <si>
    <t>V164-8.8 MW</t>
  </si>
  <si>
    <t>V164-9.0 MW</t>
  </si>
  <si>
    <t>V164-9.5 MW</t>
  </si>
  <si>
    <t>V164-10.0MW</t>
  </si>
  <si>
    <t>V174-9.5</t>
  </si>
  <si>
    <t>Mitsubishi</t>
  </si>
  <si>
    <t>MWT-Sea Angel</t>
  </si>
  <si>
    <t>Multibrid</t>
  </si>
  <si>
    <t>M5000</t>
  </si>
  <si>
    <t>NASA</t>
  </si>
  <si>
    <t>WTS-4 Hamilton Standard</t>
  </si>
  <si>
    <t>MOD-5B Boeing</t>
  </si>
  <si>
    <t>NEG Micon</t>
  </si>
  <si>
    <t>NM 80/2750</t>
  </si>
  <si>
    <t>NM 92/2750</t>
  </si>
  <si>
    <t>NM 110/4200</t>
  </si>
  <si>
    <t>Nordex</t>
  </si>
  <si>
    <t>N100 Delta</t>
  </si>
  <si>
    <t>N117 Delta</t>
  </si>
  <si>
    <t>N117/3600 Delta</t>
  </si>
  <si>
    <t>N131/3000 Delta</t>
  </si>
  <si>
    <t>N131/3300 Delta</t>
  </si>
  <si>
    <t>N131/3600 Delta</t>
  </si>
  <si>
    <t>N131/3900 Delta</t>
  </si>
  <si>
    <t>N133/4800 Delta</t>
  </si>
  <si>
    <t>N149/4.0-4.5</t>
  </si>
  <si>
    <t>N149/5.X</t>
  </si>
  <si>
    <t>N155/4.5</t>
  </si>
  <si>
    <t>N155/5.X</t>
  </si>
  <si>
    <t>N163/5.X</t>
  </si>
  <si>
    <t>N163/6.X</t>
  </si>
  <si>
    <t>PROKON</t>
  </si>
  <si>
    <t>P3000/116</t>
  </si>
  <si>
    <t>REpower</t>
  </si>
  <si>
    <t>3.XM</t>
  </si>
  <si>
    <t>3.0M122</t>
  </si>
  <si>
    <t>3.2M114</t>
  </si>
  <si>
    <t>3.4M104</t>
  </si>
  <si>
    <t>5M jacket tower</t>
  </si>
  <si>
    <t>5M Offshore</t>
  </si>
  <si>
    <t>5M Onshore</t>
  </si>
  <si>
    <t>6.2M126 Offshore</t>
  </si>
  <si>
    <t>6.2M126 Onshore</t>
  </si>
  <si>
    <t>6.2M152 Offshore</t>
  </si>
  <si>
    <t>6.2M152 Onshore</t>
  </si>
  <si>
    <t>Samsung</t>
  </si>
  <si>
    <t>S7.0-171</t>
  </si>
  <si>
    <t>SANY</t>
  </si>
  <si>
    <t>SE11030</t>
  </si>
  <si>
    <t>SE12130</t>
  </si>
  <si>
    <t>SE12730</t>
  </si>
  <si>
    <t>SE13130</t>
  </si>
  <si>
    <t>SE14130</t>
  </si>
  <si>
    <t>SE14142</t>
  </si>
  <si>
    <t>SE14630</t>
  </si>
  <si>
    <t>SE14634</t>
  </si>
  <si>
    <t>SE14842</t>
  </si>
  <si>
    <t>SE15536</t>
  </si>
  <si>
    <t>Schütz</t>
  </si>
  <si>
    <t>VT110</t>
  </si>
  <si>
    <t>Senvion</t>
  </si>
  <si>
    <t>3.2M122</t>
  </si>
  <si>
    <t>3.4M114</t>
  </si>
  <si>
    <t>3.4M122</t>
  </si>
  <si>
    <t>3.4M140</t>
  </si>
  <si>
    <t>3.6M114</t>
  </si>
  <si>
    <t>3.6M118</t>
  </si>
  <si>
    <t>3.6M140</t>
  </si>
  <si>
    <t>3.7M144</t>
  </si>
  <si>
    <t>4.2M118</t>
  </si>
  <si>
    <t>4.2M140</t>
  </si>
  <si>
    <t>4.2M148</t>
  </si>
  <si>
    <t>6.3M152 Offshore</t>
  </si>
  <si>
    <t>6.3M152 Onshore</t>
  </si>
  <si>
    <t>GFF</t>
  </si>
  <si>
    <t>GF121-3.0</t>
  </si>
  <si>
    <t>Swiss Electric</t>
  </si>
  <si>
    <t>YZ93/3.0</t>
  </si>
  <si>
    <t>YZ103/3.0</t>
  </si>
  <si>
    <t>YZ115/3.0</t>
  </si>
  <si>
    <t>YZ116/3.0</t>
  </si>
  <si>
    <t>YZ121/3.0</t>
  </si>
  <si>
    <t>YZ127/6.0</t>
  </si>
  <si>
    <t>YZ133/6.0</t>
  </si>
  <si>
    <t>YZ139/6.0</t>
  </si>
  <si>
    <t>YZ140/6.0</t>
  </si>
  <si>
    <t>YZ150/10.0</t>
  </si>
  <si>
    <t>YZ160/6.0</t>
  </si>
  <si>
    <t>YZ170/10.0</t>
  </si>
  <si>
    <t>YZ190/10.0</t>
  </si>
  <si>
    <t>Shanghai Electric</t>
  </si>
  <si>
    <t>W3000-150</t>
  </si>
  <si>
    <t>W3600-116</t>
  </si>
  <si>
    <t>W3600-122</t>
  </si>
  <si>
    <t>W4000-136</t>
  </si>
  <si>
    <t>W4500-155</t>
  </si>
  <si>
    <t>W4550-168</t>
  </si>
  <si>
    <t>W4650-182 / WH4.65N-182</t>
  </si>
  <si>
    <t>W4650-192 / WH4.65N-192</t>
  </si>
  <si>
    <t>W4800-146 /WE4800-146</t>
  </si>
  <si>
    <t>W4800-155</t>
  </si>
  <si>
    <t>W5000-192 / WH5.0N-192</t>
  </si>
  <si>
    <t>W5250-172 / WH5.25N-172</t>
  </si>
  <si>
    <t>W5550-172 / WG5.55F-172</t>
  </si>
  <si>
    <t>W5600-182 / WH5.6N-182</t>
  </si>
  <si>
    <t>W6050-172 / WH6.05N-172</t>
  </si>
  <si>
    <t>W6250-172 / WD6250-172</t>
  </si>
  <si>
    <t>W6250-172 / WH6.25N-172</t>
  </si>
  <si>
    <t>W6500-185 / W6.5F-185</t>
  </si>
  <si>
    <t>W8000-167</t>
  </si>
  <si>
    <t>W8000-208 / EW8.0-208</t>
  </si>
  <si>
    <t>Shawingan Lavalin</t>
  </si>
  <si>
    <t>Cap Chat VAWT</t>
  </si>
  <si>
    <t>Siemens Gamesa</t>
  </si>
  <si>
    <t>SG 2.7-129</t>
  </si>
  <si>
    <t>SG 2.9-129</t>
  </si>
  <si>
    <t>SG 3.4-132</t>
  </si>
  <si>
    <t>SG 3.4-145</t>
  </si>
  <si>
    <t>SG 4.7-155</t>
  </si>
  <si>
    <t>SG 4.2-145</t>
  </si>
  <si>
    <t>SG 4.5-132</t>
  </si>
  <si>
    <t>SG 4.5-145</t>
  </si>
  <si>
    <t>SG 4.5-155</t>
  </si>
  <si>
    <t>SG 5.0-132</t>
  </si>
  <si>
    <t>SG 5.0-145</t>
  </si>
  <si>
    <t>SG 5.8-155</t>
  </si>
  <si>
    <t>SG 5.8-170</t>
  </si>
  <si>
    <t>SG 6.0-154</t>
  </si>
  <si>
    <t>SG 6.6-155</t>
  </si>
  <si>
    <t>SG 6.6-170</t>
  </si>
  <si>
    <t>SG 7.0-154</t>
  </si>
  <si>
    <t>SG 8.0-167 DD</t>
  </si>
  <si>
    <t>SG 10.0-193 DD</t>
  </si>
  <si>
    <t>SWT-DD-120</t>
  </si>
  <si>
    <t>SWT-DD-130</t>
  </si>
  <si>
    <t>SWT-DD-142</t>
  </si>
  <si>
    <t>Siemens</t>
  </si>
  <si>
    <t>SWT-3.0-101</t>
  </si>
  <si>
    <t>SWT-3.0-108</t>
  </si>
  <si>
    <t>SWT-3.0-113</t>
  </si>
  <si>
    <t>SWT-3.15-142</t>
  </si>
  <si>
    <t>SWT-3.2-101</t>
  </si>
  <si>
    <t>SWT-3.2-108</t>
  </si>
  <si>
    <t>SWT-3.2-113</t>
  </si>
  <si>
    <t>SWT-3.3-130</t>
  </si>
  <si>
    <t>SWT-3.3-130 LN</t>
  </si>
  <si>
    <t>SWT-3.6-107 Offshore</t>
  </si>
  <si>
    <t>SWT-3.6-107 Onshore</t>
  </si>
  <si>
    <t>SWT-3.6-120 DD</t>
  </si>
  <si>
    <t>SWT-3.6-120 Offshore</t>
  </si>
  <si>
    <t>SWT-3.6-120 Onshore</t>
  </si>
  <si>
    <t>SWT-3.6-130</t>
  </si>
  <si>
    <t>SWT-4.0-120</t>
  </si>
  <si>
    <t>SWT-4.0-130</t>
  </si>
  <si>
    <t>SWT-6.0-120</t>
  </si>
  <si>
    <t>SWT-6.0-154</t>
  </si>
  <si>
    <t>SWT-7.0-154</t>
  </si>
  <si>
    <t>SWT-8.0-154</t>
  </si>
  <si>
    <t>Sinovel</t>
  </si>
  <si>
    <t>SL3000/90</t>
  </si>
  <si>
    <t>SL3000/105</t>
  </si>
  <si>
    <t>SL3000/113</t>
  </si>
  <si>
    <t>SL3000/121</t>
  </si>
  <si>
    <t>SL5000/128</t>
  </si>
  <si>
    <t>SL5000/155</t>
  </si>
  <si>
    <t>SL6000/128</t>
  </si>
  <si>
    <t>SL6000/155</t>
  </si>
  <si>
    <t>SkyWind</t>
  </si>
  <si>
    <t>Suzlon</t>
  </si>
  <si>
    <t>S.128-2800</t>
  </si>
  <si>
    <t>S.146</t>
  </si>
  <si>
    <t>S.154</t>
  </si>
  <si>
    <t>TYHI - Taiyuan</t>
  </si>
  <si>
    <t>TZ3000/104</t>
  </si>
  <si>
    <t>TZ3000/113</t>
  </si>
  <si>
    <t>TZ3000/120</t>
  </si>
  <si>
    <t>TZ3000/140</t>
  </si>
  <si>
    <t>TZ5000/128</t>
  </si>
  <si>
    <t>TZ5000/153</t>
  </si>
  <si>
    <t>TZ6000/154</t>
  </si>
  <si>
    <t>TZ8000/168</t>
  </si>
  <si>
    <t>TZ8000/182</t>
  </si>
  <si>
    <t>TREVI Energy</t>
  </si>
  <si>
    <t>WM3100</t>
  </si>
  <si>
    <t>Unison</t>
  </si>
  <si>
    <t>U136</t>
  </si>
  <si>
    <t>U146</t>
  </si>
  <si>
    <t>Vensys</t>
  </si>
  <si>
    <t>112/3000</t>
  </si>
  <si>
    <t>115/4100</t>
  </si>
  <si>
    <t>126/3800</t>
  </si>
  <si>
    <t>136/3000</t>
  </si>
  <si>
    <t>136/3500</t>
  </si>
  <si>
    <t>155/6200</t>
  </si>
  <si>
    <t>170/5600</t>
  </si>
  <si>
    <t>170/5800</t>
  </si>
  <si>
    <t>Vestas</t>
  </si>
  <si>
    <t>V90 Offshore</t>
  </si>
  <si>
    <t>V90-3.0</t>
  </si>
  <si>
    <t>V100-2.75</t>
  </si>
  <si>
    <t>V105-3.3</t>
  </si>
  <si>
    <t>V105-3.45</t>
  </si>
  <si>
    <t>V112 Offshore</t>
  </si>
  <si>
    <t>V112 Onshore</t>
  </si>
  <si>
    <t>V112-3.3</t>
  </si>
  <si>
    <t>V112-3.45</t>
  </si>
  <si>
    <t>V117-3.3</t>
  </si>
  <si>
    <t>V117-3.45</t>
  </si>
  <si>
    <t>V117-4.0</t>
  </si>
  <si>
    <t>V117-4.2</t>
  </si>
  <si>
    <t>V120-4.5</t>
  </si>
  <si>
    <t>V126-3.0</t>
  </si>
  <si>
    <t>V126-3.3</t>
  </si>
  <si>
    <t>V126-3.45</t>
  </si>
  <si>
    <t>V136-3.45</t>
  </si>
  <si>
    <t>V136-4.0</t>
  </si>
  <si>
    <t>V136-4.2</t>
  </si>
  <si>
    <t>V138-3.0 EnVentus</t>
  </si>
  <si>
    <t>V150-4.0</t>
  </si>
  <si>
    <t>V150-4.2</t>
  </si>
  <si>
    <t>V150-5.6 EnVentus</t>
  </si>
  <si>
    <t>V150-6.0 EnVentus</t>
  </si>
  <si>
    <t>V155-3.3</t>
  </si>
  <si>
    <t>V155-3.6</t>
  </si>
  <si>
    <t>V162-5.6 EnVentus</t>
  </si>
  <si>
    <t>V162-6.0 EnVentus</t>
  </si>
  <si>
    <t>V162-6.2 EnVentus</t>
  </si>
  <si>
    <t>V164-8.0</t>
  </si>
  <si>
    <t>V164-9.5</t>
  </si>
  <si>
    <t>V164-10.0</t>
  </si>
  <si>
    <t>V174-9,5</t>
  </si>
  <si>
    <t>W2E Wind to Energy</t>
  </si>
  <si>
    <t>W2E-120/3.3fc</t>
  </si>
  <si>
    <t>W2E-120/3.5fc</t>
  </si>
  <si>
    <t>W2E-120/3.2fc</t>
  </si>
  <si>
    <t>W2E-120/3fc</t>
  </si>
  <si>
    <t>W2E-133/3fc</t>
  </si>
  <si>
    <t>W2E-138/3.0fc</t>
  </si>
  <si>
    <t>W2E-145/3.0fc</t>
  </si>
  <si>
    <t>W2E-151/4.8</t>
  </si>
  <si>
    <t>W2E-151/4.5</t>
  </si>
  <si>
    <t>W2E-151/4.8fc</t>
  </si>
  <si>
    <t>W2E-155/4.5fc</t>
  </si>
  <si>
    <t>W2E-165/5.2</t>
  </si>
  <si>
    <t>W2E-171/8.0</t>
  </si>
  <si>
    <t>W2E-172/5.5</t>
  </si>
  <si>
    <t>W2E-185/6.0</t>
  </si>
  <si>
    <t>W2E-215/9.0</t>
  </si>
  <si>
    <t>Harvester 3.3 MW</t>
  </si>
  <si>
    <t>WEG Wind EnergyGroup</t>
  </si>
  <si>
    <t>LS1</t>
  </si>
  <si>
    <t>WinWinD</t>
  </si>
  <si>
    <t>WWD-3 D90</t>
  </si>
  <si>
    <t>WWD-3 D100</t>
  </si>
  <si>
    <t>WWD-3 D103</t>
  </si>
  <si>
    <t>WWD-3 D109</t>
  </si>
  <si>
    <t>WWD-3 D120</t>
  </si>
  <si>
    <t>XEMC DARWIND</t>
  </si>
  <si>
    <t>XD115 4.5</t>
  </si>
  <si>
    <t>XD115 5.0</t>
  </si>
  <si>
    <t>XE128</t>
  </si>
  <si>
    <t>XD137</t>
  </si>
  <si>
    <t>XEMC Ltd</t>
  </si>
  <si>
    <t>XE/DD115</t>
  </si>
  <si>
    <t>XE/DD126</t>
  </si>
  <si>
    <t>Goldwind</t>
  </si>
  <si>
    <t>GW 136/4000</t>
  </si>
  <si>
    <t>GW 136/4200</t>
  </si>
  <si>
    <t>GW 136/4800</t>
  </si>
  <si>
    <t>GW 140/3000</t>
  </si>
  <si>
    <t>GW 140/3400</t>
  </si>
  <si>
    <t>GW 140/3570</t>
  </si>
  <si>
    <t>GW 150/2800</t>
  </si>
  <si>
    <t>GW 150/3000</t>
  </si>
  <si>
    <t>GW 154/6700</t>
  </si>
  <si>
    <t>GW 155/4500</t>
  </si>
  <si>
    <t>GW 164/6450</t>
  </si>
  <si>
    <t>GW 171/3850</t>
  </si>
  <si>
    <t>GW 171/4000</t>
  </si>
  <si>
    <t>GW 171/4500</t>
  </si>
  <si>
    <t>GW 171/5000</t>
  </si>
  <si>
    <t>GW 171/5300</t>
  </si>
  <si>
    <t>GW 171/5600</t>
  </si>
  <si>
    <t>GW 171/6000</t>
  </si>
  <si>
    <t>GW 171/6250</t>
  </si>
  <si>
    <t>GW 171/6450</t>
  </si>
  <si>
    <t>GW 175/8000</t>
  </si>
  <si>
    <t>GW 182/7200</t>
  </si>
  <si>
    <t>GW 184/6450</t>
  </si>
  <si>
    <t>GW 191/4000</t>
  </si>
  <si>
    <t>GW 191/4550</t>
  </si>
  <si>
    <t>GW 191/5000</t>
  </si>
  <si>
    <t>GW 191/6000</t>
  </si>
  <si>
    <t>GW 191/6700</t>
  </si>
  <si>
    <t>Yinhe</t>
  </si>
  <si>
    <t>GX153-6MW</t>
  </si>
  <si>
    <t>Windey</t>
  </si>
  <si>
    <t>WD130-5000</t>
  </si>
  <si>
    <t>WD139-5000</t>
  </si>
  <si>
    <t>WD140-3000</t>
  </si>
  <si>
    <t>WD147-3000</t>
  </si>
  <si>
    <t>WD147-3600</t>
  </si>
  <si>
    <t>WD156-3000</t>
  </si>
  <si>
    <t>WD156-3600</t>
  </si>
  <si>
    <t>SCD nezzy2 twin-rotor</t>
  </si>
  <si>
    <t>BW 14.xM225</t>
  </si>
  <si>
    <t>D13000-211 direct drive</t>
  </si>
  <si>
    <t>Haliade-X 12 MW</t>
  </si>
  <si>
    <t>Haliade-X 13 MW</t>
  </si>
  <si>
    <t>Haliade-X 14 MW</t>
  </si>
  <si>
    <t>MySE11-203</t>
  </si>
  <si>
    <t>MySE16.0-242</t>
  </si>
  <si>
    <t>UP11000-200</t>
  </si>
  <si>
    <t>W11000-208 / EW11.0-208 Petrel</t>
  </si>
  <si>
    <t>SG 11.0-193 DD</t>
  </si>
  <si>
    <t>SG 11.0-200 DD</t>
  </si>
  <si>
    <t>SG 14-222 DD</t>
  </si>
  <si>
    <t>V236-15</t>
  </si>
  <si>
    <t>GW 242/12000</t>
  </si>
  <si>
    <t>p (MW)</t>
  </si>
  <si>
    <t>S8</t>
  </si>
  <si>
    <t>S9</t>
  </si>
  <si>
    <t>S10</t>
  </si>
  <si>
    <t>Further extra spaces needed from the current OW leased sites to achieve Net Zero 2050</t>
  </si>
  <si>
    <t xml:space="preserve">Further extra spaces needed to achieve Net Zero 2050/
Area of the current OW leased sites </t>
  </si>
  <si>
    <t>Min (Headwinds)</t>
  </si>
  <si>
    <t>Mid (Balance Net Zero)</t>
  </si>
  <si>
    <t>Max (Widespread Innovation)</t>
  </si>
  <si>
    <t>Electricity Generation 
for UK demand
[A]</t>
  </si>
  <si>
    <t>Electricity Generation 
+ Green Hydrogen
for UK demand
[B]</t>
  </si>
  <si>
    <t>Electricity Generation 
+ Green Hydrogen
for UK demand and energy export
[C]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</si>
</sst>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1" fillId="3" borderId="2" xfId="0" applyFont="1" applyFill="1" applyBorder="1"/>
    <xf numFmtId="1" fontId="0" fillId="2" borderId="1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2" borderId="1" xfId="0" applyNumberFormat="1" applyFill="1" applyBorder="1"/>
    <xf numFmtId="1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0" fillId="0" borderId="3" xfId="0" applyBorder="1"/>
    <xf numFmtId="0" fontId="0" fillId="2" borderId="3" xfId="0" applyFill="1" applyBorder="1"/>
    <xf numFmtId="0" fontId="0" fillId="0" borderId="4" xfId="0" applyBorder="1"/>
    <xf numFmtId="0" fontId="0" fillId="2" borderId="4" xfId="0" applyFill="1" applyBorder="1"/>
    <xf numFmtId="0" fontId="2" fillId="0" borderId="3" xfId="0" applyFont="1" applyBorder="1"/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ams/OffshoreRenewablesMappingProjectSupergen/Shared%20Documents/General/08_Spreadsheet%20data/Copy%20of%20Trends%20in%20offshore%20wind%20turbine.xlsx%20%20-%20%20version%2082.0.%203.28.2022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List of all wind turbine data"/>
      <sheetName val="Data (journal|published report)"/>
      <sheetName val="Data (Manufacture info w year)"/>
      <sheetName val="Data (Manufacture info wo year)"/>
      <sheetName val="Nameplate capacity (NC) trend"/>
      <sheetName val="NC vs Rotor Diameter (RD) vr_1"/>
      <sheetName val="NC vs RD vr_2"/>
      <sheetName val="Sheet2"/>
      <sheetName val="Sheet1"/>
      <sheetName val="Spacing Grid"/>
      <sheetName val="Area required and available"/>
      <sheetName val="Area required and available (2)"/>
      <sheetName val="Area required and available (3)"/>
      <sheetName val="SD 9"/>
      <sheetName val="SD 9 (76.3 GW)"/>
      <sheetName val="Sheet3"/>
      <sheetName val="Copy of Trends in offshore wi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3B922F-73DE-4179-A5CD-7720439769C8}" name="Table3" displayName="Table3" ref="A1:C43" totalsRowShown="0" headerRowDxfId="0">
  <autoFilter ref="A1:C43" xr:uid="{723B922F-73DE-4179-A5CD-7720439769C8}"/>
  <tableColumns count="3">
    <tableColumn id="1" xr3:uid="{74A4A275-9801-4C25-8B2F-B312FDDEA008}" name="Source/manufacture type"/>
    <tableColumn id="2" xr3:uid="{A53609D7-D14A-417A-ACDF-8DDBAAC0A299}" name="Capacity"/>
    <tableColumn id="3" xr3:uid="{4352C193-9F61-44AC-9232-8C011E8DE2FC}" name="Year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A1F7C-1A1B-41E4-AE7F-3F5F98367908}">
  <dimension ref="A1:C25"/>
  <sheetViews>
    <sheetView tabSelected="1" workbookViewId="0">
      <selection activeCell="A44" sqref="A44"/>
    </sheetView>
  </sheetViews>
  <sheetFormatPr defaultRowHeight="15"/>
  <cols>
    <col min="1" max="1" width="72.7109375" bestFit="1" customWidth="1"/>
    <col min="2" max="2" width="24.42578125" customWidth="1"/>
    <col min="3" max="3" width="14.7109375" customWidth="1"/>
  </cols>
  <sheetData>
    <row r="1" spans="1:3">
      <c r="A1" t="s">
        <v>0</v>
      </c>
    </row>
    <row r="2" spans="1:3">
      <c r="A2" s="19" t="s">
        <v>1</v>
      </c>
      <c r="B2" s="21" t="s">
        <v>2</v>
      </c>
      <c r="C2" s="21"/>
    </row>
    <row r="3" spans="1:3">
      <c r="A3" s="15" t="s">
        <v>3</v>
      </c>
      <c r="B3" s="15">
        <v>1.2</v>
      </c>
      <c r="C3" s="15" t="s">
        <v>4</v>
      </c>
    </row>
    <row r="4" spans="1:3">
      <c r="A4" s="15"/>
      <c r="B4" s="15"/>
      <c r="C4" s="15"/>
    </row>
    <row r="5" spans="1:3">
      <c r="A5" s="20" t="s">
        <v>5</v>
      </c>
      <c r="B5" s="15">
        <v>2</v>
      </c>
      <c r="C5" s="15" t="s">
        <v>4</v>
      </c>
    </row>
    <row r="6" spans="1:3">
      <c r="A6" s="20" t="s">
        <v>6</v>
      </c>
      <c r="B6" s="15">
        <v>3</v>
      </c>
      <c r="C6" s="15" t="s">
        <v>4</v>
      </c>
    </row>
    <row r="7" spans="1:3">
      <c r="A7" s="15" t="s">
        <v>7</v>
      </c>
      <c r="B7" s="15">
        <v>4</v>
      </c>
      <c r="C7" s="15" t="s">
        <v>4</v>
      </c>
    </row>
    <row r="8" spans="1:3">
      <c r="A8" s="15"/>
      <c r="B8" s="15"/>
      <c r="C8" s="15"/>
    </row>
    <row r="9" spans="1:3">
      <c r="A9" s="15" t="s">
        <v>8</v>
      </c>
      <c r="B9" s="15">
        <v>1.25</v>
      </c>
      <c r="C9" s="15" t="s">
        <v>4</v>
      </c>
    </row>
    <row r="10" spans="1:3">
      <c r="A10" s="16" t="s">
        <v>9</v>
      </c>
      <c r="B10" s="15">
        <v>2.75</v>
      </c>
      <c r="C10" s="15" t="s">
        <v>4</v>
      </c>
    </row>
    <row r="11" spans="1:3">
      <c r="A11" s="16" t="s">
        <v>10</v>
      </c>
      <c r="B11" s="15">
        <v>3</v>
      </c>
      <c r="C11" s="15" t="s">
        <v>4</v>
      </c>
    </row>
    <row r="12" spans="1:3">
      <c r="A12" s="16" t="s">
        <v>11</v>
      </c>
      <c r="B12" s="15">
        <v>4.25</v>
      </c>
      <c r="C12" s="15" t="s">
        <v>4</v>
      </c>
    </row>
    <row r="13" spans="1:3">
      <c r="A13" s="15" t="s">
        <v>12</v>
      </c>
      <c r="B13" s="15">
        <v>5</v>
      </c>
      <c r="C13" s="15" t="s">
        <v>4</v>
      </c>
    </row>
    <row r="14" spans="1:3">
      <c r="A14" s="15"/>
      <c r="B14" s="15"/>
      <c r="C14" s="15"/>
    </row>
    <row r="15" spans="1:3">
      <c r="A15" s="15" t="s">
        <v>13</v>
      </c>
      <c r="B15" s="15">
        <v>3.4988584474885842</v>
      </c>
      <c r="C15" s="15" t="s">
        <v>4</v>
      </c>
    </row>
    <row r="16" spans="1:3">
      <c r="A16" s="16" t="s">
        <v>14</v>
      </c>
      <c r="B16" s="15">
        <v>5.6769406392694064</v>
      </c>
      <c r="C16" s="15" t="s">
        <v>4</v>
      </c>
    </row>
    <row r="17" spans="1:3">
      <c r="A17" s="16" t="s">
        <v>15</v>
      </c>
      <c r="B17" s="15">
        <v>5.855593607305936</v>
      </c>
      <c r="C17" s="15" t="s">
        <v>4</v>
      </c>
    </row>
    <row r="18" spans="1:3">
      <c r="A18" s="16" t="s">
        <v>16</v>
      </c>
      <c r="B18" s="15">
        <v>8.1404109589041092</v>
      </c>
      <c r="C18" s="15" t="s">
        <v>4</v>
      </c>
    </row>
    <row r="19" spans="1:3">
      <c r="A19" s="15" t="s">
        <v>17</v>
      </c>
      <c r="B19" s="15">
        <v>9.3184931506849331</v>
      </c>
      <c r="C19" s="15" t="s">
        <v>4</v>
      </c>
    </row>
    <row r="20" spans="1:3">
      <c r="A20" s="15"/>
      <c r="B20" s="15"/>
      <c r="C20" s="15"/>
    </row>
    <row r="21" spans="1:3">
      <c r="A21" s="15" t="s">
        <v>18</v>
      </c>
      <c r="B21" s="15">
        <v>15.498858447488583</v>
      </c>
      <c r="C21" s="15" t="s">
        <v>4</v>
      </c>
    </row>
    <row r="22" spans="1:3">
      <c r="A22" s="16" t="s">
        <v>19</v>
      </c>
      <c r="B22" s="15">
        <v>17.676940639269407</v>
      </c>
      <c r="C22" s="15" t="s">
        <v>4</v>
      </c>
    </row>
    <row r="23" spans="1:3">
      <c r="A23" s="16" t="s">
        <v>20</v>
      </c>
      <c r="B23" s="15">
        <v>17.855593607305934</v>
      </c>
      <c r="C23" s="15" t="s">
        <v>4</v>
      </c>
    </row>
    <row r="24" spans="1:3">
      <c r="A24" s="16" t="s">
        <v>21</v>
      </c>
      <c r="B24" s="15">
        <v>20.140410958904109</v>
      </c>
      <c r="C24" s="15" t="s">
        <v>4</v>
      </c>
    </row>
    <row r="25" spans="1:3">
      <c r="A25" s="15" t="s">
        <v>22</v>
      </c>
      <c r="B25" s="15">
        <v>21.318493150684933</v>
      </c>
      <c r="C25" s="15" t="s">
        <v>4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ADC5E-2E4C-4C8A-93B5-59AAF7155B44}">
  <dimension ref="A2:O27"/>
  <sheetViews>
    <sheetView workbookViewId="0">
      <selection activeCell="T14" sqref="T14"/>
    </sheetView>
  </sheetViews>
  <sheetFormatPr defaultRowHeight="15"/>
  <cols>
    <col min="1" max="1" width="79" bestFit="1" customWidth="1"/>
    <col min="2" max="14" width="5" bestFit="1" customWidth="1"/>
    <col min="15" max="15" width="5.42578125" customWidth="1"/>
  </cols>
  <sheetData>
    <row r="2" spans="1:15">
      <c r="A2" s="17" t="s">
        <v>23</v>
      </c>
      <c r="B2" s="15">
        <v>2010</v>
      </c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5">
        <v>2020</v>
      </c>
      <c r="M2" s="15">
        <v>2021</v>
      </c>
      <c r="N2" s="15">
        <v>2030</v>
      </c>
      <c r="O2" s="15">
        <v>2050</v>
      </c>
    </row>
    <row r="3" spans="1:15">
      <c r="B3" s="22" t="s">
        <v>24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>
      <c r="A4" s="17" t="s">
        <v>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>
        <v>50</v>
      </c>
      <c r="O4" s="15">
        <v>65</v>
      </c>
    </row>
    <row r="5" spans="1:15">
      <c r="A5" s="18" t="s">
        <v>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>
        <v>50</v>
      </c>
      <c r="O5" s="15">
        <v>95</v>
      </c>
    </row>
    <row r="6" spans="1:15">
      <c r="A6" s="18" t="s">
        <v>10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>
        <v>50</v>
      </c>
      <c r="O6" s="15">
        <v>100</v>
      </c>
    </row>
    <row r="7" spans="1:15">
      <c r="A7" s="18" t="s">
        <v>11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>
        <v>50</v>
      </c>
      <c r="O7" s="15">
        <v>125</v>
      </c>
    </row>
    <row r="8" spans="1:15">
      <c r="A8" s="17" t="s">
        <v>12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v>50</v>
      </c>
      <c r="O8" s="15">
        <v>140</v>
      </c>
    </row>
    <row r="9" spans="1:15">
      <c r="A9" s="1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>
      <c r="A10" s="17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>
        <v>50</v>
      </c>
      <c r="O10" s="15">
        <v>109.97716894977168</v>
      </c>
    </row>
    <row r="11" spans="1:15">
      <c r="A11" s="18" t="s">
        <v>14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>
        <v>50</v>
      </c>
      <c r="O11" s="15">
        <v>153.53881278538813</v>
      </c>
    </row>
    <row r="12" spans="1:15">
      <c r="A12" s="18" t="s">
        <v>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>
        <v>50</v>
      </c>
      <c r="O12" s="15">
        <v>157.11187214611871</v>
      </c>
    </row>
    <row r="13" spans="1:15">
      <c r="A13" s="18" t="s">
        <v>16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>
        <v>50</v>
      </c>
      <c r="O13" s="15">
        <v>202.8082191780822</v>
      </c>
    </row>
    <row r="14" spans="1:15">
      <c r="A14" s="17" t="s">
        <v>17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>
        <v>50</v>
      </c>
      <c r="O14" s="15">
        <v>226.36986301369865</v>
      </c>
    </row>
    <row r="15" spans="1:15">
      <c r="A15" s="17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>
      <c r="A16" s="17" t="s">
        <v>18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>
        <v>50</v>
      </c>
      <c r="O16" s="15">
        <v>349.97716894977168</v>
      </c>
    </row>
    <row r="17" spans="1:15">
      <c r="A17" s="18" t="s">
        <v>19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>
        <v>50</v>
      </c>
      <c r="O17" s="15">
        <v>393.53881278538813</v>
      </c>
    </row>
    <row r="18" spans="1:15">
      <c r="A18" s="18" t="s">
        <v>20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>
        <v>50</v>
      </c>
      <c r="O18" s="15">
        <v>397.11187214611869</v>
      </c>
    </row>
    <row r="19" spans="1:15">
      <c r="A19" s="18" t="s">
        <v>21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v>50</v>
      </c>
      <c r="O19" s="15">
        <v>442.8082191780822</v>
      </c>
    </row>
    <row r="20" spans="1:15">
      <c r="A20" s="17" t="s">
        <v>22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>
        <v>50</v>
      </c>
      <c r="O20" s="15">
        <v>466.36986301369865</v>
      </c>
    </row>
    <row r="21" spans="1:15">
      <c r="A21" s="1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>
      <c r="A22" s="18" t="s">
        <v>25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>
        <v>80</v>
      </c>
      <c r="O22" s="15">
        <v>80</v>
      </c>
    </row>
    <row r="23" spans="1:15">
      <c r="A23" s="18" t="s">
        <v>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>
        <v>50</v>
      </c>
      <c r="O23" s="15">
        <v>50</v>
      </c>
    </row>
    <row r="24" spans="1:15">
      <c r="A24" s="18" t="s">
        <v>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>
        <v>40</v>
      </c>
      <c r="O24" s="15">
        <v>40</v>
      </c>
    </row>
    <row r="25" spans="1:15">
      <c r="A25" s="18" t="s">
        <v>5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>
        <v>30</v>
      </c>
      <c r="O25" s="15">
        <v>30</v>
      </c>
    </row>
    <row r="26" spans="1:1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>
      <c r="A27" s="18" t="s">
        <v>26</v>
      </c>
      <c r="B27" s="15">
        <v>1</v>
      </c>
      <c r="C27" s="15">
        <v>2</v>
      </c>
      <c r="D27" s="15">
        <v>3</v>
      </c>
      <c r="E27" s="15">
        <v>4</v>
      </c>
      <c r="F27" s="15">
        <v>5</v>
      </c>
      <c r="G27" s="15">
        <v>5</v>
      </c>
      <c r="H27" s="15">
        <v>5</v>
      </c>
      <c r="I27" s="15">
        <v>7</v>
      </c>
      <c r="J27" s="15">
        <v>8</v>
      </c>
      <c r="K27" s="15">
        <v>10</v>
      </c>
      <c r="L27" s="15">
        <v>10</v>
      </c>
      <c r="M27" s="15">
        <v>11</v>
      </c>
      <c r="N27" s="15"/>
      <c r="O27" s="15"/>
    </row>
  </sheetData>
  <mergeCells count="1">
    <mergeCell ref="B3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0F880-1039-4526-A6BC-ACBCA66810D4}">
  <dimension ref="A1:C43"/>
  <sheetViews>
    <sheetView workbookViewId="0">
      <selection activeCell="H27" sqref="H27"/>
    </sheetView>
  </sheetViews>
  <sheetFormatPr defaultRowHeight="15"/>
  <cols>
    <col min="1" max="1" width="39" bestFit="1" customWidth="1"/>
    <col min="2" max="2" width="10" bestFit="1" customWidth="1"/>
    <col min="3" max="3" width="6.7109375" bestFit="1" customWidth="1"/>
  </cols>
  <sheetData>
    <row r="1" spans="1:3">
      <c r="A1" s="3" t="s">
        <v>27</v>
      </c>
      <c r="B1" s="3" t="s">
        <v>28</v>
      </c>
      <c r="C1" s="3" t="s">
        <v>29</v>
      </c>
    </row>
    <row r="2" spans="1:3">
      <c r="A2" t="s">
        <v>30</v>
      </c>
      <c r="B2">
        <v>14</v>
      </c>
      <c r="C2">
        <v>2024</v>
      </c>
    </row>
    <row r="3" spans="1:3">
      <c r="A3" t="s">
        <v>31</v>
      </c>
      <c r="B3">
        <v>14</v>
      </c>
      <c r="C3">
        <v>2024</v>
      </c>
    </row>
    <row r="4" spans="1:3">
      <c r="A4" t="s">
        <v>32</v>
      </c>
      <c r="B4">
        <v>13</v>
      </c>
      <c r="C4">
        <v>2021</v>
      </c>
    </row>
    <row r="5" spans="1:3">
      <c r="A5" t="s">
        <v>33</v>
      </c>
      <c r="B5">
        <v>12</v>
      </c>
      <c r="C5">
        <v>2019</v>
      </c>
    </row>
    <row r="6" spans="1:3">
      <c r="A6" t="s">
        <v>34</v>
      </c>
      <c r="B6">
        <v>16</v>
      </c>
      <c r="C6">
        <v>2024</v>
      </c>
    </row>
    <row r="7" spans="1:3">
      <c r="A7" t="s">
        <v>35</v>
      </c>
      <c r="B7">
        <v>15</v>
      </c>
      <c r="C7">
        <v>2024</v>
      </c>
    </row>
    <row r="8" spans="1:3">
      <c r="A8" t="s">
        <v>36</v>
      </c>
      <c r="B8">
        <v>9.5</v>
      </c>
      <c r="C8">
        <v>2022</v>
      </c>
    </row>
    <row r="9" spans="1:3">
      <c r="A9" t="s">
        <v>37</v>
      </c>
      <c r="B9">
        <v>10</v>
      </c>
      <c r="C9">
        <v>2023</v>
      </c>
    </row>
    <row r="10" spans="1:3">
      <c r="A10" t="s">
        <v>38</v>
      </c>
      <c r="B10">
        <v>9.5</v>
      </c>
      <c r="C10">
        <v>2022</v>
      </c>
    </row>
    <row r="11" spans="1:3">
      <c r="A11" t="s">
        <v>39</v>
      </c>
      <c r="B11">
        <v>8</v>
      </c>
      <c r="C11">
        <v>2022</v>
      </c>
    </row>
    <row r="12" spans="1:3">
      <c r="A12" t="s">
        <v>40</v>
      </c>
      <c r="B12">
        <v>11</v>
      </c>
      <c r="C12">
        <v>2022</v>
      </c>
    </row>
    <row r="13" spans="1:3">
      <c r="A13" t="s">
        <v>41</v>
      </c>
      <c r="B13">
        <v>14</v>
      </c>
      <c r="C13">
        <v>2024</v>
      </c>
    </row>
    <row r="14" spans="1:3">
      <c r="A14" t="s">
        <v>42</v>
      </c>
      <c r="B14">
        <v>7</v>
      </c>
      <c r="C14">
        <v>2017</v>
      </c>
    </row>
    <row r="15" spans="1:3">
      <c r="A15" t="s">
        <v>43</v>
      </c>
      <c r="B15">
        <v>6</v>
      </c>
      <c r="C15">
        <v>2014</v>
      </c>
    </row>
    <row r="16" spans="1:3">
      <c r="A16" t="s">
        <v>44</v>
      </c>
      <c r="B16">
        <v>8</v>
      </c>
      <c r="C16">
        <v>2022</v>
      </c>
    </row>
    <row r="17" spans="1:3">
      <c r="A17" t="s">
        <v>45</v>
      </c>
      <c r="B17">
        <v>5.5</v>
      </c>
      <c r="C17">
        <v>2019</v>
      </c>
    </row>
    <row r="18" spans="1:3">
      <c r="A18" s="4" t="s">
        <v>46</v>
      </c>
      <c r="B18">
        <v>1.86</v>
      </c>
      <c r="C18">
        <v>2000</v>
      </c>
    </row>
    <row r="19" spans="1:3">
      <c r="A19" s="5" t="s">
        <v>47</v>
      </c>
      <c r="B19">
        <v>2</v>
      </c>
      <c r="C19">
        <v>2001</v>
      </c>
    </row>
    <row r="20" spans="1:3">
      <c r="A20" s="5" t="s">
        <v>47</v>
      </c>
      <c r="B20">
        <v>2</v>
      </c>
      <c r="C20">
        <v>2002</v>
      </c>
    </row>
    <row r="21" spans="1:3">
      <c r="A21" s="5" t="s">
        <v>47</v>
      </c>
      <c r="B21">
        <v>2.2999999999999998</v>
      </c>
      <c r="C21">
        <v>2003</v>
      </c>
    </row>
    <row r="22" spans="1:3">
      <c r="A22" s="5" t="s">
        <v>47</v>
      </c>
      <c r="B22">
        <v>2.15</v>
      </c>
      <c r="C22">
        <v>2004</v>
      </c>
    </row>
    <row r="23" spans="1:3">
      <c r="A23" s="5" t="s">
        <v>47</v>
      </c>
      <c r="B23">
        <v>3</v>
      </c>
      <c r="C23">
        <v>2005</v>
      </c>
    </row>
    <row r="24" spans="1:3">
      <c r="A24" s="5" t="s">
        <v>47</v>
      </c>
      <c r="B24">
        <v>2.98</v>
      </c>
      <c r="C24">
        <v>2006</v>
      </c>
    </row>
    <row r="25" spans="1:3">
      <c r="A25" s="5" t="s">
        <v>47</v>
      </c>
      <c r="B25">
        <v>2.85</v>
      </c>
      <c r="C25">
        <v>2007</v>
      </c>
    </row>
    <row r="26" spans="1:3">
      <c r="A26" s="5" t="s">
        <v>47</v>
      </c>
      <c r="B26">
        <v>2.76</v>
      </c>
      <c r="C26">
        <v>2008</v>
      </c>
    </row>
    <row r="27" spans="1:3">
      <c r="A27" s="5" t="s">
        <v>47</v>
      </c>
      <c r="B27">
        <v>2.98</v>
      </c>
      <c r="C27">
        <v>2009</v>
      </c>
    </row>
    <row r="28" spans="1:3">
      <c r="A28" s="5" t="s">
        <v>47</v>
      </c>
      <c r="B28">
        <v>2.87</v>
      </c>
      <c r="C28">
        <v>2010</v>
      </c>
    </row>
    <row r="29" spans="1:3">
      <c r="A29" s="5" t="s">
        <v>47</v>
      </c>
      <c r="B29">
        <v>3.39</v>
      </c>
      <c r="C29">
        <v>2011</v>
      </c>
    </row>
    <row r="30" spans="1:3">
      <c r="A30" s="5" t="s">
        <v>47</v>
      </c>
      <c r="B30">
        <v>3.71</v>
      </c>
      <c r="C30">
        <v>2012</v>
      </c>
    </row>
    <row r="31" spans="1:3">
      <c r="A31" s="5" t="s">
        <v>47</v>
      </c>
      <c r="B31">
        <v>3.65</v>
      </c>
      <c r="C31">
        <v>2013</v>
      </c>
    </row>
    <row r="32" spans="1:3">
      <c r="A32" s="5" t="s">
        <v>47</v>
      </c>
      <c r="B32">
        <v>3.51</v>
      </c>
      <c r="C32">
        <v>2014</v>
      </c>
    </row>
    <row r="33" spans="1:3">
      <c r="A33" s="5" t="s">
        <v>47</v>
      </c>
      <c r="B33">
        <v>3.91</v>
      </c>
      <c r="C33">
        <v>2015</v>
      </c>
    </row>
    <row r="34" spans="1:3">
      <c r="A34" s="5" t="s">
        <v>47</v>
      </c>
      <c r="B34">
        <v>4.17</v>
      </c>
      <c r="C34">
        <v>2016</v>
      </c>
    </row>
    <row r="35" spans="1:3">
      <c r="A35" s="5" t="s">
        <v>47</v>
      </c>
      <c r="B35">
        <v>5.0199999999999996</v>
      </c>
      <c r="C35">
        <v>2017</v>
      </c>
    </row>
    <row r="36" spans="1:3">
      <c r="A36" s="5" t="s">
        <v>47</v>
      </c>
      <c r="B36">
        <v>5.47</v>
      </c>
      <c r="C36">
        <v>2018</v>
      </c>
    </row>
    <row r="37" spans="1:3">
      <c r="A37" s="4" t="s">
        <v>48</v>
      </c>
      <c r="B37">
        <v>10</v>
      </c>
      <c r="C37">
        <v>2022</v>
      </c>
    </row>
    <row r="38" spans="1:3">
      <c r="A38" s="5" t="s">
        <v>47</v>
      </c>
      <c r="B38">
        <v>12</v>
      </c>
      <c r="C38">
        <v>2027</v>
      </c>
    </row>
    <row r="39" spans="1:3">
      <c r="A39" s="4"/>
      <c r="B39">
        <v>15</v>
      </c>
      <c r="C39">
        <v>2032</v>
      </c>
    </row>
    <row r="40" spans="1:3">
      <c r="A40" s="6" t="s">
        <v>49</v>
      </c>
      <c r="B40">
        <v>5.15</v>
      </c>
      <c r="C40">
        <v>2018</v>
      </c>
    </row>
    <row r="41" spans="1:3">
      <c r="A41" s="5" t="s">
        <v>47</v>
      </c>
      <c r="B41">
        <v>5.8500000000000227</v>
      </c>
      <c r="C41">
        <v>2023</v>
      </c>
    </row>
    <row r="42" spans="1:3">
      <c r="A42" s="7" t="s">
        <v>50</v>
      </c>
      <c r="B42">
        <v>17</v>
      </c>
      <c r="C42">
        <v>2035</v>
      </c>
    </row>
    <row r="43" spans="1:3">
      <c r="A43" s="7" t="s">
        <v>51</v>
      </c>
      <c r="B43">
        <v>20</v>
      </c>
      <c r="C43">
        <v>2030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18555-1B8D-418E-8E5F-A783C8CC0257}">
  <dimension ref="A1:H495"/>
  <sheetViews>
    <sheetView workbookViewId="0">
      <selection activeCell="M26" sqref="M26"/>
    </sheetView>
  </sheetViews>
  <sheetFormatPr defaultRowHeight="15"/>
  <cols>
    <col min="5" max="5" width="12" customWidth="1"/>
    <col min="6" max="6" width="9.5703125" customWidth="1"/>
  </cols>
  <sheetData>
    <row r="1" spans="1:8" ht="15.75" thickBot="1">
      <c r="A1" s="8" t="s">
        <v>52</v>
      </c>
      <c r="B1" s="8" t="s">
        <v>53</v>
      </c>
      <c r="C1" s="8" t="s">
        <v>54</v>
      </c>
      <c r="D1" s="8" t="s">
        <v>55</v>
      </c>
      <c r="E1" s="8" t="s">
        <v>56</v>
      </c>
      <c r="F1" s="8" t="s">
        <v>57</v>
      </c>
      <c r="G1" s="8" t="s">
        <v>58</v>
      </c>
      <c r="H1" s="8" t="s">
        <v>59</v>
      </c>
    </row>
    <row r="2" spans="1:8">
      <c r="A2" s="2" t="s">
        <v>60</v>
      </c>
      <c r="B2" s="2" t="s">
        <v>61</v>
      </c>
      <c r="C2" s="9">
        <v>6</v>
      </c>
      <c r="D2" s="10">
        <v>140.6</v>
      </c>
      <c r="E2" s="11">
        <f>[1]!Table4[[#This Row],[Nameplate Capacity (MW)]]/((([1]!Table4[[#This Row],[Rotor Diameter (m)]]*10)^2)/1000000)</f>
        <v>3.0351531437104544</v>
      </c>
      <c r="F2" s="11">
        <f>[1]!Table4[[#This Row],[Nameplate Capacity (MW)]]/((([1]!Table4[[#This Row],[Rotor Diameter (m)]]*9)^2)/1000000)</f>
        <v>3.7471026465561175</v>
      </c>
      <c r="G2" s="11">
        <f>[1]!Table4[[#This Row],[Nameplate Capacity (MW)]]/((([1]!Table4[[#This Row],[Rotor Diameter (m)]]*8)^2)/1000000)</f>
        <v>4.7424267870475862</v>
      </c>
      <c r="H2" s="2">
        <v>15526</v>
      </c>
    </row>
    <row r="3" spans="1:8">
      <c r="A3" s="1" t="s">
        <v>62</v>
      </c>
      <c r="B3" s="1" t="s">
        <v>63</v>
      </c>
      <c r="C3" s="12">
        <v>3</v>
      </c>
      <c r="D3" s="13">
        <v>100</v>
      </c>
      <c r="E3" s="14">
        <f>[1]!Table4[[#This Row],[Nameplate Capacity (MW)]]/((([1]!Table4[[#This Row],[Rotor Diameter (m)]]*10)^2)/1000000)</f>
        <v>3</v>
      </c>
      <c r="F3" s="14">
        <f>[1]!Table4[[#This Row],[Nameplate Capacity (MW)]]/((([1]!Table4[[#This Row],[Rotor Diameter (m)]]*9)^2)/1000000)</f>
        <v>3.7037037037037033</v>
      </c>
      <c r="G3" s="14">
        <f>[1]!Table4[[#This Row],[Nameplate Capacity (MW)]]/((([1]!Table4[[#This Row],[Rotor Diameter (m)]]*8)^2)/1000000)</f>
        <v>4.6875</v>
      </c>
      <c r="H3" s="1">
        <v>7854</v>
      </c>
    </row>
    <row r="4" spans="1:8">
      <c r="A4" s="2" t="s">
        <v>62</v>
      </c>
      <c r="B4" s="2" t="s">
        <v>64</v>
      </c>
      <c r="C4" s="9">
        <v>3</v>
      </c>
      <c r="D4" s="10">
        <v>109</v>
      </c>
      <c r="E4" s="11">
        <f>[1]!Table4[[#This Row],[Nameplate Capacity (MW)]]/((([1]!Table4[[#This Row],[Rotor Diameter (m)]]*10)^2)/1000000)</f>
        <v>2.5250399797996801</v>
      </c>
      <c r="F4" s="11">
        <f>[1]!Table4[[#This Row],[Nameplate Capacity (MW)]]/((([1]!Table4[[#This Row],[Rotor Diameter (m)]]*9)^2)/1000000)</f>
        <v>3.1173333083946666</v>
      </c>
      <c r="G4" s="11">
        <f>[1]!Table4[[#This Row],[Nameplate Capacity (MW)]]/((([1]!Table4[[#This Row],[Rotor Diameter (m)]]*8)^2)/1000000)</f>
        <v>3.9453749684370005</v>
      </c>
      <c r="H4" s="2">
        <v>9331</v>
      </c>
    </row>
    <row r="5" spans="1:8">
      <c r="A5" s="1" t="s">
        <v>62</v>
      </c>
      <c r="B5" s="1" t="s">
        <v>65</v>
      </c>
      <c r="C5" s="12">
        <v>3</v>
      </c>
      <c r="D5" s="13">
        <v>116</v>
      </c>
      <c r="E5" s="14">
        <f>[1]!Table4[[#This Row],[Nameplate Capacity (MW)]]/((([1]!Table4[[#This Row],[Rotor Diameter (m)]]*10)^2)/1000000)</f>
        <v>2.2294887039239004</v>
      </c>
      <c r="F5" s="14">
        <f>[1]!Table4[[#This Row],[Nameplate Capacity (MW)]]/((([1]!Table4[[#This Row],[Rotor Diameter (m)]]*9)^2)/1000000)</f>
        <v>2.7524551900295062</v>
      </c>
      <c r="G5" s="14">
        <f>[1]!Table4[[#This Row],[Nameplate Capacity (MW)]]/((([1]!Table4[[#This Row],[Rotor Diameter (m)]]*8)^2)/1000000)</f>
        <v>3.4835760998810943</v>
      </c>
      <c r="H5" s="1">
        <v>10568</v>
      </c>
    </row>
    <row r="6" spans="1:8">
      <c r="A6" s="2" t="s">
        <v>62</v>
      </c>
      <c r="B6" s="2" t="s">
        <v>66</v>
      </c>
      <c r="C6" s="9">
        <v>3</v>
      </c>
      <c r="D6" s="10">
        <v>125</v>
      </c>
      <c r="E6" s="11">
        <f>[1]!Table4[[#This Row],[Nameplate Capacity (MW)]]/((([1]!Table4[[#This Row],[Rotor Diameter (m)]]*10)^2)/1000000)</f>
        <v>1.92</v>
      </c>
      <c r="F6" s="11">
        <f>[1]!Table4[[#This Row],[Nameplate Capacity (MW)]]/((([1]!Table4[[#This Row],[Rotor Diameter (m)]]*9)^2)/1000000)</f>
        <v>2.3703703703703702</v>
      </c>
      <c r="G6" s="11">
        <f>[1]!Table4[[#This Row],[Nameplate Capacity (MW)]]/((([1]!Table4[[#This Row],[Rotor Diameter (m)]]*8)^2)/1000000)</f>
        <v>3</v>
      </c>
      <c r="H6" s="2">
        <v>12305</v>
      </c>
    </row>
    <row r="7" spans="1:8">
      <c r="A7" s="1" t="s">
        <v>62</v>
      </c>
      <c r="B7" s="1" t="s">
        <v>67</v>
      </c>
      <c r="C7" s="12">
        <v>3</v>
      </c>
      <c r="D7" s="13">
        <v>132</v>
      </c>
      <c r="E7" s="14">
        <f>[1]!Table4[[#This Row],[Nameplate Capacity (MW)]]/((([1]!Table4[[#This Row],[Rotor Diameter (m)]]*10)^2)/1000000)</f>
        <v>1.721763085399449</v>
      </c>
      <c r="F7" s="14">
        <f>[1]!Table4[[#This Row],[Nameplate Capacity (MW)]]/((([1]!Table4[[#This Row],[Rotor Diameter (m)]]*9)^2)/1000000)</f>
        <v>2.1256334387647522</v>
      </c>
      <c r="G7" s="14">
        <f>[1]!Table4[[#This Row],[Nameplate Capacity (MW)]]/((([1]!Table4[[#This Row],[Rotor Diameter (m)]]*8)^2)/1000000)</f>
        <v>2.6902548209366395</v>
      </c>
      <c r="H7" s="1">
        <v>13720</v>
      </c>
    </row>
    <row r="8" spans="1:8">
      <c r="A8" s="2" t="s">
        <v>62</v>
      </c>
      <c r="B8" s="2" t="s">
        <v>68</v>
      </c>
      <c r="C8" s="9">
        <v>3</v>
      </c>
      <c r="D8" s="10">
        <v>140</v>
      </c>
      <c r="E8" s="11">
        <f>[1]!Table4[[#This Row],[Nameplate Capacity (MW)]]/((([1]!Table4[[#This Row],[Rotor Diameter (m)]]*10)^2)/1000000)</f>
        <v>1.5306122448979591</v>
      </c>
      <c r="F8" s="11">
        <f>[1]!Table4[[#This Row],[Nameplate Capacity (MW)]]/((([1]!Table4[[#This Row],[Rotor Diameter (m)]]*9)^2)/1000000)</f>
        <v>1.8896447467876041</v>
      </c>
      <c r="G8" s="11">
        <f>[1]!Table4[[#This Row],[Nameplate Capacity (MW)]]/((([1]!Table4[[#This Row],[Rotor Diameter (m)]]*8)^2)/1000000)</f>
        <v>2.3915816326530615</v>
      </c>
      <c r="H8" s="2">
        <v>15431</v>
      </c>
    </row>
    <row r="9" spans="1:8">
      <c r="A9" s="1" t="s">
        <v>62</v>
      </c>
      <c r="B9" s="1" t="s">
        <v>69</v>
      </c>
      <c r="C9" s="12">
        <v>3.3</v>
      </c>
      <c r="D9" s="13">
        <v>148</v>
      </c>
      <c r="E9" s="14">
        <f>[1]!Table4[[#This Row],[Nameplate Capacity (MW)]]/((([1]!Table4[[#This Row],[Rotor Diameter (m)]]*10)^2)/1000000)</f>
        <v>1.5065741417092768</v>
      </c>
      <c r="F9" s="14">
        <f>[1]!Table4[[#This Row],[Nameplate Capacity (MW)]]/((([1]!Table4[[#This Row],[Rotor Diameter (m)]]*9)^2)/1000000)</f>
        <v>1.8599680761842923</v>
      </c>
      <c r="G9" s="14">
        <f>[1]!Table4[[#This Row],[Nameplate Capacity (MW)]]/((([1]!Table4[[#This Row],[Rotor Diameter (m)]]*8)^2)/1000000)</f>
        <v>2.3540220964207448</v>
      </c>
      <c r="H9" s="1">
        <v>17203</v>
      </c>
    </row>
    <row r="10" spans="1:8">
      <c r="A10" s="2" t="s">
        <v>70</v>
      </c>
      <c r="B10" s="2" t="s">
        <v>71</v>
      </c>
      <c r="C10" s="9">
        <v>5</v>
      </c>
      <c r="D10" s="10">
        <v>116</v>
      </c>
      <c r="E10" s="11">
        <f>[1]!Table4[[#This Row],[Nameplate Capacity (MW)]]/((([1]!Table4[[#This Row],[Rotor Diameter (m)]]*10)^2)/1000000)</f>
        <v>3.7158145065398336</v>
      </c>
      <c r="F10" s="11">
        <f>[1]!Table4[[#This Row],[Nameplate Capacity (MW)]]/((([1]!Table4[[#This Row],[Rotor Diameter (m)]]*9)^2)/1000000)</f>
        <v>4.5874253167158434</v>
      </c>
      <c r="G10" s="11">
        <f>[1]!Table4[[#This Row],[Nameplate Capacity (MW)]]/((([1]!Table4[[#This Row],[Rotor Diameter (m)]]*8)^2)/1000000)</f>
        <v>5.8059601664684903</v>
      </c>
      <c r="H10" s="2">
        <v>10568</v>
      </c>
    </row>
    <row r="11" spans="1:8">
      <c r="A11" s="1" t="s">
        <v>70</v>
      </c>
      <c r="B11" s="1" t="s">
        <v>72</v>
      </c>
      <c r="C11" s="12">
        <v>5</v>
      </c>
      <c r="D11" s="13">
        <v>132</v>
      </c>
      <c r="E11" s="14">
        <f>[1]!Table4[[#This Row],[Nameplate Capacity (MW)]]/((([1]!Table4[[#This Row],[Rotor Diameter (m)]]*10)^2)/1000000)</f>
        <v>2.8696051423324151</v>
      </c>
      <c r="F11" s="14">
        <f>[1]!Table4[[#This Row],[Nameplate Capacity (MW)]]/((([1]!Table4[[#This Row],[Rotor Diameter (m)]]*9)^2)/1000000)</f>
        <v>3.5427223979412532</v>
      </c>
      <c r="G11" s="14">
        <f>[1]!Table4[[#This Row],[Nameplate Capacity (MW)]]/((([1]!Table4[[#This Row],[Rotor Diameter (m)]]*8)^2)/1000000)</f>
        <v>4.4837580348943993</v>
      </c>
      <c r="H11" s="1">
        <v>13685</v>
      </c>
    </row>
    <row r="12" spans="1:8">
      <c r="A12" s="2" t="s">
        <v>70</v>
      </c>
      <c r="B12" s="2" t="s">
        <v>73</v>
      </c>
      <c r="C12" s="9">
        <v>5.05</v>
      </c>
      <c r="D12" s="10">
        <v>135</v>
      </c>
      <c r="E12" s="11">
        <f>[1]!Table4[[#This Row],[Nameplate Capacity (MW)]]/((([1]!Table4[[#This Row],[Rotor Diameter (m)]]*10)^2)/1000000)</f>
        <v>2.7709190672153632</v>
      </c>
      <c r="F12" s="11">
        <f>[1]!Table4[[#This Row],[Nameplate Capacity (MW)]]/((([1]!Table4[[#This Row],[Rotor Diameter (m)]]*9)^2)/1000000)</f>
        <v>3.4208877373029178</v>
      </c>
      <c r="G12" s="11">
        <f>[1]!Table4[[#This Row],[Nameplate Capacity (MW)]]/((([1]!Table4[[#This Row],[Rotor Diameter (m)]]*8)^2)/1000000)</f>
        <v>4.3295610425240048</v>
      </c>
      <c r="H12" s="2">
        <v>14326</v>
      </c>
    </row>
    <row r="13" spans="1:8">
      <c r="A13" s="1" t="s">
        <v>70</v>
      </c>
      <c r="B13" s="1" t="s">
        <v>74</v>
      </c>
      <c r="C13" s="12">
        <v>8</v>
      </c>
      <c r="D13" s="13">
        <v>180</v>
      </c>
      <c r="E13" s="14">
        <f>[1]!Table4[[#This Row],[Nameplate Capacity (MW)]]/((([1]!Table4[[#This Row],[Rotor Diameter (m)]]*10)^2)/1000000)</f>
        <v>2.4691358024691357</v>
      </c>
      <c r="F13" s="14">
        <f>[1]!Table4[[#This Row],[Nameplate Capacity (MW)]]/((([1]!Table4[[#This Row],[Rotor Diameter (m)]]*9)^2)/1000000)</f>
        <v>3.0483158055174515</v>
      </c>
      <c r="G13" s="14">
        <f>[1]!Table4[[#This Row],[Nameplate Capacity (MW)]]/((([1]!Table4[[#This Row],[Rotor Diameter (m)]]*8)^2)/1000000)</f>
        <v>3.8580246913580249</v>
      </c>
      <c r="H13" s="1">
        <v>25447</v>
      </c>
    </row>
    <row r="14" spans="1:8">
      <c r="A14" s="2" t="s">
        <v>75</v>
      </c>
      <c r="B14" s="2" t="s">
        <v>76</v>
      </c>
      <c r="C14" s="9">
        <v>3</v>
      </c>
      <c r="D14" s="10">
        <v>115</v>
      </c>
      <c r="E14" s="11">
        <f>[1]!Table4[[#This Row],[Nameplate Capacity (MW)]]/((([1]!Table4[[#This Row],[Rotor Diameter (m)]]*10)^2)/1000000)</f>
        <v>2.2684310018903591</v>
      </c>
      <c r="F14" s="11">
        <f>[1]!Table4[[#This Row],[Nameplate Capacity (MW)]]/((([1]!Table4[[#This Row],[Rotor Diameter (m)]]*9)^2)/1000000)</f>
        <v>2.8005321010992086</v>
      </c>
      <c r="G14" s="11">
        <f>[1]!Table4[[#This Row],[Nameplate Capacity (MW)]]/((([1]!Table4[[#This Row],[Rotor Diameter (m)]]*8)^2)/1000000)</f>
        <v>3.5444234404536861</v>
      </c>
      <c r="H14" s="2">
        <v>10386.9</v>
      </c>
    </row>
    <row r="15" spans="1:8">
      <c r="A15" s="1" t="s">
        <v>75</v>
      </c>
      <c r="B15" s="1" t="s">
        <v>77</v>
      </c>
      <c r="C15" s="12">
        <v>3</v>
      </c>
      <c r="D15" s="13">
        <v>133.6</v>
      </c>
      <c r="E15" s="14">
        <f>[1]!Table4[[#This Row],[Nameplate Capacity (MW)]]/((([1]!Table4[[#This Row],[Rotor Diameter (m)]]*10)^2)/1000000)</f>
        <v>1.6807701961346768</v>
      </c>
      <c r="F15" s="14">
        <f>[1]!Table4[[#This Row],[Nameplate Capacity (MW)]]/((([1]!Table4[[#This Row],[Rotor Diameter (m)]]*9)^2)/1000000)</f>
        <v>2.0750249334996012</v>
      </c>
      <c r="G15" s="14">
        <f>[1]!Table4[[#This Row],[Nameplate Capacity (MW)]]/((([1]!Table4[[#This Row],[Rotor Diameter (m)]]*8)^2)/1000000)</f>
        <v>2.6262034314604326</v>
      </c>
      <c r="H15" s="1">
        <v>14018.5</v>
      </c>
    </row>
    <row r="16" spans="1:8">
      <c r="A16" s="2" t="s">
        <v>75</v>
      </c>
      <c r="B16" s="2" t="s">
        <v>78</v>
      </c>
      <c r="C16" s="9">
        <v>3</v>
      </c>
      <c r="D16" s="10">
        <v>145</v>
      </c>
      <c r="E16" s="11">
        <f>[1]!Table4[[#This Row],[Nameplate Capacity (MW)]]/((([1]!Table4[[#This Row],[Rotor Diameter (m)]]*10)^2)/1000000)</f>
        <v>1.426872770511296</v>
      </c>
      <c r="F16" s="11">
        <f>[1]!Table4[[#This Row],[Nameplate Capacity (MW)]]/((([1]!Table4[[#This Row],[Rotor Diameter (m)]]*9)^2)/1000000)</f>
        <v>1.761571321618884</v>
      </c>
      <c r="G16" s="11">
        <f>[1]!Table4[[#This Row],[Nameplate Capacity (MW)]]/((([1]!Table4[[#This Row],[Rotor Diameter (m)]]*8)^2)/1000000)</f>
        <v>2.2294887039239004</v>
      </c>
      <c r="H16" s="2">
        <v>16512.900000000001</v>
      </c>
    </row>
    <row r="17" spans="1:8">
      <c r="A17" s="1" t="s">
        <v>75</v>
      </c>
      <c r="B17" s="1" t="s">
        <v>79</v>
      </c>
      <c r="C17" s="12">
        <v>3.2</v>
      </c>
      <c r="D17" s="13">
        <v>140</v>
      </c>
      <c r="E17" s="14">
        <f>[1]!Table4[[#This Row],[Nameplate Capacity (MW)]]/((([1]!Table4[[#This Row],[Rotor Diameter (m)]]*10)^2)/1000000)</f>
        <v>1.6326530612244898</v>
      </c>
      <c r="F17" s="14">
        <f>[1]!Table4[[#This Row],[Nameplate Capacity (MW)]]/((([1]!Table4[[#This Row],[Rotor Diameter (m)]]*9)^2)/1000000)</f>
        <v>2.0156210632401113</v>
      </c>
      <c r="G17" s="14">
        <f>[1]!Table4[[#This Row],[Nameplate Capacity (MW)]]/((([1]!Table4[[#This Row],[Rotor Diameter (m)]]*8)^2)/1000000)</f>
        <v>2.5510204081632657</v>
      </c>
      <c r="H17" s="1">
        <v>15393</v>
      </c>
    </row>
    <row r="18" spans="1:8">
      <c r="A18" s="2" t="s">
        <v>75</v>
      </c>
      <c r="B18" s="2" t="s">
        <v>80</v>
      </c>
      <c r="C18" s="9">
        <v>3.5</v>
      </c>
      <c r="D18" s="10">
        <v>100</v>
      </c>
      <c r="E18" s="14">
        <f>[1]!Table4[[#This Row],[Nameplate Capacity (MW)]]/((([1]!Table4[[#This Row],[Rotor Diameter (m)]]*10)^2)/1000000)</f>
        <v>3.5</v>
      </c>
      <c r="F18" s="11">
        <f>[1]!Table4[[#This Row],[Nameplate Capacity (MW)]]/((([1]!Table4[[#This Row],[Rotor Diameter (m)]]*9)^2)/1000000)</f>
        <v>4.3209876543209873</v>
      </c>
      <c r="G18" s="11">
        <f>[1]!Table4[[#This Row],[Nameplate Capacity (MW)]]/((([1]!Table4[[#This Row],[Rotor Diameter (m)]]*8)^2)/1000000)</f>
        <v>5.46875</v>
      </c>
      <c r="H18" s="2">
        <v>7854</v>
      </c>
    </row>
    <row r="19" spans="1:8">
      <c r="A19" s="1" t="s">
        <v>75</v>
      </c>
      <c r="B19" s="1" t="s">
        <v>81</v>
      </c>
      <c r="C19" s="12">
        <v>4</v>
      </c>
      <c r="D19" s="13">
        <v>140.4</v>
      </c>
      <c r="E19" s="14">
        <f>[1]!Table4[[#This Row],[Nameplate Capacity (MW)]]/((([1]!Table4[[#This Row],[Rotor Diameter (m)]]*10)^2)/1000000)</f>
        <v>2.0292043084065874</v>
      </c>
      <c r="F19" s="14">
        <f>[1]!Table4[[#This Row],[Nameplate Capacity (MW)]]/((([1]!Table4[[#This Row],[Rotor Diameter (m)]]*9)^2)/1000000)</f>
        <v>2.5051905042056632</v>
      </c>
      <c r="G19" s="14">
        <f>[1]!Table4[[#This Row],[Nameplate Capacity (MW)]]/((([1]!Table4[[#This Row],[Rotor Diameter (m)]]*8)^2)/1000000)</f>
        <v>3.170631731885293</v>
      </c>
      <c r="H19" s="1">
        <v>15481.8</v>
      </c>
    </row>
    <row r="20" spans="1:8">
      <c r="A20" s="2" t="s">
        <v>75</v>
      </c>
      <c r="B20" s="2" t="s">
        <v>82</v>
      </c>
      <c r="C20" s="9">
        <v>4.2</v>
      </c>
      <c r="D20" s="10">
        <v>147</v>
      </c>
      <c r="E20" s="11">
        <f>[1]!Table4[[#This Row],[Nameplate Capacity (MW)]]/((([1]!Table4[[#This Row],[Rotor Diameter (m)]]*10)^2)/1000000)</f>
        <v>1.9436345966958215</v>
      </c>
      <c r="F20" s="11">
        <f>[1]!Table4[[#This Row],[Nameplate Capacity (MW)]]/((([1]!Table4[[#This Row],[Rotor Diameter (m)]]*9)^2)/1000000)</f>
        <v>2.399548884809656</v>
      </c>
      <c r="G20" s="11">
        <f>[1]!Table4[[#This Row],[Nameplate Capacity (MW)]]/((([1]!Table4[[#This Row],[Rotor Diameter (m)]]*8)^2)/1000000)</f>
        <v>3.036929057337221</v>
      </c>
      <c r="H20" s="2">
        <v>16971.599999999999</v>
      </c>
    </row>
    <row r="21" spans="1:8">
      <c r="A21" s="1" t="s">
        <v>75</v>
      </c>
      <c r="B21" s="1" t="s">
        <v>83</v>
      </c>
      <c r="C21" s="12">
        <v>4.5</v>
      </c>
      <c r="D21" s="13">
        <v>126.4</v>
      </c>
      <c r="E21" s="14">
        <f>[1]!Table4[[#This Row],[Nameplate Capacity (MW)]]/((([1]!Table4[[#This Row],[Rotor Diameter (m)]]*10)^2)/1000000)</f>
        <v>2.8165558404101905</v>
      </c>
      <c r="F21" s="14">
        <f>[1]!Table4[[#This Row],[Nameplate Capacity (MW)]]/((([1]!Table4[[#This Row],[Rotor Diameter (m)]]*9)^2)/1000000)</f>
        <v>3.4772294326051729</v>
      </c>
      <c r="G21" s="14">
        <f>[1]!Table4[[#This Row],[Nameplate Capacity (MW)]]/((([1]!Table4[[#This Row],[Rotor Diameter (m)]]*8)^2)/1000000)</f>
        <v>4.4008685006409225</v>
      </c>
      <c r="H21" s="1">
        <v>12548</v>
      </c>
    </row>
    <row r="22" spans="1:8">
      <c r="A22" s="2" t="s">
        <v>75</v>
      </c>
      <c r="B22" s="2" t="s">
        <v>84</v>
      </c>
      <c r="C22" s="9">
        <v>5</v>
      </c>
      <c r="D22" s="10">
        <v>130</v>
      </c>
      <c r="E22" s="11">
        <f>[1]!Table4[[#This Row],[Nameplate Capacity (MW)]]/((([1]!Table4[[#This Row],[Rotor Diameter (m)]]*10)^2)/1000000)</f>
        <v>2.9585798816568047</v>
      </c>
      <c r="F22" s="11">
        <f>[1]!Table4[[#This Row],[Nameplate Capacity (MW)]]/((([1]!Table4[[#This Row],[Rotor Diameter (m)]]*9)^2)/1000000)</f>
        <v>3.6525677551318578</v>
      </c>
      <c r="G22" s="11">
        <f>[1]!Table4[[#This Row],[Nameplate Capacity (MW)]]/((([1]!Table4[[#This Row],[Rotor Diameter (m)]]*8)^2)/1000000)</f>
        <v>4.6227810650887582</v>
      </c>
      <c r="H22" s="2">
        <v>13273</v>
      </c>
    </row>
    <row r="23" spans="1:8">
      <c r="A23" s="1" t="s">
        <v>75</v>
      </c>
      <c r="B23" s="1" t="s">
        <v>85</v>
      </c>
      <c r="C23" s="12">
        <v>5</v>
      </c>
      <c r="D23" s="13">
        <v>139</v>
      </c>
      <c r="E23" s="14">
        <f>[1]!Table4[[#This Row],[Nameplate Capacity (MW)]]/((([1]!Table4[[#This Row],[Rotor Diameter (m)]]*10)^2)/1000000)</f>
        <v>2.5878577713368873</v>
      </c>
      <c r="F23" s="14">
        <f>[1]!Table4[[#This Row],[Nameplate Capacity (MW)]]/((([1]!Table4[[#This Row],[Rotor Diameter (m)]]*9)^2)/1000000)</f>
        <v>3.1948861374529471</v>
      </c>
      <c r="G23" s="14">
        <f>[1]!Table4[[#This Row],[Nameplate Capacity (MW)]]/((([1]!Table4[[#This Row],[Rotor Diameter (m)]]*8)^2)/1000000)</f>
        <v>4.0435277677138863</v>
      </c>
      <c r="H23" s="1">
        <v>15175</v>
      </c>
    </row>
    <row r="24" spans="1:8">
      <c r="A24" s="2" t="s">
        <v>75</v>
      </c>
      <c r="B24" s="2" t="s">
        <v>86</v>
      </c>
      <c r="C24" s="9">
        <v>5.7</v>
      </c>
      <c r="D24" s="10">
        <v>163</v>
      </c>
      <c r="E24" s="11">
        <f>[1]!Table4[[#This Row],[Nameplate Capacity (MW)]]/((([1]!Table4[[#This Row],[Rotor Diameter (m)]]*10)^2)/1000000)</f>
        <v>2.1453573713726524</v>
      </c>
      <c r="F24" s="11">
        <f>[1]!Table4[[#This Row],[Nameplate Capacity (MW)]]/((([1]!Table4[[#This Row],[Rotor Diameter (m)]]*9)^2)/1000000)</f>
        <v>2.6485893473736448</v>
      </c>
      <c r="G24" s="11">
        <f>[1]!Table4[[#This Row],[Nameplate Capacity (MW)]]/((([1]!Table4[[#This Row],[Rotor Diameter (m)]]*8)^2)/1000000)</f>
        <v>3.3521208927697694</v>
      </c>
      <c r="H24" s="2">
        <v>20867</v>
      </c>
    </row>
    <row r="25" spans="1:8">
      <c r="A25" s="1" t="s">
        <v>75</v>
      </c>
      <c r="B25" s="1" t="s">
        <v>87</v>
      </c>
      <c r="C25" s="12">
        <v>6</v>
      </c>
      <c r="D25" s="13">
        <v>139</v>
      </c>
      <c r="E25" s="14">
        <f>[1]!Table4[[#This Row],[Nameplate Capacity (MW)]]/((([1]!Table4[[#This Row],[Rotor Diameter (m)]]*10)^2)/1000000)</f>
        <v>3.1054293256042649</v>
      </c>
      <c r="F25" s="14">
        <f>[1]!Table4[[#This Row],[Nameplate Capacity (MW)]]/((([1]!Table4[[#This Row],[Rotor Diameter (m)]]*9)^2)/1000000)</f>
        <v>3.8338633649435367</v>
      </c>
      <c r="G25" s="14">
        <f>[1]!Table4[[#This Row],[Nameplate Capacity (MW)]]/((([1]!Table4[[#This Row],[Rotor Diameter (m)]]*8)^2)/1000000)</f>
        <v>4.8522333212566631</v>
      </c>
      <c r="H25" s="1">
        <v>15174.6</v>
      </c>
    </row>
    <row r="26" spans="1:8">
      <c r="A26" s="2" t="s">
        <v>75</v>
      </c>
      <c r="B26" s="2" t="s">
        <v>88</v>
      </c>
      <c r="C26" s="9">
        <v>6</v>
      </c>
      <c r="D26" s="10">
        <v>140</v>
      </c>
      <c r="E26" s="11">
        <f>[1]!Table4[[#This Row],[Nameplate Capacity (MW)]]/((([1]!Table4[[#This Row],[Rotor Diameter (m)]]*10)^2)/1000000)</f>
        <v>3.0612244897959182</v>
      </c>
      <c r="F26" s="11">
        <f>[1]!Table4[[#This Row],[Nameplate Capacity (MW)]]/((([1]!Table4[[#This Row],[Rotor Diameter (m)]]*9)^2)/1000000)</f>
        <v>3.7792894935752082</v>
      </c>
      <c r="G26" s="11">
        <f>[1]!Table4[[#This Row],[Nameplate Capacity (MW)]]/((([1]!Table4[[#This Row],[Rotor Diameter (m)]]*8)^2)/1000000)</f>
        <v>4.7831632653061229</v>
      </c>
      <c r="H26" s="2">
        <v>15393.8</v>
      </c>
    </row>
    <row r="27" spans="1:8">
      <c r="A27" s="1" t="s">
        <v>75</v>
      </c>
      <c r="B27" s="1" t="s">
        <v>89</v>
      </c>
      <c r="C27" s="12">
        <v>6</v>
      </c>
      <c r="D27" s="13">
        <v>154</v>
      </c>
      <c r="E27" s="14">
        <f>[1]!Table4[[#This Row],[Nameplate Capacity (MW)]]/((([1]!Table4[[#This Row],[Rotor Diameter (m)]]*10)^2)/1000000)</f>
        <v>2.5299375948726599</v>
      </c>
      <c r="F27" s="14">
        <f>[1]!Table4[[#This Row],[Nameplate Capacity (MW)]]/((([1]!Table4[[#This Row],[Rotor Diameter (m)]]*9)^2)/1000000)</f>
        <v>3.1233797467563704</v>
      </c>
      <c r="G27" s="14">
        <f>[1]!Table4[[#This Row],[Nameplate Capacity (MW)]]/((([1]!Table4[[#This Row],[Rotor Diameter (m)]]*8)^2)/1000000)</f>
        <v>3.9530274919885309</v>
      </c>
      <c r="H27" s="1">
        <v>18626.5</v>
      </c>
    </row>
    <row r="28" spans="1:8">
      <c r="A28" s="2" t="s">
        <v>75</v>
      </c>
      <c r="B28" s="2" t="s">
        <v>90</v>
      </c>
      <c r="C28" s="9">
        <v>8</v>
      </c>
      <c r="D28" s="10">
        <v>168</v>
      </c>
      <c r="E28" s="11">
        <f>[1]!Table4[[#This Row],[Nameplate Capacity (MW)]]/((([1]!Table4[[#This Row],[Rotor Diameter (m)]]*10)^2)/1000000)</f>
        <v>2.8344671201814058</v>
      </c>
      <c r="F28" s="11">
        <f>[1]!Table4[[#This Row],[Nameplate Capacity (MW)]]/((([1]!Table4[[#This Row],[Rotor Diameter (m)]]*9)^2)/1000000)</f>
        <v>3.4993421236807478</v>
      </c>
      <c r="G28" s="11">
        <f>[1]!Table4[[#This Row],[Nameplate Capacity (MW)]]/((([1]!Table4[[#This Row],[Rotor Diameter (m)]]*8)^2)/1000000)</f>
        <v>4.4288548752834469</v>
      </c>
      <c r="H28" s="2">
        <v>22167</v>
      </c>
    </row>
    <row r="29" spans="1:8">
      <c r="A29" s="1" t="s">
        <v>91</v>
      </c>
      <c r="B29" s="1" t="s">
        <v>92</v>
      </c>
      <c r="C29" s="12">
        <v>3</v>
      </c>
      <c r="D29" s="13">
        <v>100</v>
      </c>
      <c r="E29" s="14">
        <f>[1]!Table4[[#This Row],[Nameplate Capacity (MW)]]/((([1]!Table4[[#This Row],[Rotor Diameter (m)]]*10)^2)/1000000)</f>
        <v>3</v>
      </c>
      <c r="F29" s="14">
        <f>[1]!Table4[[#This Row],[Nameplate Capacity (MW)]]/((([1]!Table4[[#This Row],[Rotor Diameter (m)]]*9)^2)/1000000)</f>
        <v>3.7037037037037033</v>
      </c>
      <c r="G29" s="14">
        <f>[1]!Table4[[#This Row],[Nameplate Capacity (MW)]]/((([1]!Table4[[#This Row],[Rotor Diameter (m)]]*8)^2)/1000000)</f>
        <v>4.6875</v>
      </c>
      <c r="H29" s="1">
        <v>7980</v>
      </c>
    </row>
    <row r="30" spans="1:8">
      <c r="A30" s="2" t="s">
        <v>91</v>
      </c>
      <c r="B30" s="2" t="s">
        <v>93</v>
      </c>
      <c r="C30" s="9">
        <v>3</v>
      </c>
      <c r="D30" s="10">
        <v>110</v>
      </c>
      <c r="E30" s="11">
        <f>[1]!Table4[[#This Row],[Nameplate Capacity (MW)]]/((([1]!Table4[[#This Row],[Rotor Diameter (m)]]*10)^2)/1000000)</f>
        <v>2.4793388429752068</v>
      </c>
      <c r="F30" s="11">
        <f>[1]!Table4[[#This Row],[Nameplate Capacity (MW)]]/((([1]!Table4[[#This Row],[Rotor Diameter (m)]]*9)^2)/1000000)</f>
        <v>3.0609121518212428</v>
      </c>
      <c r="G30" s="11">
        <f>[1]!Table4[[#This Row],[Nameplate Capacity (MW)]]/((([1]!Table4[[#This Row],[Rotor Diameter (m)]]*8)^2)/1000000)</f>
        <v>3.8739669421487606</v>
      </c>
      <c r="H30" s="2">
        <v>9469</v>
      </c>
    </row>
    <row r="31" spans="1:8">
      <c r="A31" s="1" t="s">
        <v>91</v>
      </c>
      <c r="B31" s="1" t="s">
        <v>94</v>
      </c>
      <c r="C31" s="12">
        <v>3</v>
      </c>
      <c r="D31" s="13">
        <v>122</v>
      </c>
      <c r="E31" s="14">
        <f>[1]!Table4[[#This Row],[Nameplate Capacity (MW)]]/((([1]!Table4[[#This Row],[Rotor Diameter (m)]]*10)^2)/1000000)</f>
        <v>2.0155872077398551</v>
      </c>
      <c r="F31" s="14">
        <f>[1]!Table4[[#This Row],[Nameplate Capacity (MW)]]/((([1]!Table4[[#This Row],[Rotor Diameter (m)]]*9)^2)/1000000)</f>
        <v>2.488379268814636</v>
      </c>
      <c r="G31" s="14">
        <f>[1]!Table4[[#This Row],[Nameplate Capacity (MW)]]/((([1]!Table4[[#This Row],[Rotor Diameter (m)]]*8)^2)/1000000)</f>
        <v>3.1493550120935234</v>
      </c>
      <c r="H31" s="1">
        <v>11689</v>
      </c>
    </row>
    <row r="32" spans="1:8">
      <c r="A32" s="2" t="s">
        <v>91</v>
      </c>
      <c r="B32" s="2" t="s">
        <v>95</v>
      </c>
      <c r="C32" s="9">
        <v>6</v>
      </c>
      <c r="D32" s="10">
        <v>150</v>
      </c>
      <c r="E32" s="11">
        <f>[1]!Table4[[#This Row],[Nameplate Capacity (MW)]]/((([1]!Table4[[#This Row],[Rotor Diameter (m)]]*10)^2)/1000000)</f>
        <v>2.6666666666666665</v>
      </c>
      <c r="F32" s="11">
        <f>[1]!Table4[[#This Row],[Nameplate Capacity (MW)]]/((([1]!Table4[[#This Row],[Rotor Diameter (m)]]*9)^2)/1000000)</f>
        <v>3.2921810699588478</v>
      </c>
      <c r="G32" s="11">
        <f>[1]!Table4[[#This Row],[Nameplate Capacity (MW)]]/((([1]!Table4[[#This Row],[Rotor Diameter (m)]]*8)^2)/1000000)</f>
        <v>4.166666666666667</v>
      </c>
      <c r="H32" s="2">
        <v>17860</v>
      </c>
    </row>
    <row r="33" spans="1:8">
      <c r="A33" s="1" t="s">
        <v>96</v>
      </c>
      <c r="B33" s="1" t="s">
        <v>97</v>
      </c>
      <c r="C33" s="12">
        <v>3</v>
      </c>
      <c r="D33" s="13">
        <v>116</v>
      </c>
      <c r="E33" s="14">
        <f>[1]!Table4[[#This Row],[Nameplate Capacity (MW)]]/((([1]!Table4[[#This Row],[Rotor Diameter (m)]]*10)^2)/1000000)</f>
        <v>2.2294887039239004</v>
      </c>
      <c r="F33" s="14">
        <f>[1]!Table4[[#This Row],[Nameplate Capacity (MW)]]/((([1]!Table4[[#This Row],[Rotor Diameter (m)]]*9)^2)/1000000)</f>
        <v>2.7524551900295062</v>
      </c>
      <c r="G33" s="14">
        <f>[1]!Table4[[#This Row],[Nameplate Capacity (MW)]]/((([1]!Table4[[#This Row],[Rotor Diameter (m)]]*8)^2)/1000000)</f>
        <v>3.4835760998810943</v>
      </c>
      <c r="H33" s="1">
        <v>10568</v>
      </c>
    </row>
    <row r="34" spans="1:8">
      <c r="A34" s="2" t="s">
        <v>98</v>
      </c>
      <c r="B34" s="2" t="s">
        <v>99</v>
      </c>
      <c r="C34" s="9">
        <v>3</v>
      </c>
      <c r="D34" s="10">
        <v>113</v>
      </c>
      <c r="E34" s="11">
        <f>[1]!Table4[[#This Row],[Nameplate Capacity (MW)]]/((([1]!Table4[[#This Row],[Rotor Diameter (m)]]*10)^2)/1000000)</f>
        <v>2.3494400501213879</v>
      </c>
      <c r="F34" s="11">
        <f>[1]!Table4[[#This Row],[Nameplate Capacity (MW)]]/((([1]!Table4[[#This Row],[Rotor Diameter (m)]]*9)^2)/1000000)</f>
        <v>2.9005432717547994</v>
      </c>
      <c r="G34" s="11">
        <f>[1]!Table4[[#This Row],[Nameplate Capacity (MW)]]/((([1]!Table4[[#This Row],[Rotor Diameter (m)]]*8)^2)/1000000)</f>
        <v>3.6710000783146679</v>
      </c>
      <c r="H34" s="2">
        <v>10028.700000000001</v>
      </c>
    </row>
    <row r="35" spans="1:8">
      <c r="A35" s="1" t="s">
        <v>98</v>
      </c>
      <c r="B35" s="1" t="s">
        <v>100</v>
      </c>
      <c r="C35" s="12">
        <v>3</v>
      </c>
      <c r="D35" s="13">
        <v>140</v>
      </c>
      <c r="E35" s="14">
        <f>[1]!Table4[[#This Row],[Nameplate Capacity (MW)]]/((([1]!Table4[[#This Row],[Rotor Diameter (m)]]*10)^2)/1000000)</f>
        <v>1.5306122448979591</v>
      </c>
      <c r="F35" s="14">
        <f>[1]!Table4[[#This Row],[Nameplate Capacity (MW)]]/((([1]!Table4[[#This Row],[Rotor Diameter (m)]]*9)^2)/1000000)</f>
        <v>1.8896447467876041</v>
      </c>
      <c r="G35" s="14">
        <f>[1]!Table4[[#This Row],[Nameplate Capacity (MW)]]/((([1]!Table4[[#This Row],[Rotor Diameter (m)]]*8)^2)/1000000)</f>
        <v>2.3915816326530615</v>
      </c>
      <c r="H35" s="1">
        <v>15393.8</v>
      </c>
    </row>
    <row r="36" spans="1:8">
      <c r="A36" s="2" t="s">
        <v>98</v>
      </c>
      <c r="B36" s="2" t="s">
        <v>101</v>
      </c>
      <c r="C36" s="9">
        <v>3</v>
      </c>
      <c r="D36" s="10">
        <v>120</v>
      </c>
      <c r="E36" s="11">
        <f>[1]!Table4[[#This Row],[Nameplate Capacity (MW)]]/((([1]!Table4[[#This Row],[Rotor Diameter (m)]]*10)^2)/1000000)</f>
        <v>2.0833333333333335</v>
      </c>
      <c r="F36" s="11">
        <f>[1]!Table4[[#This Row],[Nameplate Capacity (MW)]]/((([1]!Table4[[#This Row],[Rotor Diameter (m)]]*9)^2)/1000000)</f>
        <v>2.5720164609053495</v>
      </c>
      <c r="G36" s="11">
        <f>[1]!Table4[[#This Row],[Nameplate Capacity (MW)]]/((([1]!Table4[[#This Row],[Rotor Diameter (m)]]*8)^2)/1000000)</f>
        <v>3.2552083333333335</v>
      </c>
      <c r="H36" s="2">
        <v>11309.7</v>
      </c>
    </row>
    <row r="37" spans="1:8">
      <c r="A37" s="1" t="s">
        <v>98</v>
      </c>
      <c r="B37" s="1" t="s">
        <v>102</v>
      </c>
      <c r="C37" s="12">
        <v>3</v>
      </c>
      <c r="D37" s="13">
        <v>113</v>
      </c>
      <c r="E37" s="14">
        <f>[1]!Table4[[#This Row],[Nameplate Capacity (MW)]]/((([1]!Table4[[#This Row],[Rotor Diameter (m)]]*10)^2)/1000000)</f>
        <v>2.3494400501213879</v>
      </c>
      <c r="F37" s="14">
        <f>[1]!Table4[[#This Row],[Nameplate Capacity (MW)]]/((([1]!Table4[[#This Row],[Rotor Diameter (m)]]*9)^2)/1000000)</f>
        <v>2.9005432717547994</v>
      </c>
      <c r="G37" s="14">
        <f>[1]!Table4[[#This Row],[Nameplate Capacity (MW)]]/((([1]!Table4[[#This Row],[Rotor Diameter (m)]]*8)^2)/1000000)</f>
        <v>3.6710000783146679</v>
      </c>
      <c r="H37" s="1">
        <v>10028.700000000001</v>
      </c>
    </row>
    <row r="38" spans="1:8">
      <c r="A38" s="2" t="s">
        <v>98</v>
      </c>
      <c r="B38" s="2" t="s">
        <v>103</v>
      </c>
      <c r="C38" s="9">
        <v>3</v>
      </c>
      <c r="D38" s="10">
        <v>140</v>
      </c>
      <c r="E38" s="11">
        <f>[1]!Table4[[#This Row],[Nameplate Capacity (MW)]]/((([1]!Table4[[#This Row],[Rotor Diameter (m)]]*10)^2)/1000000)</f>
        <v>1.5306122448979591</v>
      </c>
      <c r="F38" s="11">
        <f>[1]!Table4[[#This Row],[Nameplate Capacity (MW)]]/((([1]!Table4[[#This Row],[Rotor Diameter (m)]]*9)^2)/1000000)</f>
        <v>1.8896447467876041</v>
      </c>
      <c r="G38" s="11">
        <f>[1]!Table4[[#This Row],[Nameplate Capacity (MW)]]/((([1]!Table4[[#This Row],[Rotor Diameter (m)]]*8)^2)/1000000)</f>
        <v>2.3915816326530615</v>
      </c>
      <c r="H38" s="2">
        <v>15393.8</v>
      </c>
    </row>
    <row r="39" spans="1:8">
      <c r="A39" s="1" t="s">
        <v>98</v>
      </c>
      <c r="B39" s="1" t="s">
        <v>104</v>
      </c>
      <c r="C39" s="12">
        <v>3</v>
      </c>
      <c r="D39" s="13">
        <v>120</v>
      </c>
      <c r="E39" s="14">
        <f>[1]!Table4[[#This Row],[Nameplate Capacity (MW)]]/((([1]!Table4[[#This Row],[Rotor Diameter (m)]]*10)^2)/1000000)</f>
        <v>2.0833333333333335</v>
      </c>
      <c r="F39" s="14">
        <f>[1]!Table4[[#This Row],[Nameplate Capacity (MW)]]/((([1]!Table4[[#This Row],[Rotor Diameter (m)]]*9)^2)/1000000)</f>
        <v>2.5720164609053495</v>
      </c>
      <c r="G39" s="14">
        <f>[1]!Table4[[#This Row],[Nameplate Capacity (MW)]]/((([1]!Table4[[#This Row],[Rotor Diameter (m)]]*8)^2)/1000000)</f>
        <v>3.2552083333333335</v>
      </c>
      <c r="H39" s="1">
        <v>11309.7</v>
      </c>
    </row>
    <row r="40" spans="1:8">
      <c r="A40" s="2" t="s">
        <v>98</v>
      </c>
      <c r="B40" s="2" t="s">
        <v>105</v>
      </c>
      <c r="C40" s="9">
        <v>5.5</v>
      </c>
      <c r="D40" s="10">
        <v>140</v>
      </c>
      <c r="E40" s="11">
        <f>[1]!Table4[[#This Row],[Nameplate Capacity (MW)]]/((([1]!Table4[[#This Row],[Rotor Diameter (m)]]*10)^2)/1000000)</f>
        <v>2.806122448979592</v>
      </c>
      <c r="F40" s="11">
        <f>[1]!Table4[[#This Row],[Nameplate Capacity (MW)]]/((([1]!Table4[[#This Row],[Rotor Diameter (m)]]*9)^2)/1000000)</f>
        <v>3.4643487024439406</v>
      </c>
      <c r="G40" s="11">
        <f>[1]!Table4[[#This Row],[Nameplate Capacity (MW)]]/((([1]!Table4[[#This Row],[Rotor Diameter (m)]]*8)^2)/1000000)</f>
        <v>4.3845663265306127</v>
      </c>
      <c r="H40" s="2">
        <v>15393.8</v>
      </c>
    </row>
    <row r="41" spans="1:8">
      <c r="A41" s="1" t="s">
        <v>98</v>
      </c>
      <c r="B41" s="1" t="s">
        <v>106</v>
      </c>
      <c r="C41" s="12">
        <v>5.5</v>
      </c>
      <c r="D41" s="13">
        <v>140</v>
      </c>
      <c r="E41" s="14">
        <f>[1]!Table4[[#This Row],[Nameplate Capacity (MW)]]/((([1]!Table4[[#This Row],[Rotor Diameter (m)]]*10)^2)/1000000)</f>
        <v>2.806122448979592</v>
      </c>
      <c r="F41" s="14">
        <f>[1]!Table4[[#This Row],[Nameplate Capacity (MW)]]/((([1]!Table4[[#This Row],[Rotor Diameter (m)]]*9)^2)/1000000)</f>
        <v>3.4643487024439406</v>
      </c>
      <c r="G41" s="14">
        <f>[1]!Table4[[#This Row],[Nameplate Capacity (MW)]]/((([1]!Table4[[#This Row],[Rotor Diameter (m)]]*8)^2)/1000000)</f>
        <v>4.3845663265306127</v>
      </c>
      <c r="H41" s="1">
        <v>15393.8</v>
      </c>
    </row>
    <row r="42" spans="1:8">
      <c r="A42" s="2" t="s">
        <v>98</v>
      </c>
      <c r="B42" s="2" t="s">
        <v>107</v>
      </c>
      <c r="C42" s="9">
        <v>10</v>
      </c>
      <c r="D42" s="10">
        <v>190</v>
      </c>
      <c r="E42" s="11">
        <f>[1]!Table4[[#This Row],[Nameplate Capacity (MW)]]/((([1]!Table4[[#This Row],[Rotor Diameter (m)]]*10)^2)/1000000)</f>
        <v>2.770083102493075</v>
      </c>
      <c r="F42" s="11">
        <f>[1]!Table4[[#This Row],[Nameplate Capacity (MW)]]/((([1]!Table4[[#This Row],[Rotor Diameter (m)]]*9)^2)/1000000)</f>
        <v>3.4198556820902155</v>
      </c>
      <c r="G42" s="11">
        <f>[1]!Table4[[#This Row],[Nameplate Capacity (MW)]]/((([1]!Table4[[#This Row],[Rotor Diameter (m)]]*8)^2)/1000000)</f>
        <v>4.3282548476454297</v>
      </c>
      <c r="H42" s="2">
        <v>28353</v>
      </c>
    </row>
    <row r="43" spans="1:8">
      <c r="A43" s="1" t="s">
        <v>108</v>
      </c>
      <c r="B43" s="1" t="s">
        <v>109</v>
      </c>
      <c r="C43" s="12">
        <v>5</v>
      </c>
      <c r="D43" s="13">
        <v>116</v>
      </c>
      <c r="E43" s="14">
        <f>[1]!Table4[[#This Row],[Nameplate Capacity (MW)]]/((([1]!Table4[[#This Row],[Rotor Diameter (m)]]*10)^2)/1000000)</f>
        <v>3.7158145065398336</v>
      </c>
      <c r="F43" s="14">
        <f>[1]!Table4[[#This Row],[Nameplate Capacity (MW)]]/((([1]!Table4[[#This Row],[Rotor Diameter (m)]]*9)^2)/1000000)</f>
        <v>4.5874253167158434</v>
      </c>
      <c r="G43" s="14">
        <f>[1]!Table4[[#This Row],[Nameplate Capacity (MW)]]/((([1]!Table4[[#This Row],[Rotor Diameter (m)]]*8)^2)/1000000)</f>
        <v>5.8059601664684903</v>
      </c>
      <c r="H43" s="1">
        <v>10568</v>
      </c>
    </row>
    <row r="44" spans="1:8">
      <c r="A44" s="2" t="s">
        <v>108</v>
      </c>
      <c r="B44" s="2" t="s">
        <v>110</v>
      </c>
      <c r="C44" s="9">
        <v>5</v>
      </c>
      <c r="D44" s="10">
        <v>135</v>
      </c>
      <c r="E44" s="11">
        <f>[1]!Table4[[#This Row],[Nameplate Capacity (MW)]]/((([1]!Table4[[#This Row],[Rotor Diameter (m)]]*10)^2)/1000000)</f>
        <v>2.7434842249657065</v>
      </c>
      <c r="F44" s="11">
        <f>[1]!Table4[[#This Row],[Nameplate Capacity (MW)]]/((([1]!Table4[[#This Row],[Rotor Diameter (m)]]*9)^2)/1000000)</f>
        <v>3.3870175616860574</v>
      </c>
      <c r="G44" s="11">
        <f>[1]!Table4[[#This Row],[Nameplate Capacity (MW)]]/((([1]!Table4[[#This Row],[Rotor Diameter (m)]]*8)^2)/1000000)</f>
        <v>4.2866941015089157</v>
      </c>
      <c r="H44" s="2">
        <v>14326</v>
      </c>
    </row>
    <row r="45" spans="1:8">
      <c r="A45" s="1" t="s">
        <v>111</v>
      </c>
      <c r="B45" s="1" t="s">
        <v>112</v>
      </c>
      <c r="C45" s="12">
        <v>5.2759999999999998</v>
      </c>
      <c r="D45" s="13">
        <v>122</v>
      </c>
      <c r="E45" s="14">
        <f>[1]!Table4[[#This Row],[Nameplate Capacity (MW)]]/((([1]!Table4[[#This Row],[Rotor Diameter (m)]]*10)^2)/1000000)</f>
        <v>3.5447460360118246</v>
      </c>
      <c r="F45" s="14">
        <f>[1]!Table4[[#This Row],[Nameplate Capacity (MW)]]/((([1]!Table4[[#This Row],[Rotor Diameter (m)]]*9)^2)/1000000)</f>
        <v>4.3762296740886724</v>
      </c>
      <c r="G45" s="14">
        <f>[1]!Table4[[#This Row],[Nameplate Capacity (MW)]]/((([1]!Table4[[#This Row],[Rotor Diameter (m)]]*8)^2)/1000000)</f>
        <v>5.5386656812684762</v>
      </c>
      <c r="H45" s="1">
        <v>11690</v>
      </c>
    </row>
    <row r="46" spans="1:8">
      <c r="A46" s="2" t="s">
        <v>111</v>
      </c>
      <c r="B46" s="2">
        <v>6.5</v>
      </c>
      <c r="C46" s="9">
        <v>6.5</v>
      </c>
      <c r="D46" s="10">
        <v>122</v>
      </c>
      <c r="E46" s="11">
        <f>[1]!Table4[[#This Row],[Nameplate Capacity (MW)]]/((([1]!Table4[[#This Row],[Rotor Diameter (m)]]*10)^2)/1000000)</f>
        <v>4.3671056167696856</v>
      </c>
      <c r="F46" s="11">
        <f>[1]!Table4[[#This Row],[Nameplate Capacity (MW)]]/((([1]!Table4[[#This Row],[Rotor Diameter (m)]]*9)^2)/1000000)</f>
        <v>5.3914884157650445</v>
      </c>
      <c r="G46" s="11">
        <f>[1]!Table4[[#This Row],[Nameplate Capacity (MW)]]/((([1]!Table4[[#This Row],[Rotor Diameter (m)]]*8)^2)/1000000)</f>
        <v>6.8236025262026336</v>
      </c>
      <c r="H46" s="2">
        <v>11690</v>
      </c>
    </row>
    <row r="47" spans="1:8">
      <c r="A47" s="1" t="s">
        <v>113</v>
      </c>
      <c r="B47" s="1" t="s">
        <v>114</v>
      </c>
      <c r="C47" s="12">
        <v>3</v>
      </c>
      <c r="D47" s="13">
        <v>50.3</v>
      </c>
      <c r="E47" s="14">
        <f>[1]!Table4[[#This Row],[Nameplate Capacity (MW)]]/((([1]!Table4[[#This Row],[Rotor Diameter (m)]]*10)^2)/1000000)</f>
        <v>11.857285709204021</v>
      </c>
      <c r="F47" s="14">
        <f>[1]!Table4[[#This Row],[Nameplate Capacity (MW)]]/((([1]!Table4[[#This Row],[Rotor Diameter (m)]]*9)^2)/1000000)</f>
        <v>14.638624332350645</v>
      </c>
      <c r="G47" s="14">
        <f>[1]!Table4[[#This Row],[Nameplate Capacity (MW)]]/((([1]!Table4[[#This Row],[Rotor Diameter (m)]]*8)^2)/1000000)</f>
        <v>18.527008920631285</v>
      </c>
      <c r="H47" s="1">
        <v>1987</v>
      </c>
    </row>
    <row r="48" spans="1:8">
      <c r="A48" s="2" t="s">
        <v>115</v>
      </c>
      <c r="B48" s="2" t="s">
        <v>116</v>
      </c>
      <c r="C48" s="9">
        <v>6</v>
      </c>
      <c r="D48" s="10">
        <v>172</v>
      </c>
      <c r="E48" s="11">
        <f>[1]!Table4[[#This Row],[Nameplate Capacity (MW)]]/((([1]!Table4[[#This Row],[Rotor Diameter (m)]]*10)^2)/1000000)</f>
        <v>2.0281233098972415</v>
      </c>
      <c r="F48" s="11">
        <f>[1]!Table4[[#This Row],[Nameplate Capacity (MW)]]/((([1]!Table4[[#This Row],[Rotor Diameter (m)]]*9)^2)/1000000)</f>
        <v>2.5038559381447425</v>
      </c>
      <c r="G48" s="11">
        <f>[1]!Table4[[#This Row],[Nameplate Capacity (MW)]]/((([1]!Table4[[#This Row],[Rotor Diameter (m)]]*8)^2)/1000000)</f>
        <v>3.1689426717144404</v>
      </c>
      <c r="H48" s="2">
        <v>23235</v>
      </c>
    </row>
    <row r="49" spans="1:8">
      <c r="A49" s="1" t="s">
        <v>117</v>
      </c>
      <c r="B49" s="1" t="s">
        <v>118</v>
      </c>
      <c r="C49" s="12">
        <v>3</v>
      </c>
      <c r="D49" s="13">
        <v>100</v>
      </c>
      <c r="E49" s="14">
        <f>[1]!Table4[[#This Row],[Nameplate Capacity (MW)]]/((([1]!Table4[[#This Row],[Rotor Diameter (m)]]*10)^2)/1000000)</f>
        <v>3</v>
      </c>
      <c r="F49" s="14">
        <f>[1]!Table4[[#This Row],[Nameplate Capacity (MW)]]/((([1]!Table4[[#This Row],[Rotor Diameter (m)]]*9)^2)/1000000)</f>
        <v>3.7037037037037033</v>
      </c>
      <c r="G49" s="14">
        <f>[1]!Table4[[#This Row],[Nameplate Capacity (MW)]]/((([1]!Table4[[#This Row],[Rotor Diameter (m)]]*8)^2)/1000000)</f>
        <v>4.6875</v>
      </c>
      <c r="H49" s="1">
        <v>7854</v>
      </c>
    </row>
    <row r="50" spans="1:8">
      <c r="A50" s="2" t="s">
        <v>119</v>
      </c>
      <c r="B50" s="2" t="s">
        <v>120</v>
      </c>
      <c r="C50" s="9">
        <v>3</v>
      </c>
      <c r="D50" s="10">
        <v>110.2</v>
      </c>
      <c r="E50" s="11">
        <f>[1]!Table4[[#This Row],[Nameplate Capacity (MW)]]/((([1]!Table4[[#This Row],[Rotor Diameter (m)]]*10)^2)/1000000)</f>
        <v>2.4703475943755127</v>
      </c>
      <c r="F50" s="11">
        <f>[1]!Table4[[#This Row],[Nameplate Capacity (MW)]]/((([1]!Table4[[#This Row],[Rotor Diameter (m)]]*9)^2)/1000000)</f>
        <v>3.04981184490804</v>
      </c>
      <c r="G50" s="11">
        <f>[1]!Table4[[#This Row],[Nameplate Capacity (MW)]]/((([1]!Table4[[#This Row],[Rotor Diameter (m)]]*8)^2)/1000000)</f>
        <v>3.8599181162117384</v>
      </c>
      <c r="H50" s="2">
        <v>9537.9</v>
      </c>
    </row>
    <row r="51" spans="1:8">
      <c r="A51" s="1" t="s">
        <v>119</v>
      </c>
      <c r="B51" s="1" t="s">
        <v>121</v>
      </c>
      <c r="C51" s="12">
        <v>3</v>
      </c>
      <c r="D51" s="13">
        <v>118.2</v>
      </c>
      <c r="E51" s="14">
        <f>[1]!Table4[[#This Row],[Nameplate Capacity (MW)]]/((([1]!Table4[[#This Row],[Rotor Diameter (m)]]*10)^2)/1000000)</f>
        <v>2.1472682453382808</v>
      </c>
      <c r="F51" s="14">
        <f>[1]!Table4[[#This Row],[Nameplate Capacity (MW)]]/((([1]!Table4[[#This Row],[Rotor Diameter (m)]]*9)^2)/1000000)</f>
        <v>2.6509484510349144</v>
      </c>
      <c r="G51" s="14">
        <f>[1]!Table4[[#This Row],[Nameplate Capacity (MW)]]/((([1]!Table4[[#This Row],[Rotor Diameter (m)]]*8)^2)/1000000)</f>
        <v>3.3551066333410637</v>
      </c>
      <c r="H51" s="1">
        <v>10973</v>
      </c>
    </row>
    <row r="52" spans="1:8">
      <c r="A52" s="2" t="s">
        <v>122</v>
      </c>
      <c r="B52" s="2" t="s">
        <v>123</v>
      </c>
      <c r="C52" s="9">
        <v>3</v>
      </c>
      <c r="D52" s="10">
        <v>103</v>
      </c>
      <c r="E52" s="11">
        <f>[1]!Table4[[#This Row],[Nameplate Capacity (MW)]]/((([1]!Table4[[#This Row],[Rotor Diameter (m)]]*10)^2)/1000000)</f>
        <v>2.8277877274012631</v>
      </c>
      <c r="F52" s="11">
        <f>[1]!Table4[[#This Row],[Nameplate Capacity (MW)]]/((([1]!Table4[[#This Row],[Rotor Diameter (m)]]*9)^2)/1000000)</f>
        <v>3.4910959597546456</v>
      </c>
      <c r="G52" s="11">
        <f>[1]!Table4[[#This Row],[Nameplate Capacity (MW)]]/((([1]!Table4[[#This Row],[Rotor Diameter (m)]]*8)^2)/1000000)</f>
        <v>4.418418324064473</v>
      </c>
      <c r="H52" s="2">
        <v>8328</v>
      </c>
    </row>
    <row r="53" spans="1:8">
      <c r="A53" s="1" t="s">
        <v>122</v>
      </c>
      <c r="B53" s="1" t="s">
        <v>124</v>
      </c>
      <c r="C53" s="12">
        <v>3.6</v>
      </c>
      <c r="D53" s="13">
        <v>116</v>
      </c>
      <c r="E53" s="14">
        <f>[1]!Table4[[#This Row],[Nameplate Capacity (MW)]]/((([1]!Table4[[#This Row],[Rotor Diameter (m)]]*10)^2)/1000000)</f>
        <v>2.6753864447086806</v>
      </c>
      <c r="F53" s="14">
        <f>[1]!Table4[[#This Row],[Nameplate Capacity (MW)]]/((([1]!Table4[[#This Row],[Rotor Diameter (m)]]*9)^2)/1000000)</f>
        <v>3.3029462280354078</v>
      </c>
      <c r="G53" s="14">
        <f>[1]!Table4[[#This Row],[Nameplate Capacity (MW)]]/((([1]!Table4[[#This Row],[Rotor Diameter (m)]]*8)^2)/1000000)</f>
        <v>4.1802913198573135</v>
      </c>
      <c r="H53" s="1">
        <v>10472</v>
      </c>
    </row>
    <row r="54" spans="1:8">
      <c r="A54" s="2" t="s">
        <v>125</v>
      </c>
      <c r="B54" s="2" t="s">
        <v>126</v>
      </c>
      <c r="C54" s="9">
        <v>5</v>
      </c>
      <c r="D54" s="10">
        <v>128</v>
      </c>
      <c r="E54" s="11">
        <f>[1]!Table4[[#This Row],[Nameplate Capacity (MW)]]/((([1]!Table4[[#This Row],[Rotor Diameter (m)]]*10)^2)/1000000)</f>
        <v>3.0517578125</v>
      </c>
      <c r="F54" s="11">
        <f>[1]!Table4[[#This Row],[Nameplate Capacity (MW)]]/((([1]!Table4[[#This Row],[Rotor Diameter (m)]]*9)^2)/1000000)</f>
        <v>3.7676022376543208</v>
      </c>
      <c r="G54" s="11">
        <f>[1]!Table4[[#This Row],[Nameplate Capacity (MW)]]/((([1]!Table4[[#This Row],[Rotor Diameter (m)]]*8)^2)/1000000)</f>
        <v>4.76837158203125</v>
      </c>
      <c r="H54" s="2">
        <v>12867.9</v>
      </c>
    </row>
    <row r="55" spans="1:8">
      <c r="A55" s="1" t="s">
        <v>125</v>
      </c>
      <c r="B55" s="1" t="s">
        <v>127</v>
      </c>
      <c r="C55" s="12">
        <v>3</v>
      </c>
      <c r="D55" s="13">
        <v>136</v>
      </c>
      <c r="E55" s="14">
        <f>[1]!Table4[[#This Row],[Nameplate Capacity (MW)]]/((([1]!Table4[[#This Row],[Rotor Diameter (m)]]*10)^2)/1000000)</f>
        <v>1.6219723183391004</v>
      </c>
      <c r="F55" s="14">
        <f>[1]!Table4[[#This Row],[Nameplate Capacity (MW)]]/((([1]!Table4[[#This Row],[Rotor Diameter (m)]]*9)^2)/1000000)</f>
        <v>2.0024349609124696</v>
      </c>
      <c r="G55" s="14">
        <f>[1]!Table4[[#This Row],[Nameplate Capacity (MW)]]/((([1]!Table4[[#This Row],[Rotor Diameter (m)]]*8)^2)/1000000)</f>
        <v>2.5343317474048446</v>
      </c>
      <c r="H55" s="1">
        <v>14526.7</v>
      </c>
    </row>
    <row r="56" spans="1:8">
      <c r="A56" s="2" t="s">
        <v>125</v>
      </c>
      <c r="B56" s="2" t="s">
        <v>128</v>
      </c>
      <c r="C56" s="9">
        <v>3</v>
      </c>
      <c r="D56" s="10">
        <v>140</v>
      </c>
      <c r="E56" s="11">
        <f>[1]!Table4[[#This Row],[Nameplate Capacity (MW)]]/((([1]!Table4[[#This Row],[Rotor Diameter (m)]]*10)^2)/1000000)</f>
        <v>1.5306122448979591</v>
      </c>
      <c r="F56" s="11">
        <f>[1]!Table4[[#This Row],[Nameplate Capacity (MW)]]/((([1]!Table4[[#This Row],[Rotor Diameter (m)]]*9)^2)/1000000)</f>
        <v>1.8896447467876041</v>
      </c>
      <c r="G56" s="11">
        <f>[1]!Table4[[#This Row],[Nameplate Capacity (MW)]]/((([1]!Table4[[#This Row],[Rotor Diameter (m)]]*8)^2)/1000000)</f>
        <v>2.3915816326530615</v>
      </c>
      <c r="H56" s="2">
        <v>15393.8</v>
      </c>
    </row>
    <row r="57" spans="1:8">
      <c r="A57" s="1" t="s">
        <v>125</v>
      </c>
      <c r="B57" s="1" t="s">
        <v>129</v>
      </c>
      <c r="C57" s="12">
        <v>3</v>
      </c>
      <c r="D57" s="13">
        <v>146</v>
      </c>
      <c r="E57" s="14">
        <f>[1]!Table4[[#This Row],[Nameplate Capacity (MW)]]/((([1]!Table4[[#This Row],[Rotor Diameter (m)]]*10)^2)/1000000)</f>
        <v>1.40739350722462</v>
      </c>
      <c r="F57" s="14">
        <f>[1]!Table4[[#This Row],[Nameplate Capacity (MW)]]/((([1]!Table4[[#This Row],[Rotor Diameter (m)]]*9)^2)/1000000)</f>
        <v>1.7375228484254568</v>
      </c>
      <c r="G57" s="14">
        <f>[1]!Table4[[#This Row],[Nameplate Capacity (MW)]]/((([1]!Table4[[#This Row],[Rotor Diameter (m)]]*8)^2)/1000000)</f>
        <v>2.1990523550384684</v>
      </c>
      <c r="H57" s="1">
        <v>16741.5</v>
      </c>
    </row>
    <row r="58" spans="1:8">
      <c r="A58" s="2" t="s">
        <v>125</v>
      </c>
      <c r="B58" s="2" t="s">
        <v>130</v>
      </c>
      <c r="C58" s="9">
        <v>3.2</v>
      </c>
      <c r="D58" s="10">
        <v>146</v>
      </c>
      <c r="E58" s="11">
        <f>[1]!Table4[[#This Row],[Nameplate Capacity (MW)]]/((([1]!Table4[[#This Row],[Rotor Diameter (m)]]*10)^2)/1000000)</f>
        <v>1.5012197410395947</v>
      </c>
      <c r="F58" s="11">
        <f>[1]!Table4[[#This Row],[Nameplate Capacity (MW)]]/((([1]!Table4[[#This Row],[Rotor Diameter (m)]]*9)^2)/1000000)</f>
        <v>1.8533577049871539</v>
      </c>
      <c r="G58" s="11">
        <f>[1]!Table4[[#This Row],[Nameplate Capacity (MW)]]/((([1]!Table4[[#This Row],[Rotor Diameter (m)]]*8)^2)/1000000)</f>
        <v>2.3456558453743668</v>
      </c>
      <c r="H58" s="2">
        <v>16741.5</v>
      </c>
    </row>
    <row r="59" spans="1:8">
      <c r="A59" s="1" t="s">
        <v>125</v>
      </c>
      <c r="B59" s="1" t="s">
        <v>131</v>
      </c>
      <c r="C59" s="12">
        <v>5</v>
      </c>
      <c r="D59" s="13">
        <v>151</v>
      </c>
      <c r="E59" s="14">
        <f>[1]!Table4[[#This Row],[Nameplate Capacity (MW)]]/((([1]!Table4[[#This Row],[Rotor Diameter (m)]]*10)^2)/1000000)</f>
        <v>2.1928862769176791</v>
      </c>
      <c r="F59" s="14">
        <f>[1]!Table4[[#This Row],[Nameplate Capacity (MW)]]/((([1]!Table4[[#This Row],[Rotor Diameter (m)]]*9)^2)/1000000)</f>
        <v>2.7072670085403443</v>
      </c>
      <c r="G59" s="14">
        <f>[1]!Table4[[#This Row],[Nameplate Capacity (MW)]]/((([1]!Table4[[#This Row],[Rotor Diameter (m)]]*8)^2)/1000000)</f>
        <v>3.4263848076838737</v>
      </c>
      <c r="H59" s="1">
        <v>17907.8</v>
      </c>
    </row>
    <row r="60" spans="1:8">
      <c r="A60" s="2" t="s">
        <v>125</v>
      </c>
      <c r="B60" s="2" t="s">
        <v>132</v>
      </c>
      <c r="C60" s="9">
        <v>6.2</v>
      </c>
      <c r="D60" s="10">
        <v>152</v>
      </c>
      <c r="E60" s="11">
        <f>[1]!Table4[[#This Row],[Nameplate Capacity (MW)]]/((([1]!Table4[[#This Row],[Rotor Diameter (m)]]*10)^2)/1000000)</f>
        <v>2.6835180055401664</v>
      </c>
      <c r="F60" s="11">
        <f>[1]!Table4[[#This Row],[Nameplate Capacity (MW)]]/((([1]!Table4[[#This Row],[Rotor Diameter (m)]]*9)^2)/1000000)</f>
        <v>3.3129851920248967</v>
      </c>
      <c r="G60" s="11">
        <f>[1]!Table4[[#This Row],[Nameplate Capacity (MW)]]/((([1]!Table4[[#This Row],[Rotor Diameter (m)]]*8)^2)/1000000)</f>
        <v>4.1929968836565097</v>
      </c>
      <c r="H60" s="2">
        <v>18145.8</v>
      </c>
    </row>
    <row r="61" spans="1:8">
      <c r="A61" s="1" t="s">
        <v>125</v>
      </c>
      <c r="B61" s="1" t="s">
        <v>133</v>
      </c>
      <c r="C61" s="12">
        <v>5</v>
      </c>
      <c r="D61" s="13">
        <v>171</v>
      </c>
      <c r="E61" s="14">
        <f>[1]!Table4[[#This Row],[Nameplate Capacity (MW)]]/((([1]!Table4[[#This Row],[Rotor Diameter (m)]]*10)^2)/1000000)</f>
        <v>1.7099278410451078</v>
      </c>
      <c r="F61" s="14">
        <f>[1]!Table4[[#This Row],[Nameplate Capacity (MW)]]/((([1]!Table4[[#This Row],[Rotor Diameter (m)]]*9)^2)/1000000)</f>
        <v>2.1110220259816148</v>
      </c>
      <c r="G61" s="14">
        <f>[1]!Table4[[#This Row],[Nameplate Capacity (MW)]]/((([1]!Table4[[#This Row],[Rotor Diameter (m)]]*8)^2)/1000000)</f>
        <v>2.6717622516329813</v>
      </c>
      <c r="H61" s="1">
        <v>22965.8</v>
      </c>
    </row>
    <row r="62" spans="1:8">
      <c r="A62" s="2" t="s">
        <v>134</v>
      </c>
      <c r="B62" s="2" t="s">
        <v>135</v>
      </c>
      <c r="C62" s="9">
        <v>5</v>
      </c>
      <c r="D62" s="10">
        <v>128</v>
      </c>
      <c r="E62" s="11">
        <f>[1]!Table4[[#This Row],[Nameplate Capacity (MW)]]/((([1]!Table4[[#This Row],[Rotor Diameter (m)]]*10)^2)/1000000)</f>
        <v>3.0517578125</v>
      </c>
      <c r="F62" s="11">
        <f>[1]!Table4[[#This Row],[Nameplate Capacity (MW)]]/((([1]!Table4[[#This Row],[Rotor Diameter (m)]]*9)^2)/1000000)</f>
        <v>3.7676022376543208</v>
      </c>
      <c r="G62" s="11">
        <f>[1]!Table4[[#This Row],[Nameplate Capacity (MW)]]/((([1]!Table4[[#This Row],[Rotor Diameter (m)]]*8)^2)/1000000)</f>
        <v>4.76837158203125</v>
      </c>
      <c r="H62" s="2">
        <v>12868</v>
      </c>
    </row>
    <row r="63" spans="1:8">
      <c r="A63" s="1" t="s">
        <v>136</v>
      </c>
      <c r="B63" s="1" t="s">
        <v>137</v>
      </c>
      <c r="C63" s="12">
        <v>2.75</v>
      </c>
      <c r="D63" s="13">
        <v>148</v>
      </c>
      <c r="E63" s="14">
        <f>[1]!Table4[[#This Row],[Nameplate Capacity (MW)]]/((([1]!Table4[[#This Row],[Rotor Diameter (m)]]*10)^2)/1000000)</f>
        <v>1.2554784514243975</v>
      </c>
      <c r="F63" s="14">
        <f>[1]!Table4[[#This Row],[Nameplate Capacity (MW)]]/((([1]!Table4[[#This Row],[Rotor Diameter (m)]]*9)^2)/1000000)</f>
        <v>1.5499733968202436</v>
      </c>
      <c r="G63" s="14">
        <f>[1]!Table4[[#This Row],[Nameplate Capacity (MW)]]/((([1]!Table4[[#This Row],[Rotor Diameter (m)]]*8)^2)/1000000)</f>
        <v>1.9616850803506209</v>
      </c>
      <c r="H63" s="1">
        <v>17203</v>
      </c>
    </row>
    <row r="64" spans="1:8">
      <c r="A64" s="2" t="s">
        <v>136</v>
      </c>
      <c r="B64" s="2" t="s">
        <v>138</v>
      </c>
      <c r="C64" s="9">
        <v>3</v>
      </c>
      <c r="D64" s="10">
        <v>119</v>
      </c>
      <c r="E64" s="11">
        <f>[1]!Table4[[#This Row],[Nameplate Capacity (MW)]]/((([1]!Table4[[#This Row],[Rotor Diameter (m)]]*10)^2)/1000000)</f>
        <v>2.1184944566061721</v>
      </c>
      <c r="F64" s="11">
        <f>[1]!Table4[[#This Row],[Nameplate Capacity (MW)]]/((([1]!Table4[[#This Row],[Rotor Diameter (m)]]*9)^2)/1000000)</f>
        <v>2.615425255069348</v>
      </c>
      <c r="G64" s="11">
        <f>[1]!Table4[[#This Row],[Nameplate Capacity (MW)]]/((([1]!Table4[[#This Row],[Rotor Diameter (m)]]*8)^2)/1000000)</f>
        <v>3.3101475884471436</v>
      </c>
      <c r="H64" s="2">
        <v>11122</v>
      </c>
    </row>
    <row r="65" spans="1:8">
      <c r="A65" s="1" t="s">
        <v>136</v>
      </c>
      <c r="B65" s="1" t="s">
        <v>139</v>
      </c>
      <c r="C65" s="12">
        <v>3</v>
      </c>
      <c r="D65" s="13">
        <v>148</v>
      </c>
      <c r="E65" s="14">
        <f>[1]!Table4[[#This Row],[Nameplate Capacity (MW)]]/((([1]!Table4[[#This Row],[Rotor Diameter (m)]]*10)^2)/1000000)</f>
        <v>1.3696128560993426</v>
      </c>
      <c r="F65" s="14">
        <f>[1]!Table4[[#This Row],[Nameplate Capacity (MW)]]/((([1]!Table4[[#This Row],[Rotor Diameter (m)]]*9)^2)/1000000)</f>
        <v>1.6908800692584476</v>
      </c>
      <c r="G65" s="14">
        <f>[1]!Table4[[#This Row],[Nameplate Capacity (MW)]]/((([1]!Table4[[#This Row],[Rotor Diameter (m)]]*8)^2)/1000000)</f>
        <v>2.1400200876552229</v>
      </c>
      <c r="H65" s="1">
        <v>17203</v>
      </c>
    </row>
    <row r="66" spans="1:8">
      <c r="A66" s="2" t="s">
        <v>136</v>
      </c>
      <c r="B66" s="2" t="s">
        <v>140</v>
      </c>
      <c r="C66" s="9">
        <v>3</v>
      </c>
      <c r="D66" s="10">
        <v>155</v>
      </c>
      <c r="E66" s="11">
        <f>[1]!Table4[[#This Row],[Nameplate Capacity (MW)]]/((([1]!Table4[[#This Row],[Rotor Diameter (m)]]*10)^2)/1000000)</f>
        <v>1.2486992715920917</v>
      </c>
      <c r="F66" s="11">
        <f>[1]!Table4[[#This Row],[Nameplate Capacity (MW)]]/((([1]!Table4[[#This Row],[Rotor Diameter (m)]]*9)^2)/1000000)</f>
        <v>1.5416040390025822</v>
      </c>
      <c r="G66" s="11">
        <f>[1]!Table4[[#This Row],[Nameplate Capacity (MW)]]/((([1]!Table4[[#This Row],[Rotor Diameter (m)]]*8)^2)/1000000)</f>
        <v>1.951092611862643</v>
      </c>
      <c r="H66" s="2">
        <v>18869</v>
      </c>
    </row>
    <row r="67" spans="1:8">
      <c r="A67" s="1" t="s">
        <v>136</v>
      </c>
      <c r="B67" s="1" t="s">
        <v>141</v>
      </c>
      <c r="C67" s="12">
        <v>3.2</v>
      </c>
      <c r="D67" s="13">
        <v>155</v>
      </c>
      <c r="E67" s="14">
        <f>[1]!Table4[[#This Row],[Nameplate Capacity (MW)]]/((([1]!Table4[[#This Row],[Rotor Diameter (m)]]*10)^2)/1000000)</f>
        <v>1.3319458896982312</v>
      </c>
      <c r="F67" s="14">
        <f>[1]!Table4[[#This Row],[Nameplate Capacity (MW)]]/((([1]!Table4[[#This Row],[Rotor Diameter (m)]]*9)^2)/1000000)</f>
        <v>1.6443776416027545</v>
      </c>
      <c r="G67" s="14">
        <f>[1]!Table4[[#This Row],[Nameplate Capacity (MW)]]/((([1]!Table4[[#This Row],[Rotor Diameter (m)]]*8)^2)/1000000)</f>
        <v>2.0811654526534862</v>
      </c>
      <c r="H67" s="1">
        <v>18869</v>
      </c>
    </row>
    <row r="68" spans="1:8">
      <c r="A68" s="2" t="s">
        <v>136</v>
      </c>
      <c r="B68" s="2" t="s">
        <v>142</v>
      </c>
      <c r="C68" s="9">
        <v>3.3</v>
      </c>
      <c r="D68" s="10">
        <v>148</v>
      </c>
      <c r="E68" s="11">
        <f>[1]!Table4[[#This Row],[Nameplate Capacity (MW)]]/((([1]!Table4[[#This Row],[Rotor Diameter (m)]]*10)^2)/1000000)</f>
        <v>1.5065741417092768</v>
      </c>
      <c r="F68" s="11">
        <f>[1]!Table4[[#This Row],[Nameplate Capacity (MW)]]/((([1]!Table4[[#This Row],[Rotor Diameter (m)]]*9)^2)/1000000)</f>
        <v>1.8599680761842923</v>
      </c>
      <c r="G68" s="11">
        <f>[1]!Table4[[#This Row],[Nameplate Capacity (MW)]]/((([1]!Table4[[#This Row],[Rotor Diameter (m)]]*8)^2)/1000000)</f>
        <v>2.3540220964207448</v>
      </c>
      <c r="H68" s="2">
        <v>17203</v>
      </c>
    </row>
    <row r="69" spans="1:8">
      <c r="A69" s="1" t="s">
        <v>136</v>
      </c>
      <c r="B69" s="1" t="s">
        <v>143</v>
      </c>
      <c r="C69" s="12">
        <v>3.5</v>
      </c>
      <c r="D69" s="13">
        <v>148</v>
      </c>
      <c r="E69" s="14">
        <f>[1]!Table4[[#This Row],[Nameplate Capacity (MW)]]/((([1]!Table4[[#This Row],[Rotor Diameter (m)]]*10)^2)/1000000)</f>
        <v>1.5978816654492332</v>
      </c>
      <c r="F69" s="14">
        <f>[1]!Table4[[#This Row],[Nameplate Capacity (MW)]]/((([1]!Table4[[#This Row],[Rotor Diameter (m)]]*9)^2)/1000000)</f>
        <v>1.9726934141348555</v>
      </c>
      <c r="G69" s="14">
        <f>[1]!Table4[[#This Row],[Nameplate Capacity (MW)]]/((([1]!Table4[[#This Row],[Rotor Diameter (m)]]*8)^2)/1000000)</f>
        <v>2.4966901022644268</v>
      </c>
      <c r="H69" s="1">
        <v>17203</v>
      </c>
    </row>
    <row r="70" spans="1:8">
      <c r="A70" s="2" t="s">
        <v>136</v>
      </c>
      <c r="B70" s="2" t="s">
        <v>144</v>
      </c>
      <c r="C70" s="9">
        <v>3.8</v>
      </c>
      <c r="D70" s="10">
        <v>148</v>
      </c>
      <c r="E70" s="11">
        <f>[1]!Table4[[#This Row],[Nameplate Capacity (MW)]]/((([1]!Table4[[#This Row],[Rotor Diameter (m)]]*10)^2)/1000000)</f>
        <v>1.7348429510591672</v>
      </c>
      <c r="F70" s="11">
        <f>[1]!Table4[[#This Row],[Nameplate Capacity (MW)]]/((([1]!Table4[[#This Row],[Rotor Diameter (m)]]*9)^2)/1000000)</f>
        <v>2.1417814210607</v>
      </c>
      <c r="G70" s="11">
        <f>[1]!Table4[[#This Row],[Nameplate Capacity (MW)]]/((([1]!Table4[[#This Row],[Rotor Diameter (m)]]*8)^2)/1000000)</f>
        <v>2.7106921110299487</v>
      </c>
      <c r="H70" s="2">
        <v>17203</v>
      </c>
    </row>
    <row r="71" spans="1:8">
      <c r="A71" s="1" t="s">
        <v>136</v>
      </c>
      <c r="B71" s="1" t="s">
        <v>145</v>
      </c>
      <c r="C71" s="12">
        <v>4</v>
      </c>
      <c r="D71" s="13">
        <v>148</v>
      </c>
      <c r="E71" s="14">
        <f>[1]!Table4[[#This Row],[Nameplate Capacity (MW)]]/((([1]!Table4[[#This Row],[Rotor Diameter (m)]]*10)^2)/1000000)</f>
        <v>1.8261504747991235</v>
      </c>
      <c r="F71" s="14">
        <f>[1]!Table4[[#This Row],[Nameplate Capacity (MW)]]/((([1]!Table4[[#This Row],[Rotor Diameter (m)]]*9)^2)/1000000)</f>
        <v>2.2545067590112633</v>
      </c>
      <c r="G71" s="14">
        <f>[1]!Table4[[#This Row],[Nameplate Capacity (MW)]]/((([1]!Table4[[#This Row],[Rotor Diameter (m)]]*8)^2)/1000000)</f>
        <v>2.8533601168736302</v>
      </c>
      <c r="H71" s="1">
        <v>17203</v>
      </c>
    </row>
    <row r="72" spans="1:8">
      <c r="A72" s="2" t="s">
        <v>136</v>
      </c>
      <c r="B72" s="2" t="s">
        <v>146</v>
      </c>
      <c r="C72" s="9">
        <v>4.2</v>
      </c>
      <c r="D72" s="10">
        <v>155</v>
      </c>
      <c r="E72" s="11">
        <f>[1]!Table4[[#This Row],[Nameplate Capacity (MW)]]/((([1]!Table4[[#This Row],[Rotor Diameter (m)]]*10)^2)/1000000)</f>
        <v>1.7481789802289285</v>
      </c>
      <c r="F72" s="11">
        <f>[1]!Table4[[#This Row],[Nameplate Capacity (MW)]]/((([1]!Table4[[#This Row],[Rotor Diameter (m)]]*9)^2)/1000000)</f>
        <v>2.1582456546036153</v>
      </c>
      <c r="G72" s="11">
        <f>[1]!Table4[[#This Row],[Nameplate Capacity (MW)]]/((([1]!Table4[[#This Row],[Rotor Diameter (m)]]*8)^2)/1000000)</f>
        <v>2.7315296566077003</v>
      </c>
      <c r="H72" s="2">
        <v>18869</v>
      </c>
    </row>
    <row r="73" spans="1:8">
      <c r="A73" s="1" t="s">
        <v>136</v>
      </c>
      <c r="B73" s="1" t="s">
        <v>147</v>
      </c>
      <c r="C73" s="12">
        <v>4.5</v>
      </c>
      <c r="D73" s="13">
        <v>155</v>
      </c>
      <c r="E73" s="14">
        <f>[1]!Table4[[#This Row],[Nameplate Capacity (MW)]]/((([1]!Table4[[#This Row],[Rotor Diameter (m)]]*10)^2)/1000000)</f>
        <v>1.8730489073881376</v>
      </c>
      <c r="F73" s="14">
        <f>[1]!Table4[[#This Row],[Nameplate Capacity (MW)]]/((([1]!Table4[[#This Row],[Rotor Diameter (m)]]*9)^2)/1000000)</f>
        <v>2.3124060585038735</v>
      </c>
      <c r="G73" s="14">
        <f>[1]!Table4[[#This Row],[Nameplate Capacity (MW)]]/((([1]!Table4[[#This Row],[Rotor Diameter (m)]]*8)^2)/1000000)</f>
        <v>2.9266389177939645</v>
      </c>
      <c r="H73" s="1">
        <v>18869</v>
      </c>
    </row>
    <row r="74" spans="1:8">
      <c r="A74" s="2" t="s">
        <v>136</v>
      </c>
      <c r="B74" s="2" t="s">
        <v>148</v>
      </c>
      <c r="C74" s="9">
        <v>5</v>
      </c>
      <c r="D74" s="10">
        <v>127</v>
      </c>
      <c r="E74" s="11">
        <f>[1]!Table4[[#This Row],[Nameplate Capacity (MW)]]/((([1]!Table4[[#This Row],[Rotor Diameter (m)]]*10)^2)/1000000)</f>
        <v>3.1000062000124</v>
      </c>
      <c r="F74" s="11">
        <f>[1]!Table4[[#This Row],[Nameplate Capacity (MW)]]/((([1]!Table4[[#This Row],[Rotor Diameter (m)]]*9)^2)/1000000)</f>
        <v>3.827168148163457</v>
      </c>
      <c r="G74" s="11">
        <f>[1]!Table4[[#This Row],[Nameplate Capacity (MW)]]/((([1]!Table4[[#This Row],[Rotor Diameter (m)]]*8)^2)/1000000)</f>
        <v>4.8437596875193751</v>
      </c>
      <c r="H74" s="2">
        <v>12668</v>
      </c>
    </row>
    <row r="75" spans="1:8">
      <c r="A75" s="1" t="s">
        <v>136</v>
      </c>
      <c r="B75" s="1" t="s">
        <v>149</v>
      </c>
      <c r="C75" s="12">
        <v>5</v>
      </c>
      <c r="D75" s="13">
        <v>140</v>
      </c>
      <c r="E75" s="14">
        <f>[1]!Table4[[#This Row],[Nameplate Capacity (MW)]]/((([1]!Table4[[#This Row],[Rotor Diameter (m)]]*10)^2)/1000000)</f>
        <v>2.5510204081632653</v>
      </c>
      <c r="F75" s="14">
        <f>[1]!Table4[[#This Row],[Nameplate Capacity (MW)]]/((([1]!Table4[[#This Row],[Rotor Diameter (m)]]*9)^2)/1000000)</f>
        <v>3.1494079113126734</v>
      </c>
      <c r="G75" s="14">
        <f>[1]!Table4[[#This Row],[Nameplate Capacity (MW)]]/((([1]!Table4[[#This Row],[Rotor Diameter (m)]]*8)^2)/1000000)</f>
        <v>3.9859693877551021</v>
      </c>
      <c r="H75" s="1">
        <v>15394</v>
      </c>
    </row>
    <row r="76" spans="1:8">
      <c r="A76" s="2" t="s">
        <v>136</v>
      </c>
      <c r="B76" s="2" t="s">
        <v>150</v>
      </c>
      <c r="C76" s="9">
        <v>7</v>
      </c>
      <c r="D76" s="10">
        <v>186</v>
      </c>
      <c r="E76" s="11">
        <f>[1]!Table4[[#This Row],[Nameplate Capacity (MW)]]/((([1]!Table4[[#This Row],[Rotor Diameter (m)]]*10)^2)/1000000)</f>
        <v>2.0233553011908891</v>
      </c>
      <c r="F76" s="11">
        <f>[1]!Table4[[#This Row],[Nameplate Capacity (MW)]]/((([1]!Table4[[#This Row],[Rotor Diameter (m)]]*9)^2)/1000000)</f>
        <v>2.4979695076430728</v>
      </c>
      <c r="G76" s="11">
        <f>[1]!Table4[[#This Row],[Nameplate Capacity (MW)]]/((([1]!Table4[[#This Row],[Rotor Diameter (m)]]*8)^2)/1000000)</f>
        <v>3.1614926581107641</v>
      </c>
      <c r="H76" s="2">
        <v>27172</v>
      </c>
    </row>
    <row r="77" spans="1:8">
      <c r="A77" s="1" t="s">
        <v>136</v>
      </c>
      <c r="B77" s="1" t="s">
        <v>151</v>
      </c>
      <c r="C77" s="12">
        <v>8</v>
      </c>
      <c r="D77" s="13">
        <v>185</v>
      </c>
      <c r="E77" s="14">
        <f>[1]!Table4[[#This Row],[Nameplate Capacity (MW)]]/((([1]!Table4[[#This Row],[Rotor Diameter (m)]]*10)^2)/1000000)</f>
        <v>2.3374726077428782</v>
      </c>
      <c r="F77" s="14">
        <f>[1]!Table4[[#This Row],[Nameplate Capacity (MW)]]/((([1]!Table4[[#This Row],[Rotor Diameter (m)]]*9)^2)/1000000)</f>
        <v>2.8857686515344172</v>
      </c>
      <c r="G77" s="14">
        <f>[1]!Table4[[#This Row],[Nameplate Capacity (MW)]]/((([1]!Table4[[#This Row],[Rotor Diameter (m)]]*8)^2)/1000000)</f>
        <v>3.652300949598247</v>
      </c>
      <c r="H77" s="1">
        <v>26880</v>
      </c>
    </row>
    <row r="78" spans="1:8">
      <c r="A78" s="2" t="s">
        <v>136</v>
      </c>
      <c r="B78" s="2" t="s">
        <v>152</v>
      </c>
      <c r="C78" s="9">
        <v>10</v>
      </c>
      <c r="D78" s="10">
        <v>185</v>
      </c>
      <c r="E78" s="11">
        <f>[1]!Table4[[#This Row],[Nameplate Capacity (MW)]]/((([1]!Table4[[#This Row],[Rotor Diameter (m)]]*10)^2)/1000000)</f>
        <v>2.9218407596785978</v>
      </c>
      <c r="F78" s="11">
        <f>[1]!Table4[[#This Row],[Nameplate Capacity (MW)]]/((([1]!Table4[[#This Row],[Rotor Diameter (m)]]*9)^2)/1000000)</f>
        <v>3.6072108144180213</v>
      </c>
      <c r="G78" s="11">
        <f>[1]!Table4[[#This Row],[Nameplate Capacity (MW)]]/((([1]!Table4[[#This Row],[Rotor Diameter (m)]]*8)^2)/1000000)</f>
        <v>4.5653761869978089</v>
      </c>
      <c r="H78" s="2">
        <v>26880</v>
      </c>
    </row>
    <row r="79" spans="1:8">
      <c r="A79" s="1" t="s">
        <v>153</v>
      </c>
      <c r="B79" s="1" t="s">
        <v>154</v>
      </c>
      <c r="C79" s="12">
        <v>3</v>
      </c>
      <c r="D79" s="13">
        <v>91.3</v>
      </c>
      <c r="E79" s="14">
        <f>[1]!Table4[[#This Row],[Nameplate Capacity (MW)]]/((([1]!Table4[[#This Row],[Rotor Diameter (m)]]*10)^2)/1000000)</f>
        <v>3.5989822078316251</v>
      </c>
      <c r="F79" s="14">
        <f>[1]!Table4[[#This Row],[Nameplate Capacity (MW)]]/((([1]!Table4[[#This Row],[Rotor Diameter (m)]]*9)^2)/1000000)</f>
        <v>4.4431879109032417</v>
      </c>
      <c r="G79" s="14">
        <f>[1]!Table4[[#This Row],[Nameplate Capacity (MW)]]/((([1]!Table4[[#This Row],[Rotor Diameter (m)]]*8)^2)/1000000)</f>
        <v>5.6234096997369161</v>
      </c>
      <c r="H79" s="1">
        <v>6539</v>
      </c>
    </row>
    <row r="80" spans="1:8">
      <c r="A80" s="2" t="s">
        <v>153</v>
      </c>
      <c r="B80" s="2" t="s">
        <v>155</v>
      </c>
      <c r="C80" s="9">
        <v>3</v>
      </c>
      <c r="D80" s="10">
        <v>100</v>
      </c>
      <c r="E80" s="11">
        <f>[1]!Table4[[#This Row],[Nameplate Capacity (MW)]]/((([1]!Table4[[#This Row],[Rotor Diameter (m)]]*10)^2)/1000000)</f>
        <v>3</v>
      </c>
      <c r="F80" s="11">
        <f>[1]!Table4[[#This Row],[Nameplate Capacity (MW)]]/((([1]!Table4[[#This Row],[Rotor Diameter (m)]]*9)^2)/1000000)</f>
        <v>3.7037037037037033</v>
      </c>
      <c r="G80" s="11">
        <f>[1]!Table4[[#This Row],[Nameplate Capacity (MW)]]/((([1]!Table4[[#This Row],[Rotor Diameter (m)]]*8)^2)/1000000)</f>
        <v>4.6875</v>
      </c>
      <c r="H80" s="2">
        <v>7853</v>
      </c>
    </row>
    <row r="81" spans="1:8">
      <c r="A81" s="1" t="s">
        <v>153</v>
      </c>
      <c r="B81" s="1" t="s">
        <v>156</v>
      </c>
      <c r="C81" s="12">
        <v>3</v>
      </c>
      <c r="D81" s="13">
        <v>134</v>
      </c>
      <c r="E81" s="14">
        <f>[1]!Table4[[#This Row],[Nameplate Capacity (MW)]]/((([1]!Table4[[#This Row],[Rotor Diameter (m)]]*10)^2)/1000000)</f>
        <v>1.6707507239919803</v>
      </c>
      <c r="F81" s="14">
        <f>[1]!Table4[[#This Row],[Nameplate Capacity (MW)]]/((([1]!Table4[[#This Row],[Rotor Diameter (m)]]*9)^2)/1000000)</f>
        <v>2.0626552148049138</v>
      </c>
      <c r="G81" s="14">
        <f>[1]!Table4[[#This Row],[Nameplate Capacity (MW)]]/((([1]!Table4[[#This Row],[Rotor Diameter (m)]]*8)^2)/1000000)</f>
        <v>2.6105480062374693</v>
      </c>
      <c r="H81" s="1">
        <v>14100</v>
      </c>
    </row>
    <row r="82" spans="1:8">
      <c r="A82" s="2" t="s">
        <v>157</v>
      </c>
      <c r="B82" s="2" t="s">
        <v>158</v>
      </c>
      <c r="C82" s="9">
        <v>3</v>
      </c>
      <c r="D82" s="10">
        <v>116</v>
      </c>
      <c r="E82" s="11">
        <f>[1]!Table4[[#This Row],[Nameplate Capacity (MW)]]/((([1]!Table4[[#This Row],[Rotor Diameter (m)]]*10)^2)/1000000)</f>
        <v>2.2294887039239004</v>
      </c>
      <c r="F82" s="11">
        <f>[1]!Table4[[#This Row],[Nameplate Capacity (MW)]]/((([1]!Table4[[#This Row],[Rotor Diameter (m)]]*9)^2)/1000000)</f>
        <v>2.7524551900295062</v>
      </c>
      <c r="G82" s="11">
        <f>[1]!Table4[[#This Row],[Nameplate Capacity (MW)]]/((([1]!Table4[[#This Row],[Rotor Diameter (m)]]*8)^2)/1000000)</f>
        <v>3.4835760998810943</v>
      </c>
      <c r="H82" s="2">
        <v>10568</v>
      </c>
    </row>
    <row r="83" spans="1:8">
      <c r="A83" s="1" t="s">
        <v>159</v>
      </c>
      <c r="B83" s="1" t="s">
        <v>160</v>
      </c>
      <c r="C83" s="12">
        <v>3</v>
      </c>
      <c r="D83" s="13">
        <v>82</v>
      </c>
      <c r="E83" s="14">
        <f>[1]!Table4[[#This Row],[Nameplate Capacity (MW)]]/((([1]!Table4[[#This Row],[Rotor Diameter (m)]]*10)^2)/1000000)</f>
        <v>4.4616299821534797</v>
      </c>
      <c r="F83" s="14">
        <f>[1]!Table4[[#This Row],[Nameplate Capacity (MW)]]/((([1]!Table4[[#This Row],[Rotor Diameter (m)]]*9)^2)/1000000)</f>
        <v>5.5081851631524446</v>
      </c>
      <c r="G83" s="14">
        <f>[1]!Table4[[#This Row],[Nameplate Capacity (MW)]]/((([1]!Table4[[#This Row],[Rotor Diameter (m)]]*8)^2)/1000000)</f>
        <v>6.9712968471148127</v>
      </c>
      <c r="H83" s="1">
        <v>5281</v>
      </c>
    </row>
    <row r="84" spans="1:8">
      <c r="A84" s="2" t="s">
        <v>159</v>
      </c>
      <c r="B84" s="2" t="s">
        <v>161</v>
      </c>
      <c r="C84" s="9">
        <v>3</v>
      </c>
      <c r="D84" s="10">
        <v>82</v>
      </c>
      <c r="E84" s="11">
        <f>[1]!Table4[[#This Row],[Nameplate Capacity (MW)]]/((([1]!Table4[[#This Row],[Rotor Diameter (m)]]*10)^2)/1000000)</f>
        <v>4.4616299821534797</v>
      </c>
      <c r="F84" s="11">
        <f>[1]!Table4[[#This Row],[Nameplate Capacity (MW)]]/((([1]!Table4[[#This Row],[Rotor Diameter (m)]]*9)^2)/1000000)</f>
        <v>5.5081851631524446</v>
      </c>
      <c r="G84" s="11">
        <f>[1]!Table4[[#This Row],[Nameplate Capacity (MW)]]/((([1]!Table4[[#This Row],[Rotor Diameter (m)]]*8)^2)/1000000)</f>
        <v>6.9712968471148127</v>
      </c>
      <c r="H84" s="2">
        <v>5281</v>
      </c>
    </row>
    <row r="85" spans="1:8">
      <c r="A85" s="1" t="s">
        <v>159</v>
      </c>
      <c r="B85" s="1" t="s">
        <v>162</v>
      </c>
      <c r="C85" s="12">
        <v>3.05</v>
      </c>
      <c r="D85" s="13">
        <v>101</v>
      </c>
      <c r="E85" s="14">
        <f>[1]!Table4[[#This Row],[Nameplate Capacity (MW)]]/((([1]!Table4[[#This Row],[Rotor Diameter (m)]]*10)^2)/1000000)</f>
        <v>2.9899029506911083</v>
      </c>
      <c r="F85" s="14">
        <f>[1]!Table4[[#This Row],[Nameplate Capacity (MW)]]/((([1]!Table4[[#This Row],[Rotor Diameter (m)]]*9)^2)/1000000)</f>
        <v>3.6912382107297637</v>
      </c>
      <c r="G85" s="14">
        <f>[1]!Table4[[#This Row],[Nameplate Capacity (MW)]]/((([1]!Table4[[#This Row],[Rotor Diameter (m)]]*8)^2)/1000000)</f>
        <v>4.6717233604548571</v>
      </c>
      <c r="H85" s="1">
        <v>8012</v>
      </c>
    </row>
    <row r="86" spans="1:8">
      <c r="A86" s="2" t="s">
        <v>159</v>
      </c>
      <c r="B86" s="2" t="s">
        <v>163</v>
      </c>
      <c r="C86" s="9">
        <v>3.5</v>
      </c>
      <c r="D86" s="10">
        <v>101</v>
      </c>
      <c r="E86" s="11">
        <f>[1]!Table4[[#This Row],[Nameplate Capacity (MW)]]/((([1]!Table4[[#This Row],[Rotor Diameter (m)]]*10)^2)/1000000)</f>
        <v>3.4310361729242231</v>
      </c>
      <c r="F86" s="11">
        <f>[1]!Table4[[#This Row],[Nameplate Capacity (MW)]]/((([1]!Table4[[#This Row],[Rotor Diameter (m)]]*9)^2)/1000000)</f>
        <v>4.2358471270669416</v>
      </c>
      <c r="G86" s="11">
        <f>[1]!Table4[[#This Row],[Nameplate Capacity (MW)]]/((([1]!Table4[[#This Row],[Rotor Diameter (m)]]*8)^2)/1000000)</f>
        <v>5.3609940201940987</v>
      </c>
      <c r="H86" s="2">
        <v>8012</v>
      </c>
    </row>
    <row r="87" spans="1:8">
      <c r="A87" s="1" t="s">
        <v>159</v>
      </c>
      <c r="B87" s="1" t="s">
        <v>164</v>
      </c>
      <c r="C87" s="12">
        <v>3.05</v>
      </c>
      <c r="D87" s="13">
        <v>101</v>
      </c>
      <c r="E87" s="14">
        <f>[1]!Table4[[#This Row],[Nameplate Capacity (MW)]]/((([1]!Table4[[#This Row],[Rotor Diameter (m)]]*10)^2)/1000000)</f>
        <v>2.9899029506911083</v>
      </c>
      <c r="F87" s="14">
        <f>[1]!Table4[[#This Row],[Nameplate Capacity (MW)]]/((([1]!Table4[[#This Row],[Rotor Diameter (m)]]*9)^2)/1000000)</f>
        <v>3.6912382107297637</v>
      </c>
      <c r="G87" s="14">
        <f>[1]!Table4[[#This Row],[Nameplate Capacity (MW)]]/((([1]!Table4[[#This Row],[Rotor Diameter (m)]]*8)^2)/1000000)</f>
        <v>4.6717233604548571</v>
      </c>
      <c r="H87" s="1">
        <v>8012</v>
      </c>
    </row>
    <row r="88" spans="1:8">
      <c r="A88" s="2" t="s">
        <v>159</v>
      </c>
      <c r="B88" s="2" t="s">
        <v>165</v>
      </c>
      <c r="C88" s="9">
        <v>4.5</v>
      </c>
      <c r="D88" s="10">
        <v>114</v>
      </c>
      <c r="E88" s="11">
        <f>[1]!Table4[[#This Row],[Nameplate Capacity (MW)]]/((([1]!Table4[[#This Row],[Rotor Diameter (m)]]*10)^2)/1000000)</f>
        <v>3.4626038781163433</v>
      </c>
      <c r="F88" s="11">
        <f>[1]!Table4[[#This Row],[Nameplate Capacity (MW)]]/((([1]!Table4[[#This Row],[Rotor Diameter (m)]]*9)^2)/1000000)</f>
        <v>4.2748196026127703</v>
      </c>
      <c r="G88" s="11">
        <f>[1]!Table4[[#This Row],[Nameplate Capacity (MW)]]/((([1]!Table4[[#This Row],[Rotor Diameter (m)]]*8)^2)/1000000)</f>
        <v>5.4103185595567869</v>
      </c>
      <c r="H88" s="2">
        <v>10207</v>
      </c>
    </row>
    <row r="89" spans="1:8">
      <c r="A89" s="1" t="s">
        <v>159</v>
      </c>
      <c r="B89" s="1" t="s">
        <v>166</v>
      </c>
      <c r="C89" s="12">
        <v>6</v>
      </c>
      <c r="D89" s="13">
        <v>114</v>
      </c>
      <c r="E89" s="14">
        <f>[1]!Table4[[#This Row],[Nameplate Capacity (MW)]]/((([1]!Table4[[#This Row],[Rotor Diameter (m)]]*10)^2)/1000000)</f>
        <v>4.6168051708217908</v>
      </c>
      <c r="F89" s="14">
        <f>[1]!Table4[[#This Row],[Nameplate Capacity (MW)]]/((([1]!Table4[[#This Row],[Rotor Diameter (m)]]*9)^2)/1000000)</f>
        <v>5.6997594701503598</v>
      </c>
      <c r="G89" s="14">
        <f>[1]!Table4[[#This Row],[Nameplate Capacity (MW)]]/((([1]!Table4[[#This Row],[Rotor Diameter (m)]]*8)^2)/1000000)</f>
        <v>7.2137580794090486</v>
      </c>
      <c r="H89" s="1">
        <v>10207</v>
      </c>
    </row>
    <row r="90" spans="1:8">
      <c r="A90" s="2" t="s">
        <v>159</v>
      </c>
      <c r="B90" s="2" t="s">
        <v>167</v>
      </c>
      <c r="C90" s="9">
        <v>3.2</v>
      </c>
      <c r="D90" s="10">
        <v>115.7</v>
      </c>
      <c r="E90" s="11">
        <f>[1]!Table4[[#This Row],[Nameplate Capacity (MW)]]/((([1]!Table4[[#This Row],[Rotor Diameter (m)]]*10)^2)/1000000)</f>
        <v>2.3904697945465916</v>
      </c>
      <c r="F90" s="11">
        <f>[1]!Table4[[#This Row],[Nameplate Capacity (MW)]]/((([1]!Table4[[#This Row],[Rotor Diameter (m)]]*9)^2)/1000000)</f>
        <v>2.9511972772180144</v>
      </c>
      <c r="G90" s="11">
        <f>[1]!Table4[[#This Row],[Nameplate Capacity (MW)]]/((([1]!Table4[[#This Row],[Rotor Diameter (m)]]*8)^2)/1000000)</f>
        <v>3.7351090539790497</v>
      </c>
      <c r="H90" s="2">
        <v>10515.5</v>
      </c>
    </row>
    <row r="91" spans="1:8">
      <c r="A91" s="1" t="s">
        <v>159</v>
      </c>
      <c r="B91" s="1" t="s">
        <v>168</v>
      </c>
      <c r="C91" s="12">
        <v>2.99</v>
      </c>
      <c r="D91" s="13">
        <v>115.7</v>
      </c>
      <c r="E91" s="14">
        <f>[1]!Table4[[#This Row],[Nameplate Capacity (MW)]]/((([1]!Table4[[#This Row],[Rotor Diameter (m)]]*10)^2)/1000000)</f>
        <v>2.2335952142794717</v>
      </c>
      <c r="F91" s="14">
        <f>[1]!Table4[[#This Row],[Nameplate Capacity (MW)]]/((([1]!Table4[[#This Row],[Rotor Diameter (m)]]*9)^2)/1000000)</f>
        <v>2.7575249559005823</v>
      </c>
      <c r="G91" s="14">
        <f>[1]!Table4[[#This Row],[Nameplate Capacity (MW)]]/((([1]!Table4[[#This Row],[Rotor Diameter (m)]]*8)^2)/1000000)</f>
        <v>3.4899925223116743</v>
      </c>
      <c r="H91" s="1">
        <v>10516</v>
      </c>
    </row>
    <row r="92" spans="1:8">
      <c r="A92" s="2" t="s">
        <v>159</v>
      </c>
      <c r="B92" s="2" t="s">
        <v>169</v>
      </c>
      <c r="C92" s="9">
        <v>3</v>
      </c>
      <c r="D92" s="10">
        <v>115.7</v>
      </c>
      <c r="E92" s="11">
        <f>[1]!Table4[[#This Row],[Nameplate Capacity (MW)]]/((([1]!Table4[[#This Row],[Rotor Diameter (m)]]*10)^2)/1000000)</f>
        <v>2.2410654323874293</v>
      </c>
      <c r="F92" s="11">
        <f>[1]!Table4[[#This Row],[Nameplate Capacity (MW)]]/((([1]!Table4[[#This Row],[Rotor Diameter (m)]]*9)^2)/1000000)</f>
        <v>2.7667474473918885</v>
      </c>
      <c r="G92" s="11">
        <f>[1]!Table4[[#This Row],[Nameplate Capacity (MW)]]/((([1]!Table4[[#This Row],[Rotor Diameter (m)]]*8)^2)/1000000)</f>
        <v>3.5016647381053585</v>
      </c>
      <c r="H92" s="2">
        <v>10516</v>
      </c>
    </row>
    <row r="93" spans="1:8">
      <c r="A93" s="1" t="s">
        <v>159</v>
      </c>
      <c r="B93" s="1" t="s">
        <v>170</v>
      </c>
      <c r="C93" s="12">
        <v>4.26</v>
      </c>
      <c r="D93" s="13">
        <v>115.7</v>
      </c>
      <c r="E93" s="14">
        <f>[1]!Table4[[#This Row],[Nameplate Capacity (MW)]]/((([1]!Table4[[#This Row],[Rotor Diameter (m)]]*10)^2)/1000000)</f>
        <v>3.1823129139901498</v>
      </c>
      <c r="F93" s="14">
        <f>[1]!Table4[[#This Row],[Nameplate Capacity (MW)]]/((([1]!Table4[[#This Row],[Rotor Diameter (m)]]*9)^2)/1000000)</f>
        <v>3.9287813752964813</v>
      </c>
      <c r="G93" s="14">
        <f>[1]!Table4[[#This Row],[Nameplate Capacity (MW)]]/((([1]!Table4[[#This Row],[Rotor Diameter (m)]]*8)^2)/1000000)</f>
        <v>4.9723639281096093</v>
      </c>
      <c r="H93" s="1">
        <v>10516</v>
      </c>
    </row>
    <row r="94" spans="1:8">
      <c r="A94" s="2" t="s">
        <v>159</v>
      </c>
      <c r="B94" s="2" t="s">
        <v>171</v>
      </c>
      <c r="C94" s="9">
        <v>3</v>
      </c>
      <c r="D94" s="10">
        <v>115.7</v>
      </c>
      <c r="E94" s="11">
        <f>[1]!Table4[[#This Row],[Nameplate Capacity (MW)]]/((([1]!Table4[[#This Row],[Rotor Diameter (m)]]*10)^2)/1000000)</f>
        <v>2.2410654323874293</v>
      </c>
      <c r="F94" s="11">
        <f>[1]!Table4[[#This Row],[Nameplate Capacity (MW)]]/((([1]!Table4[[#This Row],[Rotor Diameter (m)]]*9)^2)/1000000)</f>
        <v>2.7667474473918885</v>
      </c>
      <c r="G94" s="11">
        <f>[1]!Table4[[#This Row],[Nameplate Capacity (MW)]]/((([1]!Table4[[#This Row],[Rotor Diameter (m)]]*8)^2)/1000000)</f>
        <v>3.5016647381053585</v>
      </c>
      <c r="H94" s="2">
        <v>10515.5</v>
      </c>
    </row>
    <row r="95" spans="1:8">
      <c r="A95" s="1" t="s">
        <v>159</v>
      </c>
      <c r="B95" s="1" t="s">
        <v>172</v>
      </c>
      <c r="C95" s="12">
        <v>4.2</v>
      </c>
      <c r="D95" s="13">
        <v>115.7</v>
      </c>
      <c r="E95" s="14">
        <f>[1]!Table4[[#This Row],[Nameplate Capacity (MW)]]/((([1]!Table4[[#This Row],[Rotor Diameter (m)]]*10)^2)/1000000)</f>
        <v>3.1374916053424013</v>
      </c>
      <c r="F95" s="14">
        <f>[1]!Table4[[#This Row],[Nameplate Capacity (MW)]]/((([1]!Table4[[#This Row],[Rotor Diameter (m)]]*9)^2)/1000000)</f>
        <v>3.8734464263486439</v>
      </c>
      <c r="G95" s="14">
        <f>[1]!Table4[[#This Row],[Nameplate Capacity (MW)]]/((([1]!Table4[[#This Row],[Rotor Diameter (m)]]*8)^2)/1000000)</f>
        <v>4.9023306333475025</v>
      </c>
      <c r="H95" s="1">
        <v>10516</v>
      </c>
    </row>
    <row r="96" spans="1:8">
      <c r="A96" s="2" t="s">
        <v>159</v>
      </c>
      <c r="B96" s="2" t="s">
        <v>173</v>
      </c>
      <c r="C96" s="9">
        <v>3.5</v>
      </c>
      <c r="D96" s="10">
        <v>127</v>
      </c>
      <c r="E96" s="11">
        <f>[1]!Table4[[#This Row],[Nameplate Capacity (MW)]]/((([1]!Table4[[#This Row],[Rotor Diameter (m)]]*10)^2)/1000000)</f>
        <v>2.1700043400086799</v>
      </c>
      <c r="F96" s="11">
        <f>[1]!Table4[[#This Row],[Nameplate Capacity (MW)]]/((([1]!Table4[[#This Row],[Rotor Diameter (m)]]*9)^2)/1000000)</f>
        <v>2.6790177037144201</v>
      </c>
      <c r="G96" s="11">
        <f>[1]!Table4[[#This Row],[Nameplate Capacity (MW)]]/((([1]!Table4[[#This Row],[Rotor Diameter (m)]]*8)^2)/1000000)</f>
        <v>3.3906317812635622</v>
      </c>
      <c r="H96" s="2">
        <v>12667</v>
      </c>
    </row>
    <row r="97" spans="1:8">
      <c r="A97" s="1" t="s">
        <v>159</v>
      </c>
      <c r="B97" s="1" t="s">
        <v>174</v>
      </c>
      <c r="C97" s="12">
        <v>3</v>
      </c>
      <c r="D97" s="13">
        <v>127</v>
      </c>
      <c r="E97" s="14">
        <f>[1]!Table4[[#This Row],[Nameplate Capacity (MW)]]/((([1]!Table4[[#This Row],[Rotor Diameter (m)]]*10)^2)/1000000)</f>
        <v>1.86000372000744</v>
      </c>
      <c r="F97" s="14">
        <f>[1]!Table4[[#This Row],[Nameplate Capacity (MW)]]/((([1]!Table4[[#This Row],[Rotor Diameter (m)]]*9)^2)/1000000)</f>
        <v>2.2963008888980743</v>
      </c>
      <c r="G97" s="14">
        <f>[1]!Table4[[#This Row],[Nameplate Capacity (MW)]]/((([1]!Table4[[#This Row],[Rotor Diameter (m)]]*8)^2)/1000000)</f>
        <v>2.9062558125116249</v>
      </c>
      <c r="H97" s="1">
        <v>12667</v>
      </c>
    </row>
    <row r="98" spans="1:8">
      <c r="A98" s="2" t="s">
        <v>159</v>
      </c>
      <c r="B98" s="2" t="s">
        <v>175</v>
      </c>
      <c r="C98" s="9">
        <v>4</v>
      </c>
      <c r="D98" s="10">
        <v>127</v>
      </c>
      <c r="E98" s="11">
        <f>[1]!Table4[[#This Row],[Nameplate Capacity (MW)]]/((([1]!Table4[[#This Row],[Rotor Diameter (m)]]*10)^2)/1000000)</f>
        <v>2.4800049600099201</v>
      </c>
      <c r="F98" s="11">
        <f>[1]!Table4[[#This Row],[Nameplate Capacity (MW)]]/((([1]!Table4[[#This Row],[Rotor Diameter (m)]]*9)^2)/1000000)</f>
        <v>3.0617345185307654</v>
      </c>
      <c r="G98" s="11">
        <f>[1]!Table4[[#This Row],[Nameplate Capacity (MW)]]/((([1]!Table4[[#This Row],[Rotor Diameter (m)]]*8)^2)/1000000)</f>
        <v>3.8750077500155</v>
      </c>
      <c r="H98" s="2">
        <v>12667</v>
      </c>
    </row>
    <row r="99" spans="1:8">
      <c r="A99" s="1" t="s">
        <v>159</v>
      </c>
      <c r="B99" s="1" t="s">
        <v>176</v>
      </c>
      <c r="C99" s="12">
        <v>4.2</v>
      </c>
      <c r="D99" s="13">
        <v>127</v>
      </c>
      <c r="E99" s="14">
        <f>[1]!Table4[[#This Row],[Nameplate Capacity (MW)]]/((([1]!Table4[[#This Row],[Rotor Diameter (m)]]*10)^2)/1000000)</f>
        <v>2.6040052080104164</v>
      </c>
      <c r="F99" s="14">
        <f>[1]!Table4[[#This Row],[Nameplate Capacity (MW)]]/((([1]!Table4[[#This Row],[Rotor Diameter (m)]]*9)^2)/1000000)</f>
        <v>3.2148212444573039</v>
      </c>
      <c r="G99" s="14">
        <f>[1]!Table4[[#This Row],[Nameplate Capacity (MW)]]/((([1]!Table4[[#This Row],[Rotor Diameter (m)]]*8)^2)/1000000)</f>
        <v>4.0687581375162747</v>
      </c>
      <c r="H99" s="1">
        <v>12688</v>
      </c>
    </row>
    <row r="100" spans="1:8">
      <c r="A100" s="2" t="s">
        <v>159</v>
      </c>
      <c r="B100" s="2" t="s">
        <v>177</v>
      </c>
      <c r="C100" s="9">
        <v>6</v>
      </c>
      <c r="D100" s="10">
        <v>126</v>
      </c>
      <c r="E100" s="11">
        <f>[1]!Table4[[#This Row],[Nameplate Capacity (MW)]]/((([1]!Table4[[#This Row],[Rotor Diameter (m)]]*10)^2)/1000000)</f>
        <v>3.7792894935752082</v>
      </c>
      <c r="F100" s="11">
        <f>[1]!Table4[[#This Row],[Nameplate Capacity (MW)]]/((([1]!Table4[[#This Row],[Rotor Diameter (m)]]*9)^2)/1000000)</f>
        <v>4.6657894982409971</v>
      </c>
      <c r="G100" s="11">
        <f>[1]!Table4[[#This Row],[Nameplate Capacity (MW)]]/((([1]!Table4[[#This Row],[Rotor Diameter (m)]]*8)^2)/1000000)</f>
        <v>5.9051398337112619</v>
      </c>
      <c r="H100" s="2">
        <v>12667</v>
      </c>
    </row>
    <row r="101" spans="1:8">
      <c r="A101" s="1" t="s">
        <v>159</v>
      </c>
      <c r="B101" s="1" t="s">
        <v>178</v>
      </c>
      <c r="C101" s="12">
        <v>7.58</v>
      </c>
      <c r="D101" s="13">
        <v>127</v>
      </c>
      <c r="E101" s="14">
        <f>[1]!Table4[[#This Row],[Nameplate Capacity (MW)]]/((([1]!Table4[[#This Row],[Rotor Diameter (m)]]*10)^2)/1000000)</f>
        <v>4.6996093992187982</v>
      </c>
      <c r="F101" s="14">
        <f>[1]!Table4[[#This Row],[Nameplate Capacity (MW)]]/((([1]!Table4[[#This Row],[Rotor Diameter (m)]]*9)^2)/1000000)</f>
        <v>5.801986912615801</v>
      </c>
      <c r="G101" s="14">
        <f>[1]!Table4[[#This Row],[Nameplate Capacity (MW)]]/((([1]!Table4[[#This Row],[Rotor Diameter (m)]]*8)^2)/1000000)</f>
        <v>7.3431396862793719</v>
      </c>
      <c r="H101" s="1">
        <v>12668</v>
      </c>
    </row>
    <row r="102" spans="1:8">
      <c r="A102" s="2" t="s">
        <v>159</v>
      </c>
      <c r="B102" s="2" t="s">
        <v>179</v>
      </c>
      <c r="C102" s="9">
        <v>4.6500000000000004</v>
      </c>
      <c r="D102" s="10">
        <v>136</v>
      </c>
      <c r="E102" s="11">
        <f>[1]!Table4[[#This Row],[Nameplate Capacity (MW)]]/((([1]!Table4[[#This Row],[Rotor Diameter (m)]]*10)^2)/1000000)</f>
        <v>2.5140570934256057</v>
      </c>
      <c r="F102" s="11">
        <f>[1]!Table4[[#This Row],[Nameplate Capacity (MW)]]/((([1]!Table4[[#This Row],[Rotor Diameter (m)]]*9)^2)/1000000)</f>
        <v>3.1037741894143283</v>
      </c>
      <c r="G102" s="11">
        <f>[1]!Table4[[#This Row],[Nameplate Capacity (MW)]]/((([1]!Table4[[#This Row],[Rotor Diameter (m)]]*8)^2)/1000000)</f>
        <v>3.9282142084775091</v>
      </c>
      <c r="H102" s="2">
        <v>14584</v>
      </c>
    </row>
    <row r="103" spans="1:8">
      <c r="A103" s="1" t="s">
        <v>159</v>
      </c>
      <c r="B103" s="1" t="s">
        <v>180</v>
      </c>
      <c r="C103" s="12">
        <v>4.26</v>
      </c>
      <c r="D103" s="13">
        <v>138.30000000000001</v>
      </c>
      <c r="E103" s="14">
        <f>[1]!Table4[[#This Row],[Nameplate Capacity (MW)]]/((([1]!Table4[[#This Row],[Rotor Diameter (m)]]*10)^2)/1000000)</f>
        <v>2.2272308775760199</v>
      </c>
      <c r="F103" s="14">
        <f>[1]!Table4[[#This Row],[Nameplate Capacity (MW)]]/((([1]!Table4[[#This Row],[Rotor Diameter (m)]]*9)^2)/1000000)</f>
        <v>2.7496677500938516</v>
      </c>
      <c r="G103" s="14">
        <f>[1]!Table4[[#This Row],[Nameplate Capacity (MW)]]/((([1]!Table4[[#This Row],[Rotor Diameter (m)]]*8)^2)/1000000)</f>
        <v>3.4800482462125304</v>
      </c>
      <c r="H103" s="1">
        <v>15011</v>
      </c>
    </row>
    <row r="104" spans="1:8">
      <c r="A104" s="2" t="s">
        <v>159</v>
      </c>
      <c r="B104" s="2" t="s">
        <v>181</v>
      </c>
      <c r="C104" s="9">
        <v>4.2</v>
      </c>
      <c r="D104" s="10">
        <v>138.6</v>
      </c>
      <c r="E104" s="11">
        <f>[1]!Table4[[#This Row],[Nameplate Capacity (MW)]]/((([1]!Table4[[#This Row],[Rotor Diameter (m)]]*10)^2)/1000000)</f>
        <v>2.1863658227294591</v>
      </c>
      <c r="F104" s="11">
        <f>[1]!Table4[[#This Row],[Nameplate Capacity (MW)]]/((([1]!Table4[[#This Row],[Rotor Diameter (m)]]*9)^2)/1000000)</f>
        <v>2.6992170650980984</v>
      </c>
      <c r="G104" s="11">
        <f>[1]!Table4[[#This Row],[Nameplate Capacity (MW)]]/((([1]!Table4[[#This Row],[Rotor Diameter (m)]]*8)^2)/1000000)</f>
        <v>3.4161965980147802</v>
      </c>
      <c r="H104" s="2">
        <v>15085</v>
      </c>
    </row>
    <row r="105" spans="1:8">
      <c r="A105" s="1" t="s">
        <v>159</v>
      </c>
      <c r="B105" s="1" t="s">
        <v>182</v>
      </c>
      <c r="C105" s="12">
        <v>3.5</v>
      </c>
      <c r="D105" s="13">
        <v>138</v>
      </c>
      <c r="E105" s="14">
        <f>[1]!Table4[[#This Row],[Nameplate Capacity (MW)]]/((([1]!Table4[[#This Row],[Rotor Diameter (m)]]*10)^2)/1000000)</f>
        <v>1.8378491913463557</v>
      </c>
      <c r="F105" s="14">
        <f>[1]!Table4[[#This Row],[Nameplate Capacity (MW)]]/((([1]!Table4[[#This Row],[Rotor Diameter (m)]]*9)^2)/1000000)</f>
        <v>2.268949618946118</v>
      </c>
      <c r="G105" s="14">
        <f>[1]!Table4[[#This Row],[Nameplate Capacity (MW)]]/((([1]!Table4[[#This Row],[Rotor Diameter (m)]]*8)^2)/1000000)</f>
        <v>2.8716393614786813</v>
      </c>
      <c r="H105" s="1">
        <v>14957</v>
      </c>
    </row>
    <row r="106" spans="1:8">
      <c r="A106" s="2" t="s">
        <v>159</v>
      </c>
      <c r="B106" s="2" t="s">
        <v>183</v>
      </c>
      <c r="C106" s="9">
        <v>4.2</v>
      </c>
      <c r="D106" s="10">
        <v>141</v>
      </c>
      <c r="E106" s="11">
        <f>[1]!Table4[[#This Row],[Nameplate Capacity (MW)]]/((([1]!Table4[[#This Row],[Rotor Diameter (m)]]*10)^2)/1000000)</f>
        <v>2.1125697902519995</v>
      </c>
      <c r="F106" s="11">
        <f>[1]!Table4[[#This Row],[Nameplate Capacity (MW)]]/((([1]!Table4[[#This Row],[Rotor Diameter (m)]]*9)^2)/1000000)</f>
        <v>2.6081108521629623</v>
      </c>
      <c r="G106" s="11">
        <f>[1]!Table4[[#This Row],[Nameplate Capacity (MW)]]/((([1]!Table4[[#This Row],[Rotor Diameter (m)]]*8)^2)/1000000)</f>
        <v>3.3008902972687495</v>
      </c>
      <c r="H106" s="2">
        <v>15614.5</v>
      </c>
    </row>
    <row r="107" spans="1:8">
      <c r="A107" s="1" t="s">
        <v>159</v>
      </c>
      <c r="B107" s="1" t="s">
        <v>184</v>
      </c>
      <c r="C107" s="12">
        <v>4.3</v>
      </c>
      <c r="D107" s="13">
        <v>147</v>
      </c>
      <c r="E107" s="14">
        <f>[1]!Table4[[#This Row],[Nameplate Capacity (MW)]]/((([1]!Table4[[#This Row],[Rotor Diameter (m)]]*10)^2)/1000000)</f>
        <v>1.9899116109028647</v>
      </c>
      <c r="F107" s="14">
        <f>[1]!Table4[[#This Row],[Nameplate Capacity (MW)]]/((([1]!Table4[[#This Row],[Rotor Diameter (m)]]*9)^2)/1000000)</f>
        <v>2.4566810011146476</v>
      </c>
      <c r="G107" s="14">
        <f>[1]!Table4[[#This Row],[Nameplate Capacity (MW)]]/((([1]!Table4[[#This Row],[Rotor Diameter (m)]]*8)^2)/1000000)</f>
        <v>3.1092368920357258</v>
      </c>
      <c r="H107" s="1" t="s">
        <v>185</v>
      </c>
    </row>
    <row r="108" spans="1:8">
      <c r="A108" s="2" t="s">
        <v>159</v>
      </c>
      <c r="B108" s="2" t="s">
        <v>186</v>
      </c>
      <c r="C108" s="9">
        <v>5</v>
      </c>
      <c r="D108" s="10">
        <v>147</v>
      </c>
      <c r="E108" s="11">
        <f>[1]!Table4[[#This Row],[Nameplate Capacity (MW)]]/((([1]!Table4[[#This Row],[Rotor Diameter (m)]]*10)^2)/1000000)</f>
        <v>2.3138507103521682</v>
      </c>
      <c r="F108" s="11">
        <f>[1]!Table4[[#This Row],[Nameplate Capacity (MW)]]/((([1]!Table4[[#This Row],[Rotor Diameter (m)]]*9)^2)/1000000)</f>
        <v>2.8566058152495901</v>
      </c>
      <c r="G108" s="11">
        <f>[1]!Table4[[#This Row],[Nameplate Capacity (MW)]]/((([1]!Table4[[#This Row],[Rotor Diameter (m)]]*8)^2)/1000000)</f>
        <v>3.6153917349252627</v>
      </c>
      <c r="H108" s="2">
        <v>16972</v>
      </c>
    </row>
    <row r="109" spans="1:8">
      <c r="A109" s="1" t="s">
        <v>159</v>
      </c>
      <c r="B109" s="1" t="s">
        <v>187</v>
      </c>
      <c r="C109" s="12">
        <v>5.5</v>
      </c>
      <c r="D109" s="13">
        <v>160</v>
      </c>
      <c r="E109" s="14">
        <f>[1]!Table4[[#This Row],[Nameplate Capacity (MW)]]/((([1]!Table4[[#This Row],[Rotor Diameter (m)]]*10)^2)/1000000)</f>
        <v>2.1484375</v>
      </c>
      <c r="F109" s="14">
        <f>[1]!Table4[[#This Row],[Nameplate Capacity (MW)]]/((([1]!Table4[[#This Row],[Rotor Diameter (m)]]*9)^2)/1000000)</f>
        <v>2.652391975308642</v>
      </c>
      <c r="G109" s="14">
        <f>[1]!Table4[[#This Row],[Nameplate Capacity (MW)]]/((([1]!Table4[[#This Row],[Rotor Diameter (m)]]*8)^2)/1000000)</f>
        <v>3.35693359375</v>
      </c>
      <c r="H109" s="1">
        <v>20106</v>
      </c>
    </row>
    <row r="110" spans="1:8">
      <c r="A110" s="2" t="s">
        <v>159</v>
      </c>
      <c r="B110" s="2" t="s">
        <v>188</v>
      </c>
      <c r="C110" s="9">
        <v>5.56</v>
      </c>
      <c r="D110" s="10">
        <v>160</v>
      </c>
      <c r="E110" s="11">
        <f>[1]!Table4[[#This Row],[Nameplate Capacity (MW)]]/((([1]!Table4[[#This Row],[Rotor Diameter (m)]]*10)^2)/1000000)</f>
        <v>2.171875</v>
      </c>
      <c r="F110" s="11">
        <f>[1]!Table4[[#This Row],[Nameplate Capacity (MW)]]/((([1]!Table4[[#This Row],[Rotor Diameter (m)]]*9)^2)/1000000)</f>
        <v>2.6813271604938271</v>
      </c>
      <c r="G110" s="11">
        <f>[1]!Table4[[#This Row],[Nameplate Capacity (MW)]]/((([1]!Table4[[#This Row],[Rotor Diameter (m)]]*8)^2)/1000000)</f>
        <v>3.3935546874999996</v>
      </c>
      <c r="H110" s="2">
        <v>20106</v>
      </c>
    </row>
    <row r="111" spans="1:8">
      <c r="A111" s="1" t="s">
        <v>159</v>
      </c>
      <c r="B111" s="1" t="s">
        <v>189</v>
      </c>
      <c r="C111" s="12">
        <v>4.5999999999999996</v>
      </c>
      <c r="D111" s="13">
        <v>160</v>
      </c>
      <c r="E111" s="14">
        <f>[1]!Table4[[#This Row],[Nameplate Capacity (MW)]]/((([1]!Table4[[#This Row],[Rotor Diameter (m)]]*10)^2)/1000000)</f>
        <v>1.7968749999999998</v>
      </c>
      <c r="F111" s="14">
        <f>[1]!Table4[[#This Row],[Nameplate Capacity (MW)]]/((([1]!Table4[[#This Row],[Rotor Diameter (m)]]*9)^2)/1000000)</f>
        <v>2.2183641975308643</v>
      </c>
      <c r="G111" s="14">
        <f>[1]!Table4[[#This Row],[Nameplate Capacity (MW)]]/((([1]!Table4[[#This Row],[Rotor Diameter (m)]]*8)^2)/1000000)</f>
        <v>2.8076171874999996</v>
      </c>
      <c r="H111" s="1">
        <v>20106</v>
      </c>
    </row>
    <row r="112" spans="1:8">
      <c r="A112" s="2" t="s">
        <v>190</v>
      </c>
      <c r="B112" s="2" t="s">
        <v>191</v>
      </c>
      <c r="C112" s="9">
        <v>3.5</v>
      </c>
      <c r="D112" s="10">
        <v>114.9</v>
      </c>
      <c r="E112" s="11">
        <f>[1]!Table4[[#This Row],[Nameplate Capacity (MW)]]/((([1]!Table4[[#This Row],[Rotor Diameter (m)]]*10)^2)/1000000)</f>
        <v>2.6511114595429031</v>
      </c>
      <c r="F112" s="11">
        <f>[1]!Table4[[#This Row],[Nameplate Capacity (MW)]]/((([1]!Table4[[#This Row],[Rotor Diameter (m)]]*9)^2)/1000000)</f>
        <v>3.2729771105467926</v>
      </c>
      <c r="G112" s="11">
        <f>[1]!Table4[[#This Row],[Nameplate Capacity (MW)]]/((([1]!Table4[[#This Row],[Rotor Diameter (m)]]*8)^2)/1000000)</f>
        <v>4.1423616555357849</v>
      </c>
      <c r="H112" s="2">
        <v>10369</v>
      </c>
    </row>
    <row r="113" spans="1:8">
      <c r="A113" s="1" t="s">
        <v>190</v>
      </c>
      <c r="B113" s="1" t="s">
        <v>192</v>
      </c>
      <c r="C113" s="12">
        <v>4</v>
      </c>
      <c r="D113" s="13">
        <v>114.9</v>
      </c>
      <c r="E113" s="14">
        <f>[1]!Table4[[#This Row],[Nameplate Capacity (MW)]]/((([1]!Table4[[#This Row],[Rotor Diameter (m)]]*10)^2)/1000000)</f>
        <v>3.0298416680490319</v>
      </c>
      <c r="F113" s="14">
        <f>[1]!Table4[[#This Row],[Nameplate Capacity (MW)]]/((([1]!Table4[[#This Row],[Rotor Diameter (m)]]*9)^2)/1000000)</f>
        <v>3.7405452691963346</v>
      </c>
      <c r="G113" s="14">
        <f>[1]!Table4[[#This Row],[Nameplate Capacity (MW)]]/((([1]!Table4[[#This Row],[Rotor Diameter (m)]]*8)^2)/1000000)</f>
        <v>4.734127606326612</v>
      </c>
      <c r="H113" s="1">
        <v>10369</v>
      </c>
    </row>
    <row r="114" spans="1:8">
      <c r="A114" s="2" t="s">
        <v>190</v>
      </c>
      <c r="B114" s="2" t="s">
        <v>193</v>
      </c>
      <c r="C114" s="9">
        <v>4.8</v>
      </c>
      <c r="D114" s="10">
        <v>114.9</v>
      </c>
      <c r="E114" s="11">
        <f>[1]!Table4[[#This Row],[Nameplate Capacity (MW)]]/((([1]!Table4[[#This Row],[Rotor Diameter (m)]]*10)^2)/1000000)</f>
        <v>3.6358100016588382</v>
      </c>
      <c r="F114" s="11">
        <f>[1]!Table4[[#This Row],[Nameplate Capacity (MW)]]/((([1]!Table4[[#This Row],[Rotor Diameter (m)]]*9)^2)/1000000)</f>
        <v>4.4886543230356013</v>
      </c>
      <c r="G114" s="11">
        <f>[1]!Table4[[#This Row],[Nameplate Capacity (MW)]]/((([1]!Table4[[#This Row],[Rotor Diameter (m)]]*8)^2)/1000000)</f>
        <v>5.680953127591934</v>
      </c>
      <c r="H114" s="2">
        <v>10369</v>
      </c>
    </row>
    <row r="115" spans="1:8">
      <c r="A115" s="1" t="s">
        <v>190</v>
      </c>
      <c r="B115" s="1" t="s">
        <v>194</v>
      </c>
      <c r="C115" s="12">
        <v>3.5</v>
      </c>
      <c r="D115" s="13">
        <v>126</v>
      </c>
      <c r="E115" s="14">
        <f>[1]!Table4[[#This Row],[Nameplate Capacity (MW)]]/((([1]!Table4[[#This Row],[Rotor Diameter (m)]]*10)^2)/1000000)</f>
        <v>2.2045855379188715</v>
      </c>
      <c r="F115" s="14">
        <f>[1]!Table4[[#This Row],[Nameplate Capacity (MW)]]/((([1]!Table4[[#This Row],[Rotor Diameter (m)]]*9)^2)/1000000)</f>
        <v>2.7217105406405815</v>
      </c>
      <c r="G115" s="14">
        <f>[1]!Table4[[#This Row],[Nameplate Capacity (MW)]]/((([1]!Table4[[#This Row],[Rotor Diameter (m)]]*8)^2)/1000000)</f>
        <v>3.4446649029982361</v>
      </c>
      <c r="H115" s="1">
        <v>12468</v>
      </c>
    </row>
    <row r="116" spans="1:8">
      <c r="A116" s="2" t="s">
        <v>190</v>
      </c>
      <c r="B116" s="2" t="s">
        <v>195</v>
      </c>
      <c r="C116" s="9">
        <v>4</v>
      </c>
      <c r="D116" s="10">
        <v>126</v>
      </c>
      <c r="E116" s="11">
        <f>[1]!Table4[[#This Row],[Nameplate Capacity (MW)]]/((([1]!Table4[[#This Row],[Rotor Diameter (m)]]*10)^2)/1000000)</f>
        <v>2.5195263290501386</v>
      </c>
      <c r="F116" s="11">
        <f>[1]!Table4[[#This Row],[Nameplate Capacity (MW)]]/((([1]!Table4[[#This Row],[Rotor Diameter (m)]]*9)^2)/1000000)</f>
        <v>3.1105263321606649</v>
      </c>
      <c r="G116" s="11">
        <f>[1]!Table4[[#This Row],[Nameplate Capacity (MW)]]/((([1]!Table4[[#This Row],[Rotor Diameter (m)]]*8)^2)/1000000)</f>
        <v>3.9367598891408413</v>
      </c>
      <c r="H116" s="2">
        <v>12468</v>
      </c>
    </row>
    <row r="117" spans="1:8">
      <c r="A117" s="1" t="s">
        <v>190</v>
      </c>
      <c r="B117" s="1" t="s">
        <v>196</v>
      </c>
      <c r="C117" s="12">
        <v>4.8</v>
      </c>
      <c r="D117" s="13">
        <v>126</v>
      </c>
      <c r="E117" s="14">
        <f>[1]!Table4[[#This Row],[Nameplate Capacity (MW)]]/((([1]!Table4[[#This Row],[Rotor Diameter (m)]]*10)^2)/1000000)</f>
        <v>3.0234315948601664</v>
      </c>
      <c r="F117" s="14">
        <f>[1]!Table4[[#This Row],[Nameplate Capacity (MW)]]/((([1]!Table4[[#This Row],[Rotor Diameter (m)]]*9)^2)/1000000)</f>
        <v>3.7326315985927976</v>
      </c>
      <c r="G117" s="14">
        <f>[1]!Table4[[#This Row],[Nameplate Capacity (MW)]]/((([1]!Table4[[#This Row],[Rotor Diameter (m)]]*8)^2)/1000000)</f>
        <v>4.7241118669690092</v>
      </c>
      <c r="H117" s="1">
        <v>12469</v>
      </c>
    </row>
    <row r="118" spans="1:8">
      <c r="A118" s="2" t="s">
        <v>190</v>
      </c>
      <c r="B118" s="2" t="s">
        <v>197</v>
      </c>
      <c r="C118" s="9">
        <v>4.5</v>
      </c>
      <c r="D118" s="10">
        <v>136.4</v>
      </c>
      <c r="E118" s="11">
        <f>[1]!Table4[[#This Row],[Nameplate Capacity (MW)]]/((([1]!Table4[[#This Row],[Rotor Diameter (m)]]*10)^2)/1000000)</f>
        <v>2.4187098494164996</v>
      </c>
      <c r="F118" s="11">
        <f>[1]!Table4[[#This Row],[Nameplate Capacity (MW)]]/((([1]!Table4[[#This Row],[Rotor Diameter (m)]]*9)^2)/1000000)</f>
        <v>2.9860615424895052</v>
      </c>
      <c r="G118" s="11">
        <f>[1]!Table4[[#This Row],[Nameplate Capacity (MW)]]/((([1]!Table4[[#This Row],[Rotor Diameter (m)]]*8)^2)/1000000)</f>
        <v>3.7792341397132798</v>
      </c>
      <c r="H118" s="2">
        <v>14612</v>
      </c>
    </row>
    <row r="119" spans="1:8">
      <c r="A119" s="1" t="s">
        <v>190</v>
      </c>
      <c r="B119" s="1" t="s">
        <v>198</v>
      </c>
      <c r="C119" s="12">
        <v>6</v>
      </c>
      <c r="D119" s="13">
        <v>152</v>
      </c>
      <c r="E119" s="14">
        <f>[1]!Table4[[#This Row],[Nameplate Capacity (MW)]]/((([1]!Table4[[#This Row],[Rotor Diameter (m)]]*10)^2)/1000000)</f>
        <v>2.5969529085872578</v>
      </c>
      <c r="F119" s="14">
        <f>[1]!Table4[[#This Row],[Nameplate Capacity (MW)]]/((([1]!Table4[[#This Row],[Rotor Diameter (m)]]*9)^2)/1000000)</f>
        <v>3.2061147019595775</v>
      </c>
      <c r="G119" s="14">
        <f>[1]!Table4[[#This Row],[Nameplate Capacity (MW)]]/((([1]!Table4[[#This Row],[Rotor Diameter (m)]]*8)^2)/1000000)</f>
        <v>4.0577389196675897</v>
      </c>
      <c r="H119" s="1">
        <v>18145</v>
      </c>
    </row>
    <row r="120" spans="1:8">
      <c r="A120" s="2" t="s">
        <v>190</v>
      </c>
      <c r="B120" s="2" t="s">
        <v>199</v>
      </c>
      <c r="C120" s="9">
        <v>6</v>
      </c>
      <c r="D120" s="10">
        <v>160</v>
      </c>
      <c r="E120" s="11">
        <f>[1]!Table4[[#This Row],[Nameplate Capacity (MW)]]/((([1]!Table4[[#This Row],[Rotor Diameter (m)]]*10)^2)/1000000)</f>
        <v>2.34375</v>
      </c>
      <c r="F120" s="11">
        <f>[1]!Table4[[#This Row],[Nameplate Capacity (MW)]]/((([1]!Table4[[#This Row],[Rotor Diameter (m)]]*9)^2)/1000000)</f>
        <v>2.8935185185185186</v>
      </c>
      <c r="G120" s="11">
        <f>[1]!Table4[[#This Row],[Nameplate Capacity (MW)]]/((([1]!Table4[[#This Row],[Rotor Diameter (m)]]*8)^2)/1000000)</f>
        <v>3.662109375</v>
      </c>
      <c r="H120" s="2">
        <v>20106</v>
      </c>
    </row>
    <row r="121" spans="1:8">
      <c r="A121" s="1" t="s">
        <v>200</v>
      </c>
      <c r="B121" s="1" t="s">
        <v>201</v>
      </c>
      <c r="C121" s="12">
        <v>2.8</v>
      </c>
      <c r="D121" s="13">
        <v>132</v>
      </c>
      <c r="E121" s="14">
        <f>[1]!Table4[[#This Row],[Nameplate Capacity (MW)]]/((([1]!Table4[[#This Row],[Rotor Diameter (m)]]*10)^2)/1000000)</f>
        <v>1.6069788797061524</v>
      </c>
      <c r="F121" s="14">
        <f>[1]!Table4[[#This Row],[Nameplate Capacity (MW)]]/((([1]!Table4[[#This Row],[Rotor Diameter (m)]]*9)^2)/1000000)</f>
        <v>1.9839245428471017</v>
      </c>
      <c r="G121" s="14">
        <f>[1]!Table4[[#This Row],[Nameplate Capacity (MW)]]/((([1]!Table4[[#This Row],[Rotor Diameter (m)]]*8)^2)/1000000)</f>
        <v>2.5109044995408634</v>
      </c>
      <c r="H121" s="1">
        <v>13685</v>
      </c>
    </row>
    <row r="122" spans="1:8">
      <c r="A122" s="2" t="s">
        <v>200</v>
      </c>
      <c r="B122" s="2" t="s">
        <v>202</v>
      </c>
      <c r="C122" s="9">
        <v>3</v>
      </c>
      <c r="D122" s="10">
        <v>120</v>
      </c>
      <c r="E122" s="11">
        <f>[1]!Table4[[#This Row],[Nameplate Capacity (MW)]]/((([1]!Table4[[#This Row],[Rotor Diameter (m)]]*10)^2)/1000000)</f>
        <v>2.0833333333333335</v>
      </c>
      <c r="F122" s="11">
        <f>[1]!Table4[[#This Row],[Nameplate Capacity (MW)]]/((([1]!Table4[[#This Row],[Rotor Diameter (m)]]*9)^2)/1000000)</f>
        <v>2.5720164609053495</v>
      </c>
      <c r="G122" s="11">
        <f>[1]!Table4[[#This Row],[Nameplate Capacity (MW)]]/((([1]!Table4[[#This Row],[Rotor Diameter (m)]]*8)^2)/1000000)</f>
        <v>3.2552083333333335</v>
      </c>
      <c r="H122" s="2">
        <v>11310</v>
      </c>
    </row>
    <row r="123" spans="1:8">
      <c r="A123" s="1" t="s">
        <v>200</v>
      </c>
      <c r="B123" s="1" t="s">
        <v>203</v>
      </c>
      <c r="C123" s="12">
        <v>3</v>
      </c>
      <c r="D123" s="13">
        <v>140</v>
      </c>
      <c r="E123" s="14">
        <f>[1]!Table4[[#This Row],[Nameplate Capacity (MW)]]/((([1]!Table4[[#This Row],[Rotor Diameter (m)]]*10)^2)/1000000)</f>
        <v>1.5306122448979591</v>
      </c>
      <c r="F123" s="14">
        <f>[1]!Table4[[#This Row],[Nameplate Capacity (MW)]]/((([1]!Table4[[#This Row],[Rotor Diameter (m)]]*9)^2)/1000000)</f>
        <v>1.8896447467876041</v>
      </c>
      <c r="G123" s="14">
        <f>[1]!Table4[[#This Row],[Nameplate Capacity (MW)]]/((([1]!Table4[[#This Row],[Rotor Diameter (m)]]*8)^2)/1000000)</f>
        <v>2.3915816326530615</v>
      </c>
      <c r="H123" s="1">
        <v>15386</v>
      </c>
    </row>
    <row r="124" spans="1:8">
      <c r="A124" s="2" t="s">
        <v>200</v>
      </c>
      <c r="B124" s="2" t="s">
        <v>204</v>
      </c>
      <c r="C124" s="9">
        <v>4</v>
      </c>
      <c r="D124" s="10">
        <v>130</v>
      </c>
      <c r="E124" s="11">
        <f>[1]!Table4[[#This Row],[Nameplate Capacity (MW)]]/((([1]!Table4[[#This Row],[Rotor Diameter (m)]]*10)^2)/1000000)</f>
        <v>2.3668639053254439</v>
      </c>
      <c r="F124" s="11">
        <f>[1]!Table4[[#This Row],[Nameplate Capacity (MW)]]/((([1]!Table4[[#This Row],[Rotor Diameter (m)]]*9)^2)/1000000)</f>
        <v>2.922054204105486</v>
      </c>
      <c r="G124" s="11">
        <f>[1]!Table4[[#This Row],[Nameplate Capacity (MW)]]/((([1]!Table4[[#This Row],[Rotor Diameter (m)]]*8)^2)/1000000)</f>
        <v>3.6982248520710064</v>
      </c>
      <c r="H124" s="2">
        <v>13273</v>
      </c>
    </row>
    <row r="125" spans="1:8">
      <c r="A125" s="1" t="s">
        <v>200</v>
      </c>
      <c r="B125" s="1" t="s">
        <v>205</v>
      </c>
      <c r="C125" s="12">
        <v>4</v>
      </c>
      <c r="D125" s="13">
        <v>136</v>
      </c>
      <c r="E125" s="14">
        <f>[1]!Table4[[#This Row],[Nameplate Capacity (MW)]]/((([1]!Table4[[#This Row],[Rotor Diameter (m)]]*10)^2)/1000000)</f>
        <v>2.1626297577854672</v>
      </c>
      <c r="F125" s="14">
        <f>[1]!Table4[[#This Row],[Nameplate Capacity (MW)]]/((([1]!Table4[[#This Row],[Rotor Diameter (m)]]*9)^2)/1000000)</f>
        <v>2.6699132812166262</v>
      </c>
      <c r="G125" s="14">
        <f>[1]!Table4[[#This Row],[Nameplate Capacity (MW)]]/((([1]!Table4[[#This Row],[Rotor Diameter (m)]]*8)^2)/1000000)</f>
        <v>3.3791089965397925</v>
      </c>
      <c r="H125" s="1">
        <v>14527</v>
      </c>
    </row>
    <row r="126" spans="1:8">
      <c r="A126" s="2" t="s">
        <v>200</v>
      </c>
      <c r="B126" s="2" t="s">
        <v>206</v>
      </c>
      <c r="C126" s="9">
        <v>4.2</v>
      </c>
      <c r="D126" s="10">
        <v>130</v>
      </c>
      <c r="E126" s="11">
        <f>[1]!Table4[[#This Row],[Nameplate Capacity (MW)]]/((([1]!Table4[[#This Row],[Rotor Diameter (m)]]*10)^2)/1000000)</f>
        <v>2.4852071005917162</v>
      </c>
      <c r="F126" s="11">
        <f>[1]!Table4[[#This Row],[Nameplate Capacity (MW)]]/((([1]!Table4[[#This Row],[Rotor Diameter (m)]]*9)^2)/1000000)</f>
        <v>3.0681569143107605</v>
      </c>
      <c r="G126" s="11">
        <f>[1]!Table4[[#This Row],[Nameplate Capacity (MW)]]/((([1]!Table4[[#This Row],[Rotor Diameter (m)]]*8)^2)/1000000)</f>
        <v>3.8831360946745566</v>
      </c>
      <c r="H126" s="2">
        <v>13273</v>
      </c>
    </row>
    <row r="127" spans="1:8">
      <c r="A127" s="1" t="s">
        <v>200</v>
      </c>
      <c r="B127" s="1" t="s">
        <v>207</v>
      </c>
      <c r="C127" s="12">
        <v>4.2</v>
      </c>
      <c r="D127" s="13">
        <v>136</v>
      </c>
      <c r="E127" s="14">
        <f>[1]!Table4[[#This Row],[Nameplate Capacity (MW)]]/((([1]!Table4[[#This Row],[Rotor Diameter (m)]]*10)^2)/1000000)</f>
        <v>2.2707612456747408</v>
      </c>
      <c r="F127" s="14">
        <f>[1]!Table4[[#This Row],[Nameplate Capacity (MW)]]/((([1]!Table4[[#This Row],[Rotor Diameter (m)]]*9)^2)/1000000)</f>
        <v>2.8034089452774578</v>
      </c>
      <c r="G127" s="14">
        <f>[1]!Table4[[#This Row],[Nameplate Capacity (MW)]]/((([1]!Table4[[#This Row],[Rotor Diameter (m)]]*8)^2)/1000000)</f>
        <v>3.5480644463667823</v>
      </c>
      <c r="H127" s="1">
        <v>14527</v>
      </c>
    </row>
    <row r="128" spans="1:8">
      <c r="A128" s="2" t="s">
        <v>200</v>
      </c>
      <c r="B128" s="2" t="s">
        <v>208</v>
      </c>
      <c r="C128" s="9">
        <v>4.5</v>
      </c>
      <c r="D128" s="10">
        <v>148</v>
      </c>
      <c r="E128" s="11">
        <f>[1]!Table4[[#This Row],[Nameplate Capacity (MW)]]/((([1]!Table4[[#This Row],[Rotor Diameter (m)]]*10)^2)/1000000)</f>
        <v>2.0544192841490139</v>
      </c>
      <c r="F128" s="11">
        <f>[1]!Table4[[#This Row],[Nameplate Capacity (MW)]]/((([1]!Table4[[#This Row],[Rotor Diameter (m)]]*9)^2)/1000000)</f>
        <v>2.5363201038876713</v>
      </c>
      <c r="G128" s="11">
        <f>[1]!Table4[[#This Row],[Nameplate Capacity (MW)]]/((([1]!Table4[[#This Row],[Rotor Diameter (m)]]*8)^2)/1000000)</f>
        <v>3.2100301314828341</v>
      </c>
      <c r="H128" s="2">
        <v>17087</v>
      </c>
    </row>
    <row r="129" spans="1:8">
      <c r="A129" s="1" t="s">
        <v>200</v>
      </c>
      <c r="B129" s="1" t="s">
        <v>209</v>
      </c>
      <c r="C129" s="12">
        <v>3.4</v>
      </c>
      <c r="D129" s="13">
        <v>121</v>
      </c>
      <c r="E129" s="14">
        <f>[1]!Table4[[#This Row],[Nameplate Capacity (MW)]]/((([1]!Table4[[#This Row],[Rotor Diameter (m)]]*10)^2)/1000000)</f>
        <v>2.3222457482412402</v>
      </c>
      <c r="F129" s="14">
        <f>[1]!Table4[[#This Row],[Nameplate Capacity (MW)]]/((([1]!Table4[[#This Row],[Rotor Diameter (m)]]*9)^2)/1000000)</f>
        <v>2.8669700595570866</v>
      </c>
      <c r="G129" s="14">
        <f>[1]!Table4[[#This Row],[Nameplate Capacity (MW)]]/((([1]!Table4[[#This Row],[Rotor Diameter (m)]]*8)^2)/1000000)</f>
        <v>3.628508981626938</v>
      </c>
      <c r="H129" s="1">
        <v>11499</v>
      </c>
    </row>
    <row r="130" spans="1:8">
      <c r="A130" s="2" t="s">
        <v>200</v>
      </c>
      <c r="B130" s="2" t="s">
        <v>210</v>
      </c>
      <c r="C130" s="9">
        <v>3.6</v>
      </c>
      <c r="D130" s="10">
        <v>128</v>
      </c>
      <c r="E130" s="11">
        <f>[1]!Table4[[#This Row],[Nameplate Capacity (MW)]]/((([1]!Table4[[#This Row],[Rotor Diameter (m)]]*10)^2)/1000000)</f>
        <v>2.197265625</v>
      </c>
      <c r="F130" s="11">
        <f>[1]!Table4[[#This Row],[Nameplate Capacity (MW)]]/((([1]!Table4[[#This Row],[Rotor Diameter (m)]]*9)^2)/1000000)</f>
        <v>2.7126736111111112</v>
      </c>
      <c r="G130" s="11">
        <f>[1]!Table4[[#This Row],[Nameplate Capacity (MW)]]/((([1]!Table4[[#This Row],[Rotor Diameter (m)]]*8)^2)/1000000)</f>
        <v>3.4332275390625004</v>
      </c>
      <c r="H130" s="2">
        <v>12868</v>
      </c>
    </row>
    <row r="131" spans="1:8">
      <c r="A131" s="1" t="s">
        <v>200</v>
      </c>
      <c r="B131" s="1" t="s">
        <v>211</v>
      </c>
      <c r="C131" s="12">
        <v>3</v>
      </c>
      <c r="D131" s="13">
        <v>141</v>
      </c>
      <c r="E131" s="14">
        <f>[1]!Table4[[#This Row],[Nameplate Capacity (MW)]]/((([1]!Table4[[#This Row],[Rotor Diameter (m)]]*10)^2)/1000000)</f>
        <v>1.5089784216085711</v>
      </c>
      <c r="F131" s="14">
        <f>[1]!Table4[[#This Row],[Nameplate Capacity (MW)]]/((([1]!Table4[[#This Row],[Rotor Diameter (m)]]*9)^2)/1000000)</f>
        <v>1.8629363229735445</v>
      </c>
      <c r="G131" s="14">
        <f>[1]!Table4[[#This Row],[Nameplate Capacity (MW)]]/((([1]!Table4[[#This Row],[Rotor Diameter (m)]]*8)^2)/1000000)</f>
        <v>2.3577787837633921</v>
      </c>
      <c r="H131" s="1">
        <v>15164</v>
      </c>
    </row>
    <row r="132" spans="1:8">
      <c r="A132" s="2" t="s">
        <v>200</v>
      </c>
      <c r="B132" s="2" t="s">
        <v>212</v>
      </c>
      <c r="C132" s="9">
        <v>5.2</v>
      </c>
      <c r="D132" s="10">
        <v>161</v>
      </c>
      <c r="E132" s="11">
        <f>[1]!Table4[[#This Row],[Nameplate Capacity (MW)]]/((([1]!Table4[[#This Row],[Rotor Diameter (m)]]*10)^2)/1000000)</f>
        <v>2.0060954438486172</v>
      </c>
      <c r="F132" s="11">
        <f>[1]!Table4[[#This Row],[Nameplate Capacity (MW)]]/((([1]!Table4[[#This Row],[Rotor Diameter (m)]]*9)^2)/1000000)</f>
        <v>2.4766610417884163</v>
      </c>
      <c r="G132" s="11">
        <f>[1]!Table4[[#This Row],[Nameplate Capacity (MW)]]/((([1]!Table4[[#This Row],[Rotor Diameter (m)]]*8)^2)/1000000)</f>
        <v>3.1345241310134639</v>
      </c>
      <c r="H132" s="2">
        <v>20358</v>
      </c>
    </row>
    <row r="133" spans="1:8">
      <c r="A133" s="1" t="s">
        <v>200</v>
      </c>
      <c r="B133" s="1" t="s">
        <v>213</v>
      </c>
      <c r="C133" s="12">
        <v>8</v>
      </c>
      <c r="D133" s="13">
        <v>190</v>
      </c>
      <c r="E133" s="14">
        <f>[1]!Table4[[#This Row],[Nameplate Capacity (MW)]]/((([1]!Table4[[#This Row],[Rotor Diameter (m)]]*10)^2)/1000000)</f>
        <v>2.21606648199446</v>
      </c>
      <c r="F133" s="14">
        <f>[1]!Table4[[#This Row],[Nameplate Capacity (MW)]]/((([1]!Table4[[#This Row],[Rotor Diameter (m)]]*9)^2)/1000000)</f>
        <v>2.7358845456721723</v>
      </c>
      <c r="G133" s="14">
        <f>[1]!Table4[[#This Row],[Nameplate Capacity (MW)]]/((([1]!Table4[[#This Row],[Rotor Diameter (m)]]*8)^2)/1000000)</f>
        <v>3.4626038781163433</v>
      </c>
      <c r="H133" s="1">
        <v>28353</v>
      </c>
    </row>
    <row r="134" spans="1:8">
      <c r="A134" s="2" t="s">
        <v>200</v>
      </c>
      <c r="B134" s="2" t="s">
        <v>214</v>
      </c>
      <c r="C134" s="9">
        <v>7</v>
      </c>
      <c r="D134" s="10">
        <v>200</v>
      </c>
      <c r="E134" s="11">
        <f>[1]!Table4[[#This Row],[Nameplate Capacity (MW)]]/((([1]!Table4[[#This Row],[Rotor Diameter (m)]]*10)^2)/1000000)</f>
        <v>1.75</v>
      </c>
      <c r="F134" s="11">
        <f>[1]!Table4[[#This Row],[Nameplate Capacity (MW)]]/((([1]!Table4[[#This Row],[Rotor Diameter (m)]]*9)^2)/1000000)</f>
        <v>2.1604938271604937</v>
      </c>
      <c r="G134" s="11">
        <f>[1]!Table4[[#This Row],[Nameplate Capacity (MW)]]/((([1]!Table4[[#This Row],[Rotor Diameter (m)]]*8)^2)/1000000)</f>
        <v>2.734375</v>
      </c>
      <c r="H134" s="2">
        <v>31415</v>
      </c>
    </row>
    <row r="135" spans="1:8">
      <c r="A135" s="1" t="s">
        <v>215</v>
      </c>
      <c r="B135" s="1" t="s">
        <v>216</v>
      </c>
      <c r="C135" s="12">
        <v>3</v>
      </c>
      <c r="D135" s="13">
        <v>120</v>
      </c>
      <c r="E135" s="14">
        <f>[1]!Table4[[#This Row],[Nameplate Capacity (MW)]]/((([1]!Table4[[#This Row],[Rotor Diameter (m)]]*10)^2)/1000000)</f>
        <v>2.0833333333333335</v>
      </c>
      <c r="F135" s="14">
        <f>[1]!Table4[[#This Row],[Nameplate Capacity (MW)]]/((([1]!Table4[[#This Row],[Rotor Diameter (m)]]*9)^2)/1000000)</f>
        <v>2.5720164609053495</v>
      </c>
      <c r="G135" s="14">
        <f>[1]!Table4[[#This Row],[Nameplate Capacity (MW)]]/((([1]!Table4[[#This Row],[Rotor Diameter (m)]]*8)^2)/1000000)</f>
        <v>3.2552083333333335</v>
      </c>
      <c r="H135" s="1">
        <v>11390</v>
      </c>
    </row>
    <row r="136" spans="1:8">
      <c r="A136" s="2" t="s">
        <v>215</v>
      </c>
      <c r="B136" s="2" t="s">
        <v>217</v>
      </c>
      <c r="C136" s="9">
        <v>3</v>
      </c>
      <c r="D136" s="10">
        <v>132</v>
      </c>
      <c r="E136" s="11">
        <f>[1]!Table4[[#This Row],[Nameplate Capacity (MW)]]/((([1]!Table4[[#This Row],[Rotor Diameter (m)]]*10)^2)/1000000)</f>
        <v>1.721763085399449</v>
      </c>
      <c r="F136" s="11">
        <f>[1]!Table4[[#This Row],[Nameplate Capacity (MW)]]/((([1]!Table4[[#This Row],[Rotor Diameter (m)]]*9)^2)/1000000)</f>
        <v>2.1256334387647522</v>
      </c>
      <c r="G136" s="11">
        <f>[1]!Table4[[#This Row],[Nameplate Capacity (MW)]]/((([1]!Table4[[#This Row],[Rotor Diameter (m)]]*8)^2)/1000000)</f>
        <v>2.6902548209366395</v>
      </c>
      <c r="H136" s="2">
        <v>13685</v>
      </c>
    </row>
    <row r="137" spans="1:8">
      <c r="A137" s="1" t="s">
        <v>218</v>
      </c>
      <c r="B137" s="1" t="s">
        <v>219</v>
      </c>
      <c r="C137" s="12">
        <v>3</v>
      </c>
      <c r="D137" s="13">
        <v>120.6</v>
      </c>
      <c r="E137" s="14">
        <f>[1]!Table4[[#This Row],[Nameplate Capacity (MW)]]/((([1]!Table4[[#This Row],[Rotor Diameter (m)]]*10)^2)/1000000)</f>
        <v>2.0626552148049138</v>
      </c>
      <c r="F137" s="14">
        <f>[1]!Table4[[#This Row],[Nameplate Capacity (MW)]]/((([1]!Table4[[#This Row],[Rotor Diameter (m)]]*9)^2)/1000000)</f>
        <v>2.5464879195122401</v>
      </c>
      <c r="G137" s="14">
        <f>[1]!Table4[[#This Row],[Nameplate Capacity (MW)]]/((([1]!Table4[[#This Row],[Rotor Diameter (m)]]*8)^2)/1000000)</f>
        <v>3.2228987731326786</v>
      </c>
      <c r="H137" s="1">
        <v>11423</v>
      </c>
    </row>
    <row r="138" spans="1:8">
      <c r="A138" s="2" t="s">
        <v>220</v>
      </c>
      <c r="B138" s="2" t="s">
        <v>221</v>
      </c>
      <c r="C138" s="9">
        <v>4.5</v>
      </c>
      <c r="D138" s="10">
        <v>128</v>
      </c>
      <c r="E138" s="11">
        <f>[1]!Table4[[#This Row],[Nameplate Capacity (MW)]]/((([1]!Table4[[#This Row],[Rotor Diameter (m)]]*10)^2)/1000000)</f>
        <v>2.74658203125</v>
      </c>
      <c r="F138" s="11">
        <f>[1]!Table4[[#This Row],[Nameplate Capacity (MW)]]/((([1]!Table4[[#This Row],[Rotor Diameter (m)]]*9)^2)/1000000)</f>
        <v>3.3908420138888888</v>
      </c>
      <c r="G138" s="11">
        <f>[1]!Table4[[#This Row],[Nameplate Capacity (MW)]]/((([1]!Table4[[#This Row],[Rotor Diameter (m)]]*8)^2)/1000000)</f>
        <v>4.291534423828125</v>
      </c>
      <c r="H138" s="2">
        <v>12868</v>
      </c>
    </row>
    <row r="139" spans="1:8">
      <c r="A139" s="1" t="s">
        <v>220</v>
      </c>
      <c r="B139" s="1" t="s">
        <v>222</v>
      </c>
      <c r="C139" s="12">
        <v>5</v>
      </c>
      <c r="D139" s="13">
        <v>128</v>
      </c>
      <c r="E139" s="14">
        <f>[1]!Table4[[#This Row],[Nameplate Capacity (MW)]]/((([1]!Table4[[#This Row],[Rotor Diameter (m)]]*10)^2)/1000000)</f>
        <v>3.0517578125</v>
      </c>
      <c r="F139" s="14">
        <f>[1]!Table4[[#This Row],[Nameplate Capacity (MW)]]/((([1]!Table4[[#This Row],[Rotor Diameter (m)]]*9)^2)/1000000)</f>
        <v>3.7676022376543208</v>
      </c>
      <c r="G139" s="14">
        <f>[1]!Table4[[#This Row],[Nameplate Capacity (MW)]]/((([1]!Table4[[#This Row],[Rotor Diameter (m)]]*8)^2)/1000000)</f>
        <v>4.76837158203125</v>
      </c>
      <c r="H139" s="1">
        <v>12868</v>
      </c>
    </row>
    <row r="140" spans="1:8">
      <c r="A140" s="2" t="s">
        <v>220</v>
      </c>
      <c r="B140" s="2" t="s">
        <v>223</v>
      </c>
      <c r="C140" s="9">
        <v>5</v>
      </c>
      <c r="D140" s="10">
        <v>128</v>
      </c>
      <c r="E140" s="11">
        <f>[1]!Table4[[#This Row],[Nameplate Capacity (MW)]]/((([1]!Table4[[#This Row],[Rotor Diameter (m)]]*10)^2)/1000000)</f>
        <v>3.0517578125</v>
      </c>
      <c r="F140" s="11">
        <f>[1]!Table4[[#This Row],[Nameplate Capacity (MW)]]/((([1]!Table4[[#This Row],[Rotor Diameter (m)]]*9)^2)/1000000)</f>
        <v>3.7676022376543208</v>
      </c>
      <c r="G140" s="11">
        <f>[1]!Table4[[#This Row],[Nameplate Capacity (MW)]]/((([1]!Table4[[#This Row],[Rotor Diameter (m)]]*8)^2)/1000000)</f>
        <v>4.76837158203125</v>
      </c>
      <c r="H140" s="2">
        <v>12868</v>
      </c>
    </row>
    <row r="141" spans="1:8">
      <c r="A141" s="1" t="s">
        <v>220</v>
      </c>
      <c r="B141" s="1" t="s">
        <v>224</v>
      </c>
      <c r="C141" s="12">
        <v>3.3</v>
      </c>
      <c r="D141" s="13">
        <v>132</v>
      </c>
      <c r="E141" s="14">
        <f>[1]!Table4[[#This Row],[Nameplate Capacity (MW)]]/((([1]!Table4[[#This Row],[Rotor Diameter (m)]]*10)^2)/1000000)</f>
        <v>1.8939393939393938</v>
      </c>
      <c r="F141" s="14">
        <f>[1]!Table4[[#This Row],[Nameplate Capacity (MW)]]/((([1]!Table4[[#This Row],[Rotor Diameter (m)]]*9)^2)/1000000)</f>
        <v>2.3381967826412269</v>
      </c>
      <c r="G141" s="14">
        <f>[1]!Table4[[#This Row],[Nameplate Capacity (MW)]]/((([1]!Table4[[#This Row],[Rotor Diameter (m)]]*8)^2)/1000000)</f>
        <v>2.9592803030303032</v>
      </c>
      <c r="H141" s="1">
        <v>13685</v>
      </c>
    </row>
    <row r="142" spans="1:8">
      <c r="A142" s="2" t="s">
        <v>220</v>
      </c>
      <c r="B142" s="2" t="s">
        <v>225</v>
      </c>
      <c r="C142" s="9">
        <v>3.4649999999999999</v>
      </c>
      <c r="D142" s="10">
        <v>132</v>
      </c>
      <c r="E142" s="11">
        <f>[1]!Table4[[#This Row],[Nameplate Capacity (MW)]]/((([1]!Table4[[#This Row],[Rotor Diameter (m)]]*10)^2)/1000000)</f>
        <v>1.9886363636363635</v>
      </c>
      <c r="F142" s="11">
        <f>[1]!Table4[[#This Row],[Nameplate Capacity (MW)]]/((([1]!Table4[[#This Row],[Rotor Diameter (m)]]*9)^2)/1000000)</f>
        <v>2.4551066217732886</v>
      </c>
      <c r="G142" s="11">
        <f>[1]!Table4[[#This Row],[Nameplate Capacity (MW)]]/((([1]!Table4[[#This Row],[Rotor Diameter (m)]]*8)^2)/1000000)</f>
        <v>3.1072443181818183</v>
      </c>
      <c r="H142" s="2">
        <v>13685</v>
      </c>
    </row>
    <row r="143" spans="1:8">
      <c r="A143" s="1" t="s">
        <v>220</v>
      </c>
      <c r="B143" s="1" t="s">
        <v>226</v>
      </c>
      <c r="C143" s="12">
        <v>5</v>
      </c>
      <c r="D143" s="13">
        <v>132</v>
      </c>
      <c r="E143" s="14">
        <f>[1]!Table4[[#This Row],[Nameplate Capacity (MW)]]/((([1]!Table4[[#This Row],[Rotor Diameter (m)]]*10)^2)/1000000)</f>
        <v>2.8696051423324151</v>
      </c>
      <c r="F143" s="14">
        <f>[1]!Table4[[#This Row],[Nameplate Capacity (MW)]]/((([1]!Table4[[#This Row],[Rotor Diameter (m)]]*9)^2)/1000000)</f>
        <v>3.5427223979412532</v>
      </c>
      <c r="G143" s="14">
        <f>[1]!Table4[[#This Row],[Nameplate Capacity (MW)]]/((([1]!Table4[[#This Row],[Rotor Diameter (m)]]*8)^2)/1000000)</f>
        <v>4.4837580348943993</v>
      </c>
      <c r="H143" s="1">
        <v>13685</v>
      </c>
    </row>
    <row r="144" spans="1:8">
      <c r="A144" s="2" t="s">
        <v>227</v>
      </c>
      <c r="B144" s="2" t="s">
        <v>228</v>
      </c>
      <c r="C144" s="9">
        <v>2.75</v>
      </c>
      <c r="D144" s="10">
        <v>100</v>
      </c>
      <c r="E144" s="11">
        <f>[1]!Table4[[#This Row],[Nameplate Capacity (MW)]]/((([1]!Table4[[#This Row],[Rotor Diameter (m)]]*10)^2)/1000000)</f>
        <v>2.75</v>
      </c>
      <c r="F144" s="11">
        <f>[1]!Table4[[#This Row],[Nameplate Capacity (MW)]]/((([1]!Table4[[#This Row],[Rotor Diameter (m)]]*9)^2)/1000000)</f>
        <v>3.3950617283950617</v>
      </c>
      <c r="G144" s="11">
        <f>[1]!Table4[[#This Row],[Nameplate Capacity (MW)]]/((([1]!Table4[[#This Row],[Rotor Diameter (m)]]*8)^2)/1000000)</f>
        <v>4.296875</v>
      </c>
      <c r="H144" s="2">
        <v>7854</v>
      </c>
    </row>
    <row r="145" spans="1:8">
      <c r="A145" s="1" t="s">
        <v>227</v>
      </c>
      <c r="B145" s="1" t="s">
        <v>229</v>
      </c>
      <c r="C145" s="12">
        <v>2.75</v>
      </c>
      <c r="D145" s="13">
        <v>103</v>
      </c>
      <c r="E145" s="14">
        <f>[1]!Table4[[#This Row],[Nameplate Capacity (MW)]]/((([1]!Table4[[#This Row],[Rotor Diameter (m)]]*10)^2)/1000000)</f>
        <v>2.5921387501178246</v>
      </c>
      <c r="F145" s="14">
        <f>[1]!Table4[[#This Row],[Nameplate Capacity (MW)]]/((([1]!Table4[[#This Row],[Rotor Diameter (m)]]*9)^2)/1000000)</f>
        <v>3.2001712964417588</v>
      </c>
      <c r="G145" s="14">
        <f>[1]!Table4[[#This Row],[Nameplate Capacity (MW)]]/((([1]!Table4[[#This Row],[Rotor Diameter (m)]]*8)^2)/1000000)</f>
        <v>4.0502167970591003</v>
      </c>
      <c r="H145" s="1">
        <v>8332</v>
      </c>
    </row>
    <row r="146" spans="1:8">
      <c r="A146" s="2" t="s">
        <v>227</v>
      </c>
      <c r="B146" s="2" t="s">
        <v>230</v>
      </c>
      <c r="C146" s="9">
        <v>2.75</v>
      </c>
      <c r="D146" s="10">
        <v>120</v>
      </c>
      <c r="E146" s="11">
        <f>[1]!Table4[[#This Row],[Nameplate Capacity (MW)]]/((([1]!Table4[[#This Row],[Rotor Diameter (m)]]*10)^2)/1000000)</f>
        <v>1.9097222222222223</v>
      </c>
      <c r="F146" s="11">
        <f>[1]!Table4[[#This Row],[Nameplate Capacity (MW)]]/((([1]!Table4[[#This Row],[Rotor Diameter (m)]]*9)^2)/1000000)</f>
        <v>2.3576817558299039</v>
      </c>
      <c r="G146" s="11">
        <f>[1]!Table4[[#This Row],[Nameplate Capacity (MW)]]/((([1]!Table4[[#This Row],[Rotor Diameter (m)]]*8)^2)/1000000)</f>
        <v>2.9839409722222223</v>
      </c>
      <c r="H146" s="2">
        <v>11309.7</v>
      </c>
    </row>
    <row r="147" spans="1:8">
      <c r="A147" s="1" t="s">
        <v>227</v>
      </c>
      <c r="B147" s="1" t="s">
        <v>231</v>
      </c>
      <c r="C147" s="12">
        <v>2.85</v>
      </c>
      <c r="D147" s="13">
        <v>100</v>
      </c>
      <c r="E147" s="14">
        <f>[1]!Table4[[#This Row],[Nameplate Capacity (MW)]]/((([1]!Table4[[#This Row],[Rotor Diameter (m)]]*10)^2)/1000000)</f>
        <v>2.85</v>
      </c>
      <c r="F147" s="14">
        <f>[1]!Table4[[#This Row],[Nameplate Capacity (MW)]]/((([1]!Table4[[#This Row],[Rotor Diameter (m)]]*9)^2)/1000000)</f>
        <v>3.5185185185185186</v>
      </c>
      <c r="G147" s="14">
        <f>[1]!Table4[[#This Row],[Nameplate Capacity (MW)]]/((([1]!Table4[[#This Row],[Rotor Diameter (m)]]*8)^2)/1000000)</f>
        <v>4.453125</v>
      </c>
      <c r="H147" s="1">
        <v>7854</v>
      </c>
    </row>
    <row r="148" spans="1:8">
      <c r="A148" s="2" t="s">
        <v>227</v>
      </c>
      <c r="B148" s="2" t="s">
        <v>232</v>
      </c>
      <c r="C148" s="9">
        <v>2.85</v>
      </c>
      <c r="D148" s="10">
        <v>103</v>
      </c>
      <c r="E148" s="11">
        <f>[1]!Table4[[#This Row],[Nameplate Capacity (MW)]]/((([1]!Table4[[#This Row],[Rotor Diameter (m)]]*10)^2)/1000000)</f>
        <v>2.6863983410312002</v>
      </c>
      <c r="F148" s="11">
        <f>[1]!Table4[[#This Row],[Nameplate Capacity (MW)]]/((([1]!Table4[[#This Row],[Rotor Diameter (m)]]*9)^2)/1000000)</f>
        <v>3.3165411617669136</v>
      </c>
      <c r="G148" s="11">
        <f>[1]!Table4[[#This Row],[Nameplate Capacity (MW)]]/((([1]!Table4[[#This Row],[Rotor Diameter (m)]]*8)^2)/1000000)</f>
        <v>4.1974974078612499</v>
      </c>
      <c r="H148" s="2">
        <v>8332</v>
      </c>
    </row>
    <row r="149" spans="1:8">
      <c r="A149" s="1" t="s">
        <v>227</v>
      </c>
      <c r="B149" s="1" t="s">
        <v>233</v>
      </c>
      <c r="C149" s="12">
        <v>3.2</v>
      </c>
      <c r="D149" s="13">
        <v>104</v>
      </c>
      <c r="E149" s="14">
        <f>[1]!Table4[[#This Row],[Nameplate Capacity (MW)]]/((([1]!Table4[[#This Row],[Rotor Diameter (m)]]*10)^2)/1000000)</f>
        <v>2.9585798816568052</v>
      </c>
      <c r="F149" s="14">
        <f>[1]!Table4[[#This Row],[Nameplate Capacity (MW)]]/((([1]!Table4[[#This Row],[Rotor Diameter (m)]]*9)^2)/1000000)</f>
        <v>3.6525677551318578</v>
      </c>
      <c r="G149" s="14">
        <f>[1]!Table4[[#This Row],[Nameplate Capacity (MW)]]/((([1]!Table4[[#This Row],[Rotor Diameter (m)]]*8)^2)/1000000)</f>
        <v>4.6227810650887582</v>
      </c>
      <c r="H149" s="1">
        <v>8495</v>
      </c>
    </row>
    <row r="150" spans="1:8">
      <c r="A150" s="2" t="s">
        <v>227</v>
      </c>
      <c r="B150" s="2" t="s">
        <v>234</v>
      </c>
      <c r="C150" s="9">
        <v>3.2</v>
      </c>
      <c r="D150" s="10">
        <v>103</v>
      </c>
      <c r="E150" s="11">
        <f>[1]!Table4[[#This Row],[Nameplate Capacity (MW)]]/((([1]!Table4[[#This Row],[Rotor Diameter (m)]]*10)^2)/1000000)</f>
        <v>3.0163069092280144</v>
      </c>
      <c r="F150" s="11">
        <f>[1]!Table4[[#This Row],[Nameplate Capacity (MW)]]/((([1]!Table4[[#This Row],[Rotor Diameter (m)]]*9)^2)/1000000)</f>
        <v>3.7238356904049557</v>
      </c>
      <c r="G150" s="11">
        <f>[1]!Table4[[#This Row],[Nameplate Capacity (MW)]]/((([1]!Table4[[#This Row],[Rotor Diameter (m)]]*8)^2)/1000000)</f>
        <v>4.7129795456687722</v>
      </c>
      <c r="H150" s="2">
        <v>8332</v>
      </c>
    </row>
    <row r="151" spans="1:8">
      <c r="A151" s="1" t="s">
        <v>227</v>
      </c>
      <c r="B151" s="1" t="s">
        <v>235</v>
      </c>
      <c r="C151" s="12">
        <v>3.2</v>
      </c>
      <c r="D151" s="13">
        <v>130</v>
      </c>
      <c r="E151" s="14">
        <f>[1]!Table4[[#This Row],[Nameplate Capacity (MW)]]/((([1]!Table4[[#This Row],[Rotor Diameter (m)]]*10)^2)/1000000)</f>
        <v>1.8934911242603552</v>
      </c>
      <c r="F151" s="14">
        <f>[1]!Table4[[#This Row],[Nameplate Capacity (MW)]]/((([1]!Table4[[#This Row],[Rotor Diameter (m)]]*9)^2)/1000000)</f>
        <v>2.3376433632843892</v>
      </c>
      <c r="G151" s="14">
        <f>[1]!Table4[[#This Row],[Nameplate Capacity (MW)]]/((([1]!Table4[[#This Row],[Rotor Diameter (m)]]*8)^2)/1000000)</f>
        <v>2.9585798816568052</v>
      </c>
      <c r="H151" s="1">
        <v>13273</v>
      </c>
    </row>
    <row r="152" spans="1:8">
      <c r="A152" s="2" t="s">
        <v>227</v>
      </c>
      <c r="B152" s="2" t="s">
        <v>236</v>
      </c>
      <c r="C152" s="9">
        <v>3.4</v>
      </c>
      <c r="D152" s="10">
        <v>130</v>
      </c>
      <c r="E152" s="11">
        <f>[1]!Table4[[#This Row],[Nameplate Capacity (MW)]]/((([1]!Table4[[#This Row],[Rotor Diameter (m)]]*10)^2)/1000000)</f>
        <v>2.0118343195266273</v>
      </c>
      <c r="F152" s="11">
        <f>[1]!Table4[[#This Row],[Nameplate Capacity (MW)]]/((([1]!Table4[[#This Row],[Rotor Diameter (m)]]*9)^2)/1000000)</f>
        <v>2.4837460734896633</v>
      </c>
      <c r="G152" s="11">
        <f>[1]!Table4[[#This Row],[Nameplate Capacity (MW)]]/((([1]!Table4[[#This Row],[Rotor Diameter (m)]]*8)^2)/1000000)</f>
        <v>3.1434911242603554</v>
      </c>
      <c r="H152" s="2">
        <v>13273</v>
      </c>
    </row>
    <row r="153" spans="1:8">
      <c r="A153" s="1" t="s">
        <v>227</v>
      </c>
      <c r="B153" s="1" t="s">
        <v>237</v>
      </c>
      <c r="C153" s="12">
        <v>3.4</v>
      </c>
      <c r="D153" s="13">
        <v>137</v>
      </c>
      <c r="E153" s="14">
        <f>[1]!Table4[[#This Row],[Nameplate Capacity (MW)]]/((([1]!Table4[[#This Row],[Rotor Diameter (m)]]*10)^2)/1000000)</f>
        <v>1.8114976823485534</v>
      </c>
      <c r="F153" s="14">
        <f>[1]!Table4[[#This Row],[Nameplate Capacity (MW)]]/((([1]!Table4[[#This Row],[Rotor Diameter (m)]]*9)^2)/1000000)</f>
        <v>2.2364168917883376</v>
      </c>
      <c r="G153" s="14">
        <f>[1]!Table4[[#This Row],[Nameplate Capacity (MW)]]/((([1]!Table4[[#This Row],[Rotor Diameter (m)]]*8)^2)/1000000)</f>
        <v>2.8304651286696147</v>
      </c>
      <c r="H153" s="1">
        <v>14741</v>
      </c>
    </row>
    <row r="154" spans="1:8">
      <c r="A154" s="2" t="s">
        <v>227</v>
      </c>
      <c r="B154" s="2" t="s">
        <v>238</v>
      </c>
      <c r="C154" s="9">
        <v>3.6</v>
      </c>
      <c r="D154" s="10">
        <v>104</v>
      </c>
      <c r="E154" s="11">
        <f>[1]!Table4[[#This Row],[Nameplate Capacity (MW)]]/((([1]!Table4[[#This Row],[Rotor Diameter (m)]]*10)^2)/1000000)</f>
        <v>3.3284023668639056</v>
      </c>
      <c r="F154" s="11">
        <f>[1]!Table4[[#This Row],[Nameplate Capacity (MW)]]/((([1]!Table4[[#This Row],[Rotor Diameter (m)]]*9)^2)/1000000)</f>
        <v>4.1091387245233397</v>
      </c>
      <c r="G154" s="11">
        <f>[1]!Table4[[#This Row],[Nameplate Capacity (MW)]]/((([1]!Table4[[#This Row],[Rotor Diameter (m)]]*8)^2)/1000000)</f>
        <v>5.2006286982248522</v>
      </c>
      <c r="H154" s="2">
        <v>8495</v>
      </c>
    </row>
    <row r="155" spans="1:8">
      <c r="A155" s="1" t="s">
        <v>227</v>
      </c>
      <c r="B155" s="1" t="s">
        <v>239</v>
      </c>
      <c r="C155" s="12">
        <v>3.6</v>
      </c>
      <c r="D155" s="13">
        <v>137</v>
      </c>
      <c r="E155" s="14">
        <f>[1]!Table4[[#This Row],[Nameplate Capacity (MW)]]/((([1]!Table4[[#This Row],[Rotor Diameter (m)]]*10)^2)/1000000)</f>
        <v>1.9180563695455273</v>
      </c>
      <c r="F155" s="14">
        <f>[1]!Table4[[#This Row],[Nameplate Capacity (MW)]]/((([1]!Table4[[#This Row],[Rotor Diameter (m)]]*9)^2)/1000000)</f>
        <v>2.3679708265994162</v>
      </c>
      <c r="G155" s="14">
        <f>[1]!Table4[[#This Row],[Nameplate Capacity (MW)]]/((([1]!Table4[[#This Row],[Rotor Diameter (m)]]*8)^2)/1000000)</f>
        <v>2.9969630774148861</v>
      </c>
      <c r="H155" s="1">
        <v>14741</v>
      </c>
    </row>
    <row r="156" spans="1:8">
      <c r="A156" s="2" t="s">
        <v>227</v>
      </c>
      <c r="B156" s="2" t="s">
        <v>240</v>
      </c>
      <c r="C156" s="9">
        <v>3.8</v>
      </c>
      <c r="D156" s="10">
        <v>130</v>
      </c>
      <c r="E156" s="11">
        <f>[1]!Table4[[#This Row],[Nameplate Capacity (MW)]]/((([1]!Table4[[#This Row],[Rotor Diameter (m)]]*10)^2)/1000000)</f>
        <v>2.2485207100591715</v>
      </c>
      <c r="F156" s="11">
        <f>[1]!Table4[[#This Row],[Nameplate Capacity (MW)]]/((([1]!Table4[[#This Row],[Rotor Diameter (m)]]*9)^2)/1000000)</f>
        <v>2.7759514939002119</v>
      </c>
      <c r="G156" s="11">
        <f>[1]!Table4[[#This Row],[Nameplate Capacity (MW)]]/((([1]!Table4[[#This Row],[Rotor Diameter (m)]]*8)^2)/1000000)</f>
        <v>3.5133136094674557</v>
      </c>
      <c r="H156" s="2">
        <v>13273</v>
      </c>
    </row>
    <row r="157" spans="1:8">
      <c r="A157" s="1" t="s">
        <v>227</v>
      </c>
      <c r="B157" s="1" t="s">
        <v>241</v>
      </c>
      <c r="C157" s="12">
        <v>4.0999999999999996</v>
      </c>
      <c r="D157" s="13">
        <v>113</v>
      </c>
      <c r="E157" s="14">
        <f>[1]!Table4[[#This Row],[Nameplate Capacity (MW)]]/((([1]!Table4[[#This Row],[Rotor Diameter (m)]]*10)^2)/1000000)</f>
        <v>3.210901401832563</v>
      </c>
      <c r="F157" s="14">
        <f>[1]!Table4[[#This Row],[Nameplate Capacity (MW)]]/((([1]!Table4[[#This Row],[Rotor Diameter (m)]]*9)^2)/1000000)</f>
        <v>3.964075804731559</v>
      </c>
      <c r="G157" s="14">
        <f>[1]!Table4[[#This Row],[Nameplate Capacity (MW)]]/((([1]!Table4[[#This Row],[Rotor Diameter (m)]]*8)^2)/1000000)</f>
        <v>5.0170334403633792</v>
      </c>
      <c r="H157" s="1">
        <v>9940</v>
      </c>
    </row>
    <row r="158" spans="1:8">
      <c r="A158" s="2" t="s">
        <v>227</v>
      </c>
      <c r="B158" s="2" t="s">
        <v>242</v>
      </c>
      <c r="C158" s="9">
        <v>4.8</v>
      </c>
      <c r="D158" s="10">
        <v>158</v>
      </c>
      <c r="E158" s="11">
        <f>[1]!Table4[[#This Row],[Nameplate Capacity (MW)]]/((([1]!Table4[[#This Row],[Rotor Diameter (m)]]*10)^2)/1000000)</f>
        <v>1.9227687870533567</v>
      </c>
      <c r="F158" s="11">
        <f>[1]!Table4[[#This Row],[Nameplate Capacity (MW)]]/((([1]!Table4[[#This Row],[Rotor Diameter (m)]]*9)^2)/1000000)</f>
        <v>2.3737886259917986</v>
      </c>
      <c r="G158" s="11">
        <f>[1]!Table4[[#This Row],[Nameplate Capacity (MW)]]/((([1]!Table4[[#This Row],[Rotor Diameter (m)]]*8)^2)/1000000)</f>
        <v>3.0043262297708697</v>
      </c>
      <c r="H158" s="2">
        <v>19600</v>
      </c>
    </row>
    <row r="159" spans="1:8">
      <c r="A159" s="1" t="s">
        <v>227</v>
      </c>
      <c r="B159" s="1" t="s">
        <v>243</v>
      </c>
      <c r="C159" s="12">
        <v>5.3</v>
      </c>
      <c r="D159" s="13">
        <v>158</v>
      </c>
      <c r="E159" s="14">
        <f>[1]!Table4[[#This Row],[Nameplate Capacity (MW)]]/((([1]!Table4[[#This Row],[Rotor Diameter (m)]]*10)^2)/1000000)</f>
        <v>2.1230572023714149</v>
      </c>
      <c r="F159" s="14">
        <f>[1]!Table4[[#This Row],[Nameplate Capacity (MW)]]/((([1]!Table4[[#This Row],[Rotor Diameter (m)]]*9)^2)/1000000)</f>
        <v>2.621058274532611</v>
      </c>
      <c r="G159" s="14">
        <f>[1]!Table4[[#This Row],[Nameplate Capacity (MW)]]/((([1]!Table4[[#This Row],[Rotor Diameter (m)]]*8)^2)/1000000)</f>
        <v>3.3172768787053357</v>
      </c>
      <c r="H159" s="1">
        <v>19607</v>
      </c>
    </row>
    <row r="160" spans="1:8">
      <c r="A160" s="2" t="s">
        <v>227</v>
      </c>
      <c r="B160" s="2" t="s">
        <v>244</v>
      </c>
      <c r="C160" s="9">
        <v>5.5</v>
      </c>
      <c r="D160" s="10">
        <v>158</v>
      </c>
      <c r="E160" s="11">
        <f>[1]!Table4[[#This Row],[Nameplate Capacity (MW)]]/((([1]!Table4[[#This Row],[Rotor Diameter (m)]]*10)^2)/1000000)</f>
        <v>2.2031725684986383</v>
      </c>
      <c r="F160" s="11">
        <f>[1]!Table4[[#This Row],[Nameplate Capacity (MW)]]/((([1]!Table4[[#This Row],[Rotor Diameter (m)]]*9)^2)/1000000)</f>
        <v>2.7199661339489358</v>
      </c>
      <c r="G160" s="11">
        <f>[1]!Table4[[#This Row],[Nameplate Capacity (MW)]]/((([1]!Table4[[#This Row],[Rotor Diameter (m)]]*8)^2)/1000000)</f>
        <v>3.442457138279122</v>
      </c>
      <c r="H160" s="2">
        <v>19607</v>
      </c>
    </row>
    <row r="161" spans="1:8">
      <c r="A161" s="1" t="s">
        <v>227</v>
      </c>
      <c r="B161" s="1" t="s">
        <v>245</v>
      </c>
      <c r="C161" s="12">
        <v>6</v>
      </c>
      <c r="D161" s="13">
        <v>164</v>
      </c>
      <c r="E161" s="14">
        <f>[1]!Table4[[#This Row],[Nameplate Capacity (MW)]]/((([1]!Table4[[#This Row],[Rotor Diameter (m)]]*10)^2)/1000000)</f>
        <v>2.2308149910767399</v>
      </c>
      <c r="F161" s="14">
        <f>[1]!Table4[[#This Row],[Nameplate Capacity (MW)]]/((([1]!Table4[[#This Row],[Rotor Diameter (m)]]*9)^2)/1000000)</f>
        <v>2.7540925815762223</v>
      </c>
      <c r="G161" s="14">
        <f>[1]!Table4[[#This Row],[Nameplate Capacity (MW)]]/((([1]!Table4[[#This Row],[Rotor Diameter (m)]]*8)^2)/1000000)</f>
        <v>3.4856484235574063</v>
      </c>
      <c r="H161" s="1">
        <v>21124</v>
      </c>
    </row>
    <row r="162" spans="1:8">
      <c r="A162" s="2" t="s">
        <v>227</v>
      </c>
      <c r="B162" s="2" t="s">
        <v>246</v>
      </c>
      <c r="C162" s="9">
        <v>6</v>
      </c>
      <c r="D162" s="10">
        <v>151</v>
      </c>
      <c r="E162" s="11">
        <f>[1]!Table4[[#This Row],[Nameplate Capacity (MW)]]/((([1]!Table4[[#This Row],[Rotor Diameter (m)]]*10)^2)/1000000)</f>
        <v>2.6314635323012148</v>
      </c>
      <c r="F162" s="11">
        <f>[1]!Table4[[#This Row],[Nameplate Capacity (MW)]]/((([1]!Table4[[#This Row],[Rotor Diameter (m)]]*9)^2)/1000000)</f>
        <v>3.2487204102484135</v>
      </c>
      <c r="G162" s="11">
        <f>[1]!Table4[[#This Row],[Nameplate Capacity (MW)]]/((([1]!Table4[[#This Row],[Rotor Diameter (m)]]*8)^2)/1000000)</f>
        <v>4.1116617692206487</v>
      </c>
      <c r="H162" s="2">
        <v>17860</v>
      </c>
    </row>
    <row r="163" spans="1:8">
      <c r="A163" s="1" t="s">
        <v>247</v>
      </c>
      <c r="B163" s="1" t="s">
        <v>248</v>
      </c>
      <c r="C163" s="12">
        <v>4.2</v>
      </c>
      <c r="D163" s="13">
        <v>147</v>
      </c>
      <c r="E163" s="14">
        <f>[1]!Table4[[#This Row],[Nameplate Capacity (MW)]]/((([1]!Table4[[#This Row],[Rotor Diameter (m)]]*10)^2)/1000000)</f>
        <v>1.9436345966958215</v>
      </c>
      <c r="F163" s="14">
        <f>[1]!Table4[[#This Row],[Nameplate Capacity (MW)]]/((([1]!Table4[[#This Row],[Rotor Diameter (m)]]*9)^2)/1000000)</f>
        <v>2.399548884809656</v>
      </c>
      <c r="G163" s="14">
        <f>[1]!Table4[[#This Row],[Nameplate Capacity (MW)]]/((([1]!Table4[[#This Row],[Rotor Diameter (m)]]*8)^2)/1000000)</f>
        <v>3.036929057337221</v>
      </c>
      <c r="H163" s="1">
        <v>16972</v>
      </c>
    </row>
    <row r="164" spans="1:8">
      <c r="A164" s="2" t="s">
        <v>34</v>
      </c>
      <c r="B164" s="2" t="s">
        <v>249</v>
      </c>
      <c r="C164" s="9">
        <v>3</v>
      </c>
      <c r="D164" s="10">
        <v>108</v>
      </c>
      <c r="E164" s="11">
        <f>[1]!Table4[[#This Row],[Nameplate Capacity (MW)]]/((([1]!Table4[[#This Row],[Rotor Diameter (m)]]*10)^2)/1000000)</f>
        <v>2.5720164609053495</v>
      </c>
      <c r="F164" s="11">
        <f>[1]!Table4[[#This Row],[Nameplate Capacity (MW)]]/((([1]!Table4[[#This Row],[Rotor Diameter (m)]]*9)^2)/1000000)</f>
        <v>3.1753289640806788</v>
      </c>
      <c r="G164" s="11">
        <f>[1]!Table4[[#This Row],[Nameplate Capacity (MW)]]/((([1]!Table4[[#This Row],[Rotor Diameter (m)]]*8)^2)/1000000)</f>
        <v>4.0187757201646086</v>
      </c>
      <c r="H164" s="2">
        <v>9160</v>
      </c>
    </row>
    <row r="165" spans="1:8">
      <c r="A165" s="1" t="s">
        <v>34</v>
      </c>
      <c r="B165" s="1" t="s">
        <v>250</v>
      </c>
      <c r="C165" s="12">
        <v>3</v>
      </c>
      <c r="D165" s="13">
        <v>92</v>
      </c>
      <c r="E165" s="14">
        <f>[1]!Table4[[#This Row],[Nameplate Capacity (MW)]]/((([1]!Table4[[#This Row],[Rotor Diameter (m)]]*10)^2)/1000000)</f>
        <v>3.5444234404536861</v>
      </c>
      <c r="F165" s="14">
        <f>[1]!Table4[[#This Row],[Nameplate Capacity (MW)]]/((([1]!Table4[[#This Row],[Rotor Diameter (m)]]*9)^2)/1000000)</f>
        <v>4.3758314079675138</v>
      </c>
      <c r="G165" s="14">
        <f>[1]!Table4[[#This Row],[Nameplate Capacity (MW)]]/((([1]!Table4[[#This Row],[Rotor Diameter (m)]]*8)^2)/1000000)</f>
        <v>5.5381616257088853</v>
      </c>
      <c r="H165" s="1">
        <v>6644</v>
      </c>
    </row>
    <row r="166" spans="1:8">
      <c r="A166" s="2" t="s">
        <v>34</v>
      </c>
      <c r="B166" s="2" t="s">
        <v>251</v>
      </c>
      <c r="C166" s="9">
        <v>3</v>
      </c>
      <c r="D166" s="10">
        <v>100</v>
      </c>
      <c r="E166" s="11">
        <f>[1]!Table4[[#This Row],[Nameplate Capacity (MW)]]/((([1]!Table4[[#This Row],[Rotor Diameter (m)]]*10)^2)/1000000)</f>
        <v>3</v>
      </c>
      <c r="F166" s="11">
        <f>[1]!Table4[[#This Row],[Nameplate Capacity (MW)]]/((([1]!Table4[[#This Row],[Rotor Diameter (m)]]*9)^2)/1000000)</f>
        <v>3.7037037037037033</v>
      </c>
      <c r="G166" s="11">
        <f>[1]!Table4[[#This Row],[Nameplate Capacity (MW)]]/((([1]!Table4[[#This Row],[Rotor Diameter (m)]]*8)^2)/1000000)</f>
        <v>4.6875</v>
      </c>
      <c r="H166" s="2">
        <v>7850</v>
      </c>
    </row>
    <row r="167" spans="1:8">
      <c r="A167" s="1" t="s">
        <v>34</v>
      </c>
      <c r="B167" s="1" t="s">
        <v>252</v>
      </c>
      <c r="C167" s="12">
        <v>3</v>
      </c>
      <c r="D167" s="13">
        <v>121</v>
      </c>
      <c r="E167" s="14">
        <f>[1]!Table4[[#This Row],[Nameplate Capacity (MW)]]/((([1]!Table4[[#This Row],[Rotor Diameter (m)]]*10)^2)/1000000)</f>
        <v>2.0490403660952121</v>
      </c>
      <c r="F167" s="14">
        <f>[1]!Table4[[#This Row],[Nameplate Capacity (MW)]]/((([1]!Table4[[#This Row],[Rotor Diameter (m)]]*9)^2)/1000000)</f>
        <v>2.5296794643150768</v>
      </c>
      <c r="G167" s="14">
        <f>[1]!Table4[[#This Row],[Nameplate Capacity (MW)]]/((([1]!Table4[[#This Row],[Rotor Diameter (m)]]*8)^2)/1000000)</f>
        <v>3.2016255720237692</v>
      </c>
      <c r="H167" s="1">
        <v>11499</v>
      </c>
    </row>
    <row r="168" spans="1:8">
      <c r="A168" s="2" t="s">
        <v>34</v>
      </c>
      <c r="B168" s="2" t="s">
        <v>253</v>
      </c>
      <c r="C168" s="9">
        <v>3</v>
      </c>
      <c r="D168" s="10">
        <v>112</v>
      </c>
      <c r="E168" s="11">
        <f>[1]!Table4[[#This Row],[Nameplate Capacity (MW)]]/((([1]!Table4[[#This Row],[Rotor Diameter (m)]]*10)^2)/1000000)</f>
        <v>2.3915816326530615</v>
      </c>
      <c r="F168" s="11">
        <f>[1]!Table4[[#This Row],[Nameplate Capacity (MW)]]/((([1]!Table4[[#This Row],[Rotor Diameter (m)]]*9)^2)/1000000)</f>
        <v>2.952569916855631</v>
      </c>
      <c r="G168" s="11">
        <f>[1]!Table4[[#This Row],[Nameplate Capacity (MW)]]/((([1]!Table4[[#This Row],[Rotor Diameter (m)]]*8)^2)/1000000)</f>
        <v>3.7368463010204085</v>
      </c>
      <c r="H168" s="2">
        <v>9852</v>
      </c>
    </row>
    <row r="169" spans="1:8">
      <c r="A169" s="1" t="s">
        <v>34</v>
      </c>
      <c r="B169" s="1" t="s">
        <v>254</v>
      </c>
      <c r="C169" s="12">
        <v>3</v>
      </c>
      <c r="D169" s="13">
        <v>135</v>
      </c>
      <c r="E169" s="14">
        <f>[1]!Table4[[#This Row],[Nameplate Capacity (MW)]]/((([1]!Table4[[#This Row],[Rotor Diameter (m)]]*10)^2)/1000000)</f>
        <v>1.6460905349794239</v>
      </c>
      <c r="F169" s="14">
        <f>[1]!Table4[[#This Row],[Nameplate Capacity (MW)]]/((([1]!Table4[[#This Row],[Rotor Diameter (m)]]*9)^2)/1000000)</f>
        <v>2.0322105370116343</v>
      </c>
      <c r="G169" s="14">
        <f>[1]!Table4[[#This Row],[Nameplate Capacity (MW)]]/((([1]!Table4[[#This Row],[Rotor Diameter (m)]]*8)^2)/1000000)</f>
        <v>2.5720164609053495</v>
      </c>
      <c r="H169" s="1">
        <v>14314</v>
      </c>
    </row>
    <row r="170" spans="1:8">
      <c r="A170" s="2" t="s">
        <v>34</v>
      </c>
      <c r="B170" s="2" t="s">
        <v>255</v>
      </c>
      <c r="C170" s="9">
        <v>3.2</v>
      </c>
      <c r="D170" s="10">
        <v>145</v>
      </c>
      <c r="E170" s="11">
        <f>[1]!Table4[[#This Row],[Nameplate Capacity (MW)]]/((([1]!Table4[[#This Row],[Rotor Diameter (m)]]*10)^2)/1000000)</f>
        <v>1.5219976218787159</v>
      </c>
      <c r="F170" s="11">
        <f>[1]!Table4[[#This Row],[Nameplate Capacity (MW)]]/((([1]!Table4[[#This Row],[Rotor Diameter (m)]]*9)^2)/1000000)</f>
        <v>1.8790094097268097</v>
      </c>
      <c r="G170" s="11">
        <f>[1]!Table4[[#This Row],[Nameplate Capacity (MW)]]/((([1]!Table4[[#This Row],[Rotor Diameter (m)]]*8)^2)/1000000)</f>
        <v>2.378121284185494</v>
      </c>
      <c r="H170" s="2">
        <v>16513</v>
      </c>
    </row>
    <row r="171" spans="1:8">
      <c r="A171" s="1" t="s">
        <v>34</v>
      </c>
      <c r="B171" s="1" t="s">
        <v>256</v>
      </c>
      <c r="C171" s="12">
        <v>3.6</v>
      </c>
      <c r="D171" s="13">
        <v>135</v>
      </c>
      <c r="E171" s="14">
        <f>[1]!Table4[[#This Row],[Nameplate Capacity (MW)]]/((([1]!Table4[[#This Row],[Rotor Diameter (m)]]*10)^2)/1000000)</f>
        <v>1.9753086419753088</v>
      </c>
      <c r="F171" s="14">
        <f>[1]!Table4[[#This Row],[Nameplate Capacity (MW)]]/((([1]!Table4[[#This Row],[Rotor Diameter (m)]]*9)^2)/1000000)</f>
        <v>2.4386526444139616</v>
      </c>
      <c r="G171" s="14">
        <f>[1]!Table4[[#This Row],[Nameplate Capacity (MW)]]/((([1]!Table4[[#This Row],[Rotor Diameter (m)]]*8)^2)/1000000)</f>
        <v>3.0864197530864197</v>
      </c>
      <c r="H171" s="1">
        <v>14314</v>
      </c>
    </row>
    <row r="172" spans="1:8">
      <c r="A172" s="2" t="s">
        <v>34</v>
      </c>
      <c r="B172" s="2" t="s">
        <v>257</v>
      </c>
      <c r="C172" s="9">
        <v>5.5</v>
      </c>
      <c r="D172" s="10">
        <v>180</v>
      </c>
      <c r="E172" s="11">
        <f>[1]!Table4[[#This Row],[Nameplate Capacity (MW)]]/((([1]!Table4[[#This Row],[Rotor Diameter (m)]]*10)^2)/1000000)</f>
        <v>1.6975308641975309</v>
      </c>
      <c r="F172" s="11">
        <f>[1]!Table4[[#This Row],[Nameplate Capacity (MW)]]/((([1]!Table4[[#This Row],[Rotor Diameter (m)]]*9)^2)/1000000)</f>
        <v>2.095717116293248</v>
      </c>
      <c r="G172" s="11">
        <f>[1]!Table4[[#This Row],[Nameplate Capacity (MW)]]/((([1]!Table4[[#This Row],[Rotor Diameter (m)]]*8)^2)/1000000)</f>
        <v>2.652391975308642</v>
      </c>
      <c r="H172" s="2">
        <v>25447</v>
      </c>
    </row>
    <row r="173" spans="1:8">
      <c r="A173" s="1" t="s">
        <v>34</v>
      </c>
      <c r="B173" s="1" t="s">
        <v>258</v>
      </c>
      <c r="C173" s="12">
        <v>5.5</v>
      </c>
      <c r="D173" s="13">
        <v>155</v>
      </c>
      <c r="E173" s="14">
        <f>[1]!Table4[[#This Row],[Nameplate Capacity (MW)]]/((([1]!Table4[[#This Row],[Rotor Diameter (m)]]*10)^2)/1000000)</f>
        <v>2.2892819979188346</v>
      </c>
      <c r="F173" s="14">
        <f>[1]!Table4[[#This Row],[Nameplate Capacity (MW)]]/((([1]!Table4[[#This Row],[Rotor Diameter (m)]]*9)^2)/1000000)</f>
        <v>2.8262740715047343</v>
      </c>
      <c r="G173" s="14">
        <f>[1]!Table4[[#This Row],[Nameplate Capacity (MW)]]/((([1]!Table4[[#This Row],[Rotor Diameter (m)]]*8)^2)/1000000)</f>
        <v>3.5770031217481786</v>
      </c>
      <c r="H173" s="1">
        <v>18869</v>
      </c>
    </row>
    <row r="174" spans="1:8">
      <c r="A174" s="2" t="s">
        <v>34</v>
      </c>
      <c r="B174" s="2" t="s">
        <v>259</v>
      </c>
      <c r="C174" s="9">
        <v>6</v>
      </c>
      <c r="D174" s="10">
        <v>140</v>
      </c>
      <c r="E174" s="11">
        <f>[1]!Table4[[#This Row],[Nameplate Capacity (MW)]]/((([1]!Table4[[#This Row],[Rotor Diameter (m)]]*10)^2)/1000000)</f>
        <v>3.0612244897959182</v>
      </c>
      <c r="F174" s="11">
        <f>[1]!Table4[[#This Row],[Nameplate Capacity (MW)]]/((([1]!Table4[[#This Row],[Rotor Diameter (m)]]*9)^2)/1000000)</f>
        <v>3.7792894935752082</v>
      </c>
      <c r="G174" s="11">
        <f>[1]!Table4[[#This Row],[Nameplate Capacity (MW)]]/((([1]!Table4[[#This Row],[Rotor Diameter (m)]]*8)^2)/1000000)</f>
        <v>4.7831632653061229</v>
      </c>
      <c r="H174" s="2">
        <v>15394</v>
      </c>
    </row>
    <row r="175" spans="1:8">
      <c r="A175" s="1" t="s">
        <v>34</v>
      </c>
      <c r="B175" s="1" t="s">
        <v>260</v>
      </c>
      <c r="C175" s="12">
        <v>7</v>
      </c>
      <c r="D175" s="13">
        <v>158</v>
      </c>
      <c r="E175" s="14">
        <f>[1]!Table4[[#This Row],[Nameplate Capacity (MW)]]/((([1]!Table4[[#This Row],[Rotor Diameter (m)]]*10)^2)/1000000)</f>
        <v>2.804037814452812</v>
      </c>
      <c r="F175" s="14">
        <f>[1]!Table4[[#This Row],[Nameplate Capacity (MW)]]/((([1]!Table4[[#This Row],[Rotor Diameter (m)]]*9)^2)/1000000)</f>
        <v>3.4617750795713729</v>
      </c>
      <c r="G175" s="14">
        <f>[1]!Table4[[#This Row],[Nameplate Capacity (MW)]]/((([1]!Table4[[#This Row],[Rotor Diameter (m)]]*8)^2)/1000000)</f>
        <v>4.3813090850825187</v>
      </c>
      <c r="H175" s="1">
        <v>19607</v>
      </c>
    </row>
    <row r="176" spans="1:8">
      <c r="A176" s="2" t="s">
        <v>261</v>
      </c>
      <c r="B176" s="2" t="s">
        <v>262</v>
      </c>
      <c r="C176" s="9">
        <v>3</v>
      </c>
      <c r="D176" s="10">
        <v>120</v>
      </c>
      <c r="E176" s="11">
        <f>[1]!Table4[[#This Row],[Nameplate Capacity (MW)]]/((([1]!Table4[[#This Row],[Rotor Diameter (m)]]*10)^2)/1000000)</f>
        <v>2.0833333333333335</v>
      </c>
      <c r="F176" s="11">
        <f>[1]!Table4[[#This Row],[Nameplate Capacity (MW)]]/((([1]!Table4[[#This Row],[Rotor Diameter (m)]]*9)^2)/1000000)</f>
        <v>2.5720164609053495</v>
      </c>
      <c r="G176" s="11">
        <f>[1]!Table4[[#This Row],[Nameplate Capacity (MW)]]/((([1]!Table4[[#This Row],[Rotor Diameter (m)]]*8)^2)/1000000)</f>
        <v>3.2552083333333335</v>
      </c>
      <c r="H176" s="2">
        <v>11310</v>
      </c>
    </row>
    <row r="177" spans="1:8">
      <c r="A177" s="1" t="s">
        <v>261</v>
      </c>
      <c r="B177" s="1" t="s">
        <v>263</v>
      </c>
      <c r="C177" s="12">
        <v>6</v>
      </c>
      <c r="D177" s="13">
        <v>136</v>
      </c>
      <c r="E177" s="14">
        <f>[1]!Table4[[#This Row],[Nameplate Capacity (MW)]]/((([1]!Table4[[#This Row],[Rotor Diameter (m)]]*10)^2)/1000000)</f>
        <v>3.2439446366782008</v>
      </c>
      <c r="F177" s="14">
        <f>[1]!Table4[[#This Row],[Nameplate Capacity (MW)]]/((([1]!Table4[[#This Row],[Rotor Diameter (m)]]*9)^2)/1000000)</f>
        <v>4.0048699218249393</v>
      </c>
      <c r="G177" s="14">
        <f>[1]!Table4[[#This Row],[Nameplate Capacity (MW)]]/((([1]!Table4[[#This Row],[Rotor Diameter (m)]]*8)^2)/1000000)</f>
        <v>5.0686634948096891</v>
      </c>
      <c r="H177" s="1">
        <v>14527</v>
      </c>
    </row>
    <row r="178" spans="1:8">
      <c r="A178" s="2" t="s">
        <v>264</v>
      </c>
      <c r="B178" s="2" t="s">
        <v>265</v>
      </c>
      <c r="C178" s="9">
        <v>5</v>
      </c>
      <c r="D178" s="10">
        <v>126</v>
      </c>
      <c r="E178" s="11">
        <f>[1]!Table4[[#This Row],[Nameplate Capacity (MW)]]/((([1]!Table4[[#This Row],[Rotor Diameter (m)]]*10)^2)/1000000)</f>
        <v>3.1494079113126734</v>
      </c>
      <c r="F178" s="11">
        <f>[1]!Table4[[#This Row],[Nameplate Capacity (MW)]]/((([1]!Table4[[#This Row],[Rotor Diameter (m)]]*9)^2)/1000000)</f>
        <v>3.8881579152008308</v>
      </c>
      <c r="G178" s="11">
        <f>[1]!Table4[[#This Row],[Nameplate Capacity (MW)]]/((([1]!Table4[[#This Row],[Rotor Diameter (m)]]*8)^2)/1000000)</f>
        <v>4.9209498614260516</v>
      </c>
      <c r="H178" s="2">
        <v>12469</v>
      </c>
    </row>
    <row r="179" spans="1:8">
      <c r="A179" s="1" t="s">
        <v>264</v>
      </c>
      <c r="B179" s="1" t="s">
        <v>266</v>
      </c>
      <c r="C179" s="12">
        <v>5.2</v>
      </c>
      <c r="D179" s="13">
        <v>127</v>
      </c>
      <c r="E179" s="14">
        <f>[1]!Table4[[#This Row],[Nameplate Capacity (MW)]]/((([1]!Table4[[#This Row],[Rotor Diameter (m)]]*10)^2)/1000000)</f>
        <v>3.2240064480128963</v>
      </c>
      <c r="F179" s="14">
        <f>[1]!Table4[[#This Row],[Nameplate Capacity (MW)]]/((([1]!Table4[[#This Row],[Rotor Diameter (m)]]*9)^2)/1000000)</f>
        <v>3.9802548740899955</v>
      </c>
      <c r="G179" s="14">
        <f>[1]!Table4[[#This Row],[Nameplate Capacity (MW)]]/((([1]!Table4[[#This Row],[Rotor Diameter (m)]]*8)^2)/1000000)</f>
        <v>5.0375100750201502</v>
      </c>
      <c r="H179" s="1">
        <v>12644</v>
      </c>
    </row>
    <row r="180" spans="1:8">
      <c r="A180" s="2" t="s">
        <v>264</v>
      </c>
      <c r="B180" s="2" t="s">
        <v>267</v>
      </c>
      <c r="C180" s="9">
        <v>5.2</v>
      </c>
      <c r="D180" s="10">
        <v>136</v>
      </c>
      <c r="E180" s="11">
        <f>[1]!Table4[[#This Row],[Nameplate Capacity (MW)]]/((([1]!Table4[[#This Row],[Rotor Diameter (m)]]*10)^2)/1000000)</f>
        <v>2.8114186851211076</v>
      </c>
      <c r="F180" s="11">
        <f>[1]!Table4[[#This Row],[Nameplate Capacity (MW)]]/((([1]!Table4[[#This Row],[Rotor Diameter (m)]]*9)^2)/1000000)</f>
        <v>3.4708872655816143</v>
      </c>
      <c r="G180" s="11">
        <f>[1]!Table4[[#This Row],[Nameplate Capacity (MW)]]/((([1]!Table4[[#This Row],[Rotor Diameter (m)]]*8)^2)/1000000)</f>
        <v>4.3928416955017306</v>
      </c>
      <c r="H180" s="2">
        <v>14540</v>
      </c>
    </row>
    <row r="181" spans="1:8">
      <c r="A181" s="1" t="s">
        <v>268</v>
      </c>
      <c r="B181" s="1" t="s">
        <v>269</v>
      </c>
      <c r="C181" s="12">
        <v>5</v>
      </c>
      <c r="D181" s="13">
        <v>139</v>
      </c>
      <c r="E181" s="14">
        <f>[1]!Table4[[#This Row],[Nameplate Capacity (MW)]]/((([1]!Table4[[#This Row],[Rotor Diameter (m)]]*10)^2)/1000000)</f>
        <v>2.5878577713368873</v>
      </c>
      <c r="F181" s="14">
        <f>[1]!Table4[[#This Row],[Nameplate Capacity (MW)]]/((([1]!Table4[[#This Row],[Rotor Diameter (m)]]*9)^2)/1000000)</f>
        <v>3.1948861374529471</v>
      </c>
      <c r="G181" s="14">
        <f>[1]!Table4[[#This Row],[Nameplate Capacity (MW)]]/((([1]!Table4[[#This Row],[Rotor Diameter (m)]]*8)^2)/1000000)</f>
        <v>4.0435277677138863</v>
      </c>
      <c r="H181" s="1">
        <v>15175</v>
      </c>
    </row>
    <row r="182" spans="1:8">
      <c r="A182" s="2" t="s">
        <v>270</v>
      </c>
      <c r="B182" s="2" t="s">
        <v>271</v>
      </c>
      <c r="C182" s="9">
        <v>5.5</v>
      </c>
      <c r="D182" s="10">
        <v>140</v>
      </c>
      <c r="E182" s="11">
        <f>[1]!Table4[[#This Row],[Nameplate Capacity (MW)]]/((([1]!Table4[[#This Row],[Rotor Diameter (m)]]*10)^2)/1000000)</f>
        <v>2.806122448979592</v>
      </c>
      <c r="F182" s="11">
        <f>[1]!Table4[[#This Row],[Nameplate Capacity (MW)]]/((([1]!Table4[[#This Row],[Rotor Diameter (m)]]*9)^2)/1000000)</f>
        <v>3.4643487024439406</v>
      </c>
      <c r="G182" s="11">
        <f>[1]!Table4[[#This Row],[Nameplate Capacity (MW)]]/((([1]!Table4[[#This Row],[Rotor Diameter (m)]]*8)^2)/1000000)</f>
        <v>4.3845663265306127</v>
      </c>
      <c r="H182" s="2">
        <v>15393.8</v>
      </c>
    </row>
    <row r="183" spans="1:8">
      <c r="A183" s="1" t="s">
        <v>272</v>
      </c>
      <c r="B183" s="1" t="s">
        <v>273</v>
      </c>
      <c r="C183" s="12">
        <v>3</v>
      </c>
      <c r="D183" s="13">
        <v>120</v>
      </c>
      <c r="E183" s="14">
        <f>[1]!Table4[[#This Row],[Nameplate Capacity (MW)]]/((([1]!Table4[[#This Row],[Rotor Diameter (m)]]*10)^2)/1000000)</f>
        <v>2.0833333333333335</v>
      </c>
      <c r="F183" s="14">
        <f>[1]!Table4[[#This Row],[Nameplate Capacity (MW)]]/((([1]!Table4[[#This Row],[Rotor Diameter (m)]]*9)^2)/1000000)</f>
        <v>2.5720164609053495</v>
      </c>
      <c r="G183" s="14">
        <f>[1]!Table4[[#This Row],[Nameplate Capacity (MW)]]/((([1]!Table4[[#This Row],[Rotor Diameter (m)]]*8)^2)/1000000)</f>
        <v>3.2552083333333335</v>
      </c>
      <c r="H183" s="1">
        <v>11310</v>
      </c>
    </row>
    <row r="184" spans="1:8">
      <c r="A184" s="2" t="s">
        <v>274</v>
      </c>
      <c r="B184" s="2" t="s">
        <v>275</v>
      </c>
      <c r="C184" s="9">
        <v>3</v>
      </c>
      <c r="D184" s="10">
        <v>78</v>
      </c>
      <c r="E184" s="11">
        <f>[1]!Table4[[#This Row],[Nameplate Capacity (MW)]]/((([1]!Table4[[#This Row],[Rotor Diameter (m)]]*10)^2)/1000000)</f>
        <v>4.9309664694280073</v>
      </c>
      <c r="F184" s="11">
        <f>[1]!Table4[[#This Row],[Nameplate Capacity (MW)]]/((([1]!Table4[[#This Row],[Rotor Diameter (m)]]*9)^2)/1000000)</f>
        <v>6.0876129252197622</v>
      </c>
      <c r="G184" s="11">
        <f>[1]!Table4[[#This Row],[Nameplate Capacity (MW)]]/((([1]!Table4[[#This Row],[Rotor Diameter (m)]]*8)^2)/1000000)</f>
        <v>7.7046351084812628</v>
      </c>
      <c r="H184" s="2">
        <v>4778</v>
      </c>
    </row>
    <row r="185" spans="1:8">
      <c r="A185" s="1" t="s">
        <v>276</v>
      </c>
      <c r="B185" s="1" t="s">
        <v>277</v>
      </c>
      <c r="C185" s="12">
        <v>3</v>
      </c>
      <c r="D185" s="13">
        <v>80.5</v>
      </c>
      <c r="E185" s="14">
        <f>[1]!Table4[[#This Row],[Nameplate Capacity (MW)]]/((([1]!Table4[[#This Row],[Rotor Diameter (m)]]*10)^2)/1000000)</f>
        <v>4.6294510242660394</v>
      </c>
      <c r="F185" s="14">
        <f>[1]!Table4[[#This Row],[Nameplate Capacity (MW)]]/((([1]!Table4[[#This Row],[Rotor Diameter (m)]]*9)^2)/1000000)</f>
        <v>5.7153716348963455</v>
      </c>
      <c r="G185" s="14">
        <f>[1]!Table4[[#This Row],[Nameplate Capacity (MW)]]/((([1]!Table4[[#This Row],[Rotor Diameter (m)]]*8)^2)/1000000)</f>
        <v>7.2335172254156861</v>
      </c>
      <c r="H185" s="1">
        <v>5093.3999999999996</v>
      </c>
    </row>
    <row r="186" spans="1:8">
      <c r="A186" s="2" t="s">
        <v>278</v>
      </c>
      <c r="B186" s="2" t="s">
        <v>279</v>
      </c>
      <c r="C186" s="9">
        <v>3</v>
      </c>
      <c r="D186" s="10">
        <v>100</v>
      </c>
      <c r="E186" s="11">
        <f>[1]!Table4[[#This Row],[Nameplate Capacity (MW)]]/((([1]!Table4[[#This Row],[Rotor Diameter (m)]]*10)^2)/1000000)</f>
        <v>3</v>
      </c>
      <c r="F186" s="11">
        <f>[1]!Table4[[#This Row],[Nameplate Capacity (MW)]]/((([1]!Table4[[#This Row],[Rotor Diameter (m)]]*9)^2)/1000000)</f>
        <v>3.7037037037037033</v>
      </c>
      <c r="G186" s="11">
        <f>[1]!Table4[[#This Row],[Nameplate Capacity (MW)]]/((([1]!Table4[[#This Row],[Rotor Diameter (m)]]*8)^2)/1000000)</f>
        <v>4.6875</v>
      </c>
      <c r="H186" s="2">
        <v>7854</v>
      </c>
    </row>
    <row r="187" spans="1:8">
      <c r="A187" s="1" t="s">
        <v>278</v>
      </c>
      <c r="B187" s="1" t="s">
        <v>280</v>
      </c>
      <c r="C187" s="12">
        <v>3.8</v>
      </c>
      <c r="D187" s="13">
        <v>132</v>
      </c>
      <c r="E187" s="14">
        <f>[1]!Table4[[#This Row],[Nameplate Capacity (MW)]]/((([1]!Table4[[#This Row],[Rotor Diameter (m)]]*10)^2)/1000000)</f>
        <v>2.1808999081726355</v>
      </c>
      <c r="F187" s="14">
        <f>[1]!Table4[[#This Row],[Nameplate Capacity (MW)]]/((([1]!Table4[[#This Row],[Rotor Diameter (m)]]*9)^2)/1000000)</f>
        <v>2.6924690224353522</v>
      </c>
      <c r="G187" s="14">
        <f>[1]!Table4[[#This Row],[Nameplate Capacity (MW)]]/((([1]!Table4[[#This Row],[Rotor Diameter (m)]]*8)^2)/1000000)</f>
        <v>3.407656106519743</v>
      </c>
      <c r="H187" s="1">
        <v>13685</v>
      </c>
    </row>
    <row r="188" spans="1:8">
      <c r="A188" s="2" t="s">
        <v>278</v>
      </c>
      <c r="B188" s="2" t="s">
        <v>281</v>
      </c>
      <c r="C188" s="9">
        <v>4</v>
      </c>
      <c r="D188" s="10">
        <v>136</v>
      </c>
      <c r="E188" s="11">
        <f>[1]!Table4[[#This Row],[Nameplate Capacity (MW)]]/((([1]!Table4[[#This Row],[Rotor Diameter (m)]]*10)^2)/1000000)</f>
        <v>2.1626297577854672</v>
      </c>
      <c r="F188" s="11">
        <f>[1]!Table4[[#This Row],[Nameplate Capacity (MW)]]/((([1]!Table4[[#This Row],[Rotor Diameter (m)]]*9)^2)/1000000)</f>
        <v>2.6699132812166262</v>
      </c>
      <c r="G188" s="11">
        <f>[1]!Table4[[#This Row],[Nameplate Capacity (MW)]]/((([1]!Table4[[#This Row],[Rotor Diameter (m)]]*8)^2)/1000000)</f>
        <v>3.3791089965397925</v>
      </c>
      <c r="H188" s="2">
        <v>14655</v>
      </c>
    </row>
    <row r="189" spans="1:8">
      <c r="A189" s="1" t="s">
        <v>278</v>
      </c>
      <c r="B189" s="1" t="s">
        <v>282</v>
      </c>
      <c r="C189" s="12">
        <v>4.5</v>
      </c>
      <c r="D189" s="13">
        <v>136</v>
      </c>
      <c r="E189" s="14">
        <f>[1]!Table4[[#This Row],[Nameplate Capacity (MW)]]/((([1]!Table4[[#This Row],[Rotor Diameter (m)]]*10)^2)/1000000)</f>
        <v>2.4329584775086506</v>
      </c>
      <c r="F189" s="14">
        <f>[1]!Table4[[#This Row],[Nameplate Capacity (MW)]]/((([1]!Table4[[#This Row],[Rotor Diameter (m)]]*9)^2)/1000000)</f>
        <v>3.0036524413687045</v>
      </c>
      <c r="G189" s="14">
        <f>[1]!Table4[[#This Row],[Nameplate Capacity (MW)]]/((([1]!Table4[[#This Row],[Rotor Diameter (m)]]*8)^2)/1000000)</f>
        <v>3.8014976211072669</v>
      </c>
      <c r="H189" s="1">
        <v>14584</v>
      </c>
    </row>
    <row r="190" spans="1:8">
      <c r="A190" s="2" t="s">
        <v>278</v>
      </c>
      <c r="B190" s="2" t="s">
        <v>283</v>
      </c>
      <c r="C190" s="9">
        <v>4.3</v>
      </c>
      <c r="D190" s="10">
        <v>147</v>
      </c>
      <c r="E190" s="11">
        <f>[1]!Table4[[#This Row],[Nameplate Capacity (MW)]]/((([1]!Table4[[#This Row],[Rotor Diameter (m)]]*10)^2)/1000000)</f>
        <v>1.9899116109028647</v>
      </c>
      <c r="F190" s="11">
        <f>[1]!Table4[[#This Row],[Nameplate Capacity (MW)]]/((([1]!Table4[[#This Row],[Rotor Diameter (m)]]*9)^2)/1000000)</f>
        <v>2.4566810011146476</v>
      </c>
      <c r="G190" s="11">
        <f>[1]!Table4[[#This Row],[Nameplate Capacity (MW)]]/((([1]!Table4[[#This Row],[Rotor Diameter (m)]]*8)^2)/1000000)</f>
        <v>3.1092368920357258</v>
      </c>
      <c r="H190" s="2">
        <v>16972</v>
      </c>
    </row>
    <row r="191" spans="1:8">
      <c r="A191" s="1" t="s">
        <v>278</v>
      </c>
      <c r="B191" s="1" t="s">
        <v>284</v>
      </c>
      <c r="C191" s="12">
        <v>4</v>
      </c>
      <c r="D191" s="13">
        <v>160</v>
      </c>
      <c r="E191" s="14">
        <f>[1]!Table4[[#This Row],[Nameplate Capacity (MW)]]/((([1]!Table4[[#This Row],[Rotor Diameter (m)]]*10)^2)/1000000)</f>
        <v>1.5625</v>
      </c>
      <c r="F191" s="14">
        <f>[1]!Table4[[#This Row],[Nameplate Capacity (MW)]]/((([1]!Table4[[#This Row],[Rotor Diameter (m)]]*9)^2)/1000000)</f>
        <v>1.9290123456790125</v>
      </c>
      <c r="G191" s="14">
        <f>[1]!Table4[[#This Row],[Nameplate Capacity (MW)]]/((([1]!Table4[[#This Row],[Rotor Diameter (m)]]*8)^2)/1000000)</f>
        <v>2.44140625</v>
      </c>
      <c r="H191" s="1">
        <v>20106</v>
      </c>
    </row>
    <row r="192" spans="1:8">
      <c r="A192" s="2" t="s">
        <v>285</v>
      </c>
      <c r="B192" s="2" t="s">
        <v>286</v>
      </c>
      <c r="C192" s="9">
        <v>3</v>
      </c>
      <c r="D192" s="10">
        <v>92.7</v>
      </c>
      <c r="E192" s="11">
        <f>[1]!Table4[[#This Row],[Nameplate Capacity (MW)]]/((([1]!Table4[[#This Row],[Rotor Diameter (m)]]*10)^2)/1000000)</f>
        <v>3.4910959597546456</v>
      </c>
      <c r="F192" s="11">
        <f>[1]!Table4[[#This Row],[Nameplate Capacity (MW)]]/((([1]!Table4[[#This Row],[Rotor Diameter (m)]]*9)^2)/1000000)</f>
        <v>4.3099950120427719</v>
      </c>
      <c r="G192" s="11">
        <f>[1]!Table4[[#This Row],[Nameplate Capacity (MW)]]/((([1]!Table4[[#This Row],[Rotor Diameter (m)]]*8)^2)/1000000)</f>
        <v>5.454837437116633</v>
      </c>
      <c r="H192" s="2">
        <v>6750</v>
      </c>
    </row>
    <row r="193" spans="1:8">
      <c r="A193" s="1" t="s">
        <v>285</v>
      </c>
      <c r="B193" s="1" t="s">
        <v>287</v>
      </c>
      <c r="C193" s="12">
        <v>3</v>
      </c>
      <c r="D193" s="13">
        <v>101</v>
      </c>
      <c r="E193" s="14">
        <f>[1]!Table4[[#This Row],[Nameplate Capacity (MW)]]/((([1]!Table4[[#This Row],[Rotor Diameter (m)]]*10)^2)/1000000)</f>
        <v>2.9408881482207625</v>
      </c>
      <c r="F193" s="14">
        <f>[1]!Table4[[#This Row],[Nameplate Capacity (MW)]]/((([1]!Table4[[#This Row],[Rotor Diameter (m)]]*9)^2)/1000000)</f>
        <v>3.6307261089145215</v>
      </c>
      <c r="G193" s="14">
        <f>[1]!Table4[[#This Row],[Nameplate Capacity (MW)]]/((([1]!Table4[[#This Row],[Rotor Diameter (m)]]*8)^2)/1000000)</f>
        <v>4.5951377315949413</v>
      </c>
      <c r="H193" s="1">
        <v>8012</v>
      </c>
    </row>
    <row r="194" spans="1:8">
      <c r="A194" s="2" t="s">
        <v>288</v>
      </c>
      <c r="B194" s="2" t="s">
        <v>289</v>
      </c>
      <c r="C194" s="9">
        <v>3</v>
      </c>
      <c r="D194" s="10">
        <v>100.4</v>
      </c>
      <c r="E194" s="11">
        <f>[1]!Table4[[#This Row],[Nameplate Capacity (MW)]]/((([1]!Table4[[#This Row],[Rotor Diameter (m)]]*10)^2)/1000000)</f>
        <v>2.9761432358216537</v>
      </c>
      <c r="F194" s="11">
        <f>[1]!Table4[[#This Row],[Nameplate Capacity (MW)]]/((([1]!Table4[[#This Row],[Rotor Diameter (m)]]*9)^2)/1000000)</f>
        <v>3.6742509084217945</v>
      </c>
      <c r="G194" s="11">
        <f>[1]!Table4[[#This Row],[Nameplate Capacity (MW)]]/((([1]!Table4[[#This Row],[Rotor Diameter (m)]]*8)^2)/1000000)</f>
        <v>4.6502238059713337</v>
      </c>
      <c r="H194" s="2">
        <v>7854</v>
      </c>
    </row>
    <row r="195" spans="1:8">
      <c r="A195" s="1" t="s">
        <v>290</v>
      </c>
      <c r="B195" s="1" t="s">
        <v>291</v>
      </c>
      <c r="C195" s="12">
        <v>3.6</v>
      </c>
      <c r="D195" s="13">
        <v>118</v>
      </c>
      <c r="E195" s="14">
        <f>[1]!Table4[[#This Row],[Nameplate Capacity (MW)]]/((([1]!Table4[[#This Row],[Rotor Diameter (m)]]*10)^2)/1000000)</f>
        <v>2.5854639471416259</v>
      </c>
      <c r="F195" s="14">
        <f>[1]!Table4[[#This Row],[Nameplate Capacity (MW)]]/((([1]!Table4[[#This Row],[Rotor Diameter (m)]]*9)^2)/1000000)</f>
        <v>3.191930798940279</v>
      </c>
      <c r="G195" s="14">
        <f>[1]!Table4[[#This Row],[Nameplate Capacity (MW)]]/((([1]!Table4[[#This Row],[Rotor Diameter (m)]]*8)^2)/1000000)</f>
        <v>4.0397874174087907</v>
      </c>
      <c r="H195" s="1">
        <v>10936</v>
      </c>
    </row>
    <row r="196" spans="1:8">
      <c r="A196" s="2" t="s">
        <v>292</v>
      </c>
      <c r="B196" s="2" t="s">
        <v>293</v>
      </c>
      <c r="C196" s="9">
        <v>3</v>
      </c>
      <c r="D196" s="10">
        <v>80.5</v>
      </c>
      <c r="E196" s="11">
        <f>[1]!Table4[[#This Row],[Nameplate Capacity (MW)]]/((([1]!Table4[[#This Row],[Rotor Diameter (m)]]*10)^2)/1000000)</f>
        <v>4.6294510242660394</v>
      </c>
      <c r="F196" s="11">
        <f>[1]!Table4[[#This Row],[Nameplate Capacity (MW)]]/((([1]!Table4[[#This Row],[Rotor Diameter (m)]]*9)^2)/1000000)</f>
        <v>5.7153716348963455</v>
      </c>
      <c r="G196" s="11">
        <f>[1]!Table4[[#This Row],[Nameplate Capacity (MW)]]/((([1]!Table4[[#This Row],[Rotor Diameter (m)]]*8)^2)/1000000)</f>
        <v>7.2335172254156861</v>
      </c>
      <c r="H196" s="2">
        <v>5093.3999999999996</v>
      </c>
    </row>
    <row r="197" spans="1:8">
      <c r="A197" s="1" t="s">
        <v>294</v>
      </c>
      <c r="B197" s="1" t="s">
        <v>295</v>
      </c>
      <c r="C197" s="12">
        <v>3.3</v>
      </c>
      <c r="D197" s="13">
        <v>112</v>
      </c>
      <c r="E197" s="14">
        <f>[1]!Table4[[#This Row],[Nameplate Capacity (MW)]]/((([1]!Table4[[#This Row],[Rotor Diameter (m)]]*10)^2)/1000000)</f>
        <v>2.6307397959183674</v>
      </c>
      <c r="F197" s="14">
        <f>[1]!Table4[[#This Row],[Nameplate Capacity (MW)]]/((([1]!Table4[[#This Row],[Rotor Diameter (m)]]*9)^2)/1000000)</f>
        <v>3.2478269085411937</v>
      </c>
      <c r="G197" s="14">
        <f>[1]!Table4[[#This Row],[Nameplate Capacity (MW)]]/((([1]!Table4[[#This Row],[Rotor Diameter (m)]]*8)^2)/1000000)</f>
        <v>4.1105309311224492</v>
      </c>
      <c r="H197" s="1">
        <v>9852</v>
      </c>
    </row>
    <row r="198" spans="1:8">
      <c r="A198" s="2" t="s">
        <v>294</v>
      </c>
      <c r="B198" s="2" t="s">
        <v>296</v>
      </c>
      <c r="C198" s="9">
        <v>4.2</v>
      </c>
      <c r="D198" s="10">
        <v>117</v>
      </c>
      <c r="E198" s="11">
        <f>[1]!Table4[[#This Row],[Nameplate Capacity (MW)]]/((([1]!Table4[[#This Row],[Rotor Diameter (m)]]*10)^2)/1000000)</f>
        <v>3.0681569143107605</v>
      </c>
      <c r="F198" s="11">
        <f>[1]!Table4[[#This Row],[Nameplate Capacity (MW)]]/((([1]!Table4[[#This Row],[Rotor Diameter (m)]]*9)^2)/1000000)</f>
        <v>3.7878480423589638</v>
      </c>
      <c r="G198" s="11">
        <f>[1]!Table4[[#This Row],[Nameplate Capacity (MW)]]/((([1]!Table4[[#This Row],[Rotor Diameter (m)]]*8)^2)/1000000)</f>
        <v>4.7939951786105635</v>
      </c>
      <c r="H198" s="2">
        <v>10751</v>
      </c>
    </row>
    <row r="199" spans="1:8">
      <c r="A199" s="1" t="s">
        <v>294</v>
      </c>
      <c r="B199" s="1" t="s">
        <v>297</v>
      </c>
      <c r="C199" s="12">
        <v>8</v>
      </c>
      <c r="D199" s="13">
        <v>164</v>
      </c>
      <c r="E199" s="14">
        <f>[1]!Table4[[#This Row],[Nameplate Capacity (MW)]]/((([1]!Table4[[#This Row],[Rotor Diameter (m)]]*10)^2)/1000000)</f>
        <v>2.9744199881023201</v>
      </c>
      <c r="F199" s="14">
        <f>[1]!Table4[[#This Row],[Nameplate Capacity (MW)]]/((([1]!Table4[[#This Row],[Rotor Diameter (m)]]*9)^2)/1000000)</f>
        <v>3.6721234421016296</v>
      </c>
      <c r="G199" s="14">
        <f>[1]!Table4[[#This Row],[Nameplate Capacity (MW)]]/((([1]!Table4[[#This Row],[Rotor Diameter (m)]]*8)^2)/1000000)</f>
        <v>4.6475312314098751</v>
      </c>
      <c r="H199" s="1">
        <v>21164</v>
      </c>
    </row>
    <row r="200" spans="1:8">
      <c r="A200" s="2" t="s">
        <v>294</v>
      </c>
      <c r="B200" s="2" t="s">
        <v>298</v>
      </c>
      <c r="C200" s="9">
        <v>8.3000000000000007</v>
      </c>
      <c r="D200" s="10">
        <v>164</v>
      </c>
      <c r="E200" s="11">
        <f>[1]!Table4[[#This Row],[Nameplate Capacity (MW)]]/((([1]!Table4[[#This Row],[Rotor Diameter (m)]]*10)^2)/1000000)</f>
        <v>3.0859607376561575</v>
      </c>
      <c r="F200" s="11">
        <f>[1]!Table4[[#This Row],[Nameplate Capacity (MW)]]/((([1]!Table4[[#This Row],[Rotor Diameter (m)]]*9)^2)/1000000)</f>
        <v>3.8098280711804411</v>
      </c>
      <c r="G200" s="11">
        <f>[1]!Table4[[#This Row],[Nameplate Capacity (MW)]]/((([1]!Table4[[#This Row],[Rotor Diameter (m)]]*8)^2)/1000000)</f>
        <v>4.8218136525877462</v>
      </c>
      <c r="H200" s="2">
        <v>21124</v>
      </c>
    </row>
    <row r="201" spans="1:8">
      <c r="A201" s="1" t="s">
        <v>294</v>
      </c>
      <c r="B201" s="1" t="s">
        <v>299</v>
      </c>
      <c r="C201" s="12">
        <v>8.8000000000000007</v>
      </c>
      <c r="D201" s="13">
        <v>164</v>
      </c>
      <c r="E201" s="14">
        <f>[1]!Table4[[#This Row],[Nameplate Capacity (MW)]]/((([1]!Table4[[#This Row],[Rotor Diameter (m)]]*10)^2)/1000000)</f>
        <v>3.2718619869125525</v>
      </c>
      <c r="F201" s="14">
        <f>[1]!Table4[[#This Row],[Nameplate Capacity (MW)]]/((([1]!Table4[[#This Row],[Rotor Diameter (m)]]*9)^2)/1000000)</f>
        <v>4.0393357863117929</v>
      </c>
      <c r="G201" s="14">
        <f>[1]!Table4[[#This Row],[Nameplate Capacity (MW)]]/((([1]!Table4[[#This Row],[Rotor Diameter (m)]]*8)^2)/1000000)</f>
        <v>5.1122843545508632</v>
      </c>
      <c r="H201" s="1">
        <v>21164</v>
      </c>
    </row>
    <row r="202" spans="1:8">
      <c r="A202" s="2" t="s">
        <v>294</v>
      </c>
      <c r="B202" s="2" t="s">
        <v>300</v>
      </c>
      <c r="C202" s="9">
        <v>9</v>
      </c>
      <c r="D202" s="10">
        <v>164</v>
      </c>
      <c r="E202" s="11">
        <f>[1]!Table4[[#This Row],[Nameplate Capacity (MW)]]/((([1]!Table4[[#This Row],[Rotor Diameter (m)]]*10)^2)/1000000)</f>
        <v>3.34622248661511</v>
      </c>
      <c r="F202" s="11">
        <f>[1]!Table4[[#This Row],[Nameplate Capacity (MW)]]/((([1]!Table4[[#This Row],[Rotor Diameter (m)]]*9)^2)/1000000)</f>
        <v>4.1311388723643336</v>
      </c>
      <c r="G202" s="11">
        <f>[1]!Table4[[#This Row],[Nameplate Capacity (MW)]]/((([1]!Table4[[#This Row],[Rotor Diameter (m)]]*8)^2)/1000000)</f>
        <v>5.2284726353361091</v>
      </c>
      <c r="H202" s="2">
        <v>21164</v>
      </c>
    </row>
    <row r="203" spans="1:8">
      <c r="A203" s="1" t="s">
        <v>294</v>
      </c>
      <c r="B203" s="1" t="s">
        <v>301</v>
      </c>
      <c r="C203" s="12">
        <v>9.5</v>
      </c>
      <c r="D203" s="13">
        <v>164</v>
      </c>
      <c r="E203" s="14">
        <f>[1]!Table4[[#This Row],[Nameplate Capacity (MW)]]/((([1]!Table4[[#This Row],[Rotor Diameter (m)]]*10)^2)/1000000)</f>
        <v>3.532123735871505</v>
      </c>
      <c r="F203" s="14">
        <f>[1]!Table4[[#This Row],[Nameplate Capacity (MW)]]/((([1]!Table4[[#This Row],[Rotor Diameter (m)]]*9)^2)/1000000)</f>
        <v>4.360646587495685</v>
      </c>
      <c r="G203" s="14">
        <f>[1]!Table4[[#This Row],[Nameplate Capacity (MW)]]/((([1]!Table4[[#This Row],[Rotor Diameter (m)]]*8)^2)/1000000)</f>
        <v>5.5189433372992269</v>
      </c>
      <c r="H203" s="1">
        <v>21124</v>
      </c>
    </row>
    <row r="204" spans="1:8">
      <c r="A204" s="2" t="s">
        <v>294</v>
      </c>
      <c r="B204" s="2" t="s">
        <v>302</v>
      </c>
      <c r="C204" s="9">
        <v>10</v>
      </c>
      <c r="D204" s="10">
        <v>164</v>
      </c>
      <c r="E204" s="11">
        <f>[1]!Table4[[#This Row],[Nameplate Capacity (MW)]]/((([1]!Table4[[#This Row],[Rotor Diameter (m)]]*10)^2)/1000000)</f>
        <v>3.7180249851278999</v>
      </c>
      <c r="F204" s="11">
        <f>[1]!Table4[[#This Row],[Nameplate Capacity (MW)]]/((([1]!Table4[[#This Row],[Rotor Diameter (m)]]*9)^2)/1000000)</f>
        <v>4.5901543026270373</v>
      </c>
      <c r="G204" s="11">
        <f>[1]!Table4[[#This Row],[Nameplate Capacity (MW)]]/((([1]!Table4[[#This Row],[Rotor Diameter (m)]]*8)^2)/1000000)</f>
        <v>5.8094140392623439</v>
      </c>
      <c r="H204" s="2">
        <v>21124</v>
      </c>
    </row>
    <row r="205" spans="1:8">
      <c r="A205" s="1" t="s">
        <v>294</v>
      </c>
      <c r="B205" s="1" t="s">
        <v>303</v>
      </c>
      <c r="C205" s="12">
        <v>9.5</v>
      </c>
      <c r="D205" s="13">
        <v>174</v>
      </c>
      <c r="E205" s="14">
        <f>[1]!Table4[[#This Row],[Nameplate Capacity (MW)]]/((([1]!Table4[[#This Row],[Rotor Diameter (m)]]*10)^2)/1000000)</f>
        <v>3.1377989166336371</v>
      </c>
      <c r="F205" s="14">
        <f>[1]!Table4[[#This Row],[Nameplate Capacity (MW)]]/((([1]!Table4[[#This Row],[Rotor Diameter (m)]]*9)^2)/1000000)</f>
        <v>3.8738258230044904</v>
      </c>
      <c r="G205" s="14">
        <f>[1]!Table4[[#This Row],[Nameplate Capacity (MW)]]/((([1]!Table4[[#This Row],[Rotor Diameter (m)]]*8)^2)/1000000)</f>
        <v>4.9028108072400576</v>
      </c>
      <c r="H205" s="1">
        <v>23779</v>
      </c>
    </row>
    <row r="206" spans="1:8">
      <c r="A206" s="2" t="s">
        <v>304</v>
      </c>
      <c r="B206" s="2" t="s">
        <v>305</v>
      </c>
      <c r="C206" s="9">
        <v>7</v>
      </c>
      <c r="D206" s="10">
        <v>167</v>
      </c>
      <c r="E206" s="11">
        <f>[1]!Table4[[#This Row],[Nameplate Capacity (MW)]]/((([1]!Table4[[#This Row],[Rotor Diameter (m)]]*10)^2)/1000000)</f>
        <v>2.5099501595611176</v>
      </c>
      <c r="F206" s="11">
        <f>[1]!Table4[[#This Row],[Nameplate Capacity (MW)]]/((([1]!Table4[[#This Row],[Rotor Diameter (m)]]*9)^2)/1000000)</f>
        <v>3.0987039006927377</v>
      </c>
      <c r="G206" s="11">
        <f>[1]!Table4[[#This Row],[Nameplate Capacity (MW)]]/((([1]!Table4[[#This Row],[Rotor Diameter (m)]]*8)^2)/1000000)</f>
        <v>3.9217971243142458</v>
      </c>
      <c r="H206" s="2">
        <v>21900</v>
      </c>
    </row>
    <row r="207" spans="1:8">
      <c r="A207" s="1" t="s">
        <v>306</v>
      </c>
      <c r="B207" s="1" t="s">
        <v>307</v>
      </c>
      <c r="C207" s="12">
        <v>5</v>
      </c>
      <c r="D207" s="13">
        <v>116</v>
      </c>
      <c r="E207" s="14">
        <f>[1]!Table4[[#This Row],[Nameplate Capacity (MW)]]/((([1]!Table4[[#This Row],[Rotor Diameter (m)]]*10)^2)/1000000)</f>
        <v>3.7158145065398336</v>
      </c>
      <c r="F207" s="14">
        <f>[1]!Table4[[#This Row],[Nameplate Capacity (MW)]]/((([1]!Table4[[#This Row],[Rotor Diameter (m)]]*9)^2)/1000000)</f>
        <v>4.5874253167158434</v>
      </c>
      <c r="G207" s="14">
        <f>[1]!Table4[[#This Row],[Nameplate Capacity (MW)]]/((([1]!Table4[[#This Row],[Rotor Diameter (m)]]*8)^2)/1000000)</f>
        <v>5.8059601664684903</v>
      </c>
      <c r="H207" s="1">
        <v>10568</v>
      </c>
    </row>
    <row r="208" spans="1:8">
      <c r="A208" s="2" t="s">
        <v>308</v>
      </c>
      <c r="B208" s="2" t="s">
        <v>309</v>
      </c>
      <c r="C208" s="9">
        <v>4.2</v>
      </c>
      <c r="D208" s="10">
        <v>79.2</v>
      </c>
      <c r="E208" s="11">
        <f>[1]!Table4[[#This Row],[Nameplate Capacity (MW)]]/((([1]!Table4[[#This Row],[Rotor Diameter (m)]]*10)^2)/1000000)</f>
        <v>6.6957453321089684</v>
      </c>
      <c r="F208" s="11">
        <f>[1]!Table4[[#This Row],[Nameplate Capacity (MW)]]/((([1]!Table4[[#This Row],[Rotor Diameter (m)]]*9)^2)/1000000)</f>
        <v>8.2663522618629237</v>
      </c>
      <c r="G208" s="11">
        <f>[1]!Table4[[#This Row],[Nameplate Capacity (MW)]]/((([1]!Table4[[#This Row],[Rotor Diameter (m)]]*8)^2)/1000000)</f>
        <v>10.462102081420262</v>
      </c>
      <c r="H208" s="2">
        <v>4926.5</v>
      </c>
    </row>
    <row r="209" spans="1:8">
      <c r="A209" s="1" t="s">
        <v>308</v>
      </c>
      <c r="B209" s="1" t="s">
        <v>310</v>
      </c>
      <c r="C209" s="12">
        <v>3.2</v>
      </c>
      <c r="D209" s="13">
        <v>97.5</v>
      </c>
      <c r="E209" s="14">
        <f>[1]!Table4[[#This Row],[Nameplate Capacity (MW)]]/((([1]!Table4[[#This Row],[Rotor Diameter (m)]]*10)^2)/1000000)</f>
        <v>3.3662064431295202</v>
      </c>
      <c r="F209" s="14">
        <f>[1]!Table4[[#This Row],[Nameplate Capacity (MW)]]/((([1]!Table4[[#This Row],[Rotor Diameter (m)]]*9)^2)/1000000)</f>
        <v>4.1558104236166917</v>
      </c>
      <c r="G209" s="14">
        <f>[1]!Table4[[#This Row],[Nameplate Capacity (MW)]]/((([1]!Table4[[#This Row],[Rotor Diameter (m)]]*8)^2)/1000000)</f>
        <v>5.2596975673898747</v>
      </c>
      <c r="H209" s="1">
        <v>7698</v>
      </c>
    </row>
    <row r="210" spans="1:8">
      <c r="A210" s="2" t="s">
        <v>311</v>
      </c>
      <c r="B210" s="2" t="s">
        <v>312</v>
      </c>
      <c r="C210" s="9">
        <v>2.75</v>
      </c>
      <c r="D210" s="10">
        <v>80</v>
      </c>
      <c r="E210" s="11">
        <f>[1]!Table4[[#This Row],[Nameplate Capacity (MW)]]/((([1]!Table4[[#This Row],[Rotor Diameter (m)]]*10)^2)/1000000)</f>
        <v>4.296875</v>
      </c>
      <c r="F210" s="11">
        <f>[1]!Table4[[#This Row],[Nameplate Capacity (MW)]]/((([1]!Table4[[#This Row],[Rotor Diameter (m)]]*9)^2)/1000000)</f>
        <v>5.304783950617284</v>
      </c>
      <c r="G210" s="11">
        <f>[1]!Table4[[#This Row],[Nameplate Capacity (MW)]]/((([1]!Table4[[#This Row],[Rotor Diameter (m)]]*8)^2)/1000000)</f>
        <v>6.7138671875</v>
      </c>
      <c r="H210" s="2">
        <v>5026.6000000000004</v>
      </c>
    </row>
    <row r="211" spans="1:8">
      <c r="A211" s="1" t="s">
        <v>311</v>
      </c>
      <c r="B211" s="1" t="s">
        <v>313</v>
      </c>
      <c r="C211" s="12">
        <v>2.75</v>
      </c>
      <c r="D211" s="13">
        <v>92</v>
      </c>
      <c r="E211" s="14">
        <f>[1]!Table4[[#This Row],[Nameplate Capacity (MW)]]/((([1]!Table4[[#This Row],[Rotor Diameter (m)]]*10)^2)/1000000)</f>
        <v>3.2490548204158789</v>
      </c>
      <c r="F211" s="14">
        <f>[1]!Table4[[#This Row],[Nameplate Capacity (MW)]]/((([1]!Table4[[#This Row],[Rotor Diameter (m)]]*9)^2)/1000000)</f>
        <v>4.0111787906368876</v>
      </c>
      <c r="G211" s="14">
        <f>[1]!Table4[[#This Row],[Nameplate Capacity (MW)]]/((([1]!Table4[[#This Row],[Rotor Diameter (m)]]*8)^2)/1000000)</f>
        <v>5.076648156899811</v>
      </c>
      <c r="H211" s="1">
        <v>6648</v>
      </c>
    </row>
    <row r="212" spans="1:8">
      <c r="A212" s="2" t="s">
        <v>311</v>
      </c>
      <c r="B212" s="2" t="s">
        <v>314</v>
      </c>
      <c r="C212" s="9">
        <v>4.2</v>
      </c>
      <c r="D212" s="10">
        <v>110</v>
      </c>
      <c r="E212" s="11">
        <f>[1]!Table4[[#This Row],[Nameplate Capacity (MW)]]/((([1]!Table4[[#This Row],[Rotor Diameter (m)]]*10)^2)/1000000)</f>
        <v>3.4710743801652897</v>
      </c>
      <c r="F212" s="11">
        <f>[1]!Table4[[#This Row],[Nameplate Capacity (MW)]]/((([1]!Table4[[#This Row],[Rotor Diameter (m)]]*9)^2)/1000000)</f>
        <v>4.2852770125497397</v>
      </c>
      <c r="G212" s="11">
        <f>[1]!Table4[[#This Row],[Nameplate Capacity (MW)]]/((([1]!Table4[[#This Row],[Rotor Diameter (m)]]*8)^2)/1000000)</f>
        <v>5.4235537190082646</v>
      </c>
      <c r="H212" s="2">
        <v>9625</v>
      </c>
    </row>
    <row r="213" spans="1:8">
      <c r="A213" s="1" t="s">
        <v>315</v>
      </c>
      <c r="B213" s="1" t="s">
        <v>316</v>
      </c>
      <c r="C213" s="12">
        <v>3.3</v>
      </c>
      <c r="D213" s="13">
        <v>99.8</v>
      </c>
      <c r="E213" s="14">
        <f>[1]!Table4[[#This Row],[Nameplate Capacity (MW)]]/((([1]!Table4[[#This Row],[Rotor Diameter (m)]]*10)^2)/1000000)</f>
        <v>3.313239705864635</v>
      </c>
      <c r="F213" s="14">
        <f>[1]!Table4[[#This Row],[Nameplate Capacity (MW)]]/((([1]!Table4[[#This Row],[Rotor Diameter (m)]]*9)^2)/1000000)</f>
        <v>4.0904193899563399</v>
      </c>
      <c r="G213" s="14">
        <f>[1]!Table4[[#This Row],[Nameplate Capacity (MW)]]/((([1]!Table4[[#This Row],[Rotor Diameter (m)]]*8)^2)/1000000)</f>
        <v>5.1769370404134918</v>
      </c>
      <c r="H213" s="1">
        <v>7823</v>
      </c>
    </row>
    <row r="214" spans="1:8">
      <c r="A214" s="2" t="s">
        <v>315</v>
      </c>
      <c r="B214" s="2" t="s">
        <v>317</v>
      </c>
      <c r="C214" s="9">
        <v>3</v>
      </c>
      <c r="D214" s="10">
        <v>116.8</v>
      </c>
      <c r="E214" s="11">
        <f>[1]!Table4[[#This Row],[Nameplate Capacity (MW)]]/((([1]!Table4[[#This Row],[Rotor Diameter (m)]]*10)^2)/1000000)</f>
        <v>2.1990523550384684</v>
      </c>
      <c r="F214" s="11">
        <f>[1]!Table4[[#This Row],[Nameplate Capacity (MW)]]/((([1]!Table4[[#This Row],[Rotor Diameter (m)]]*9)^2)/1000000)</f>
        <v>2.7148794506647755</v>
      </c>
      <c r="G214" s="11">
        <f>[1]!Table4[[#This Row],[Nameplate Capacity (MW)]]/((([1]!Table4[[#This Row],[Rotor Diameter (m)]]*8)^2)/1000000)</f>
        <v>3.4360193047476075</v>
      </c>
      <c r="H214" s="2">
        <v>10715</v>
      </c>
    </row>
    <row r="215" spans="1:8">
      <c r="A215" s="1" t="s">
        <v>315</v>
      </c>
      <c r="B215" s="1" t="s">
        <v>318</v>
      </c>
      <c r="C215" s="12">
        <v>3.6</v>
      </c>
      <c r="D215" s="13">
        <v>116.8</v>
      </c>
      <c r="E215" s="14">
        <f>[1]!Table4[[#This Row],[Nameplate Capacity (MW)]]/((([1]!Table4[[#This Row],[Rotor Diameter (m)]]*10)^2)/1000000)</f>
        <v>2.6388628260461622</v>
      </c>
      <c r="F215" s="14">
        <f>[1]!Table4[[#This Row],[Nameplate Capacity (MW)]]/((([1]!Table4[[#This Row],[Rotor Diameter (m)]]*9)^2)/1000000)</f>
        <v>3.2578553407977306</v>
      </c>
      <c r="G215" s="14">
        <f>[1]!Table4[[#This Row],[Nameplate Capacity (MW)]]/((([1]!Table4[[#This Row],[Rotor Diameter (m)]]*8)^2)/1000000)</f>
        <v>4.1232231656971292</v>
      </c>
      <c r="H215" s="1">
        <v>10715</v>
      </c>
    </row>
    <row r="216" spans="1:8">
      <c r="A216" s="2" t="s">
        <v>315</v>
      </c>
      <c r="B216" s="2" t="s">
        <v>319</v>
      </c>
      <c r="C216" s="9">
        <v>3</v>
      </c>
      <c r="D216" s="10">
        <v>131</v>
      </c>
      <c r="E216" s="11">
        <f>[1]!Table4[[#This Row],[Nameplate Capacity (MW)]]/((([1]!Table4[[#This Row],[Rotor Diameter (m)]]*10)^2)/1000000)</f>
        <v>1.7481498747159256</v>
      </c>
      <c r="F216" s="11">
        <f>[1]!Table4[[#This Row],[Nameplate Capacity (MW)]]/((([1]!Table4[[#This Row],[Rotor Diameter (m)]]*9)^2)/1000000)</f>
        <v>2.1582097218715131</v>
      </c>
      <c r="G216" s="11">
        <f>[1]!Table4[[#This Row],[Nameplate Capacity (MW)]]/((([1]!Table4[[#This Row],[Rotor Diameter (m)]]*8)^2)/1000000)</f>
        <v>2.7314841792436337</v>
      </c>
      <c r="H216" s="2">
        <v>13478</v>
      </c>
    </row>
    <row r="217" spans="1:8">
      <c r="A217" s="1" t="s">
        <v>315</v>
      </c>
      <c r="B217" s="1" t="s">
        <v>320</v>
      </c>
      <c r="C217" s="12">
        <v>3.3</v>
      </c>
      <c r="D217" s="13">
        <v>131</v>
      </c>
      <c r="E217" s="14">
        <f>[1]!Table4[[#This Row],[Nameplate Capacity (MW)]]/((([1]!Table4[[#This Row],[Rotor Diameter (m)]]*10)^2)/1000000)</f>
        <v>1.9229648621875182</v>
      </c>
      <c r="F217" s="14">
        <f>[1]!Table4[[#This Row],[Nameplate Capacity (MW)]]/((([1]!Table4[[#This Row],[Rotor Diameter (m)]]*9)^2)/1000000)</f>
        <v>2.3740306940586642</v>
      </c>
      <c r="G217" s="14">
        <f>[1]!Table4[[#This Row],[Nameplate Capacity (MW)]]/((([1]!Table4[[#This Row],[Rotor Diameter (m)]]*8)^2)/1000000)</f>
        <v>3.0046325971679972</v>
      </c>
      <c r="H217" s="1">
        <v>13478</v>
      </c>
    </row>
    <row r="218" spans="1:8">
      <c r="A218" s="2" t="s">
        <v>315</v>
      </c>
      <c r="B218" s="2" t="s">
        <v>321</v>
      </c>
      <c r="C218" s="9">
        <v>3.6</v>
      </c>
      <c r="D218" s="10">
        <v>131</v>
      </c>
      <c r="E218" s="11">
        <f>[1]!Table4[[#This Row],[Nameplate Capacity (MW)]]/((([1]!Table4[[#This Row],[Rotor Diameter (m)]]*10)^2)/1000000)</f>
        <v>2.0977798496591107</v>
      </c>
      <c r="F218" s="11">
        <f>[1]!Table4[[#This Row],[Nameplate Capacity (MW)]]/((([1]!Table4[[#This Row],[Rotor Diameter (m)]]*9)^2)/1000000)</f>
        <v>2.5898516662458158</v>
      </c>
      <c r="G218" s="11">
        <f>[1]!Table4[[#This Row],[Nameplate Capacity (MW)]]/((([1]!Table4[[#This Row],[Rotor Diameter (m)]]*8)^2)/1000000)</f>
        <v>3.2777810150923608</v>
      </c>
      <c r="H218" s="2">
        <v>13478</v>
      </c>
    </row>
    <row r="219" spans="1:8">
      <c r="A219" s="1" t="s">
        <v>315</v>
      </c>
      <c r="B219" s="1" t="s">
        <v>322</v>
      </c>
      <c r="C219" s="12">
        <v>3.9</v>
      </c>
      <c r="D219" s="13">
        <v>131</v>
      </c>
      <c r="E219" s="14">
        <f>[1]!Table4[[#This Row],[Nameplate Capacity (MW)]]/((([1]!Table4[[#This Row],[Rotor Diameter (m)]]*10)^2)/1000000)</f>
        <v>2.2725948371307032</v>
      </c>
      <c r="F219" s="14">
        <f>[1]!Table4[[#This Row],[Nameplate Capacity (MW)]]/((([1]!Table4[[#This Row],[Rotor Diameter (m)]]*9)^2)/1000000)</f>
        <v>2.8056726384329669</v>
      </c>
      <c r="G219" s="14">
        <f>[1]!Table4[[#This Row],[Nameplate Capacity (MW)]]/((([1]!Table4[[#This Row],[Rotor Diameter (m)]]*8)^2)/1000000)</f>
        <v>3.5509294330167243</v>
      </c>
      <c r="H219" s="1">
        <v>13478</v>
      </c>
    </row>
    <row r="220" spans="1:8">
      <c r="A220" s="2" t="s">
        <v>315</v>
      </c>
      <c r="B220" s="2" t="s">
        <v>323</v>
      </c>
      <c r="C220" s="9">
        <v>4.8</v>
      </c>
      <c r="D220" s="10">
        <v>133.19999999999999</v>
      </c>
      <c r="E220" s="11">
        <f>[1]!Table4[[#This Row],[Nameplate Capacity (MW)]]/((([1]!Table4[[#This Row],[Rotor Diameter (m)]]*10)^2)/1000000)</f>
        <v>2.705408110813516</v>
      </c>
      <c r="F220" s="11">
        <f>[1]!Table4[[#This Row],[Nameplate Capacity (MW)]]/((([1]!Table4[[#This Row],[Rotor Diameter (m)]]*9)^2)/1000000)</f>
        <v>3.3400100133500201</v>
      </c>
      <c r="G220" s="11">
        <f>[1]!Table4[[#This Row],[Nameplate Capacity (MW)]]/((([1]!Table4[[#This Row],[Rotor Diameter (m)]]*8)^2)/1000000)</f>
        <v>4.2272001731461195</v>
      </c>
      <c r="H220" s="2">
        <v>13935</v>
      </c>
    </row>
    <row r="221" spans="1:8">
      <c r="A221" s="1" t="s">
        <v>315</v>
      </c>
      <c r="B221" s="1" t="s">
        <v>324</v>
      </c>
      <c r="C221" s="12">
        <v>4.5</v>
      </c>
      <c r="D221" s="13">
        <v>149.1</v>
      </c>
      <c r="E221" s="14">
        <f>[1]!Table4[[#This Row],[Nameplate Capacity (MW)]]/((([1]!Table4[[#This Row],[Rotor Diameter (m)]]*10)^2)/1000000)</f>
        <v>2.0242177410539695</v>
      </c>
      <c r="F221" s="14">
        <f>[1]!Table4[[#This Row],[Nameplate Capacity (MW)]]/((([1]!Table4[[#This Row],[Rotor Diameter (m)]]*9)^2)/1000000)</f>
        <v>2.499034248214778</v>
      </c>
      <c r="G221" s="14">
        <f>[1]!Table4[[#This Row],[Nameplate Capacity (MW)]]/((([1]!Table4[[#This Row],[Rotor Diameter (m)]]*8)^2)/1000000)</f>
        <v>3.162840220396828</v>
      </c>
      <c r="H221" s="1">
        <v>17460</v>
      </c>
    </row>
    <row r="222" spans="1:8">
      <c r="A222" s="2" t="s">
        <v>315</v>
      </c>
      <c r="B222" s="2" t="s">
        <v>325</v>
      </c>
      <c r="C222" s="9">
        <v>5</v>
      </c>
      <c r="D222" s="10">
        <v>149.1</v>
      </c>
      <c r="E222" s="11">
        <f>[1]!Table4[[#This Row],[Nameplate Capacity (MW)]]/((([1]!Table4[[#This Row],[Rotor Diameter (m)]]*10)^2)/1000000)</f>
        <v>2.2491308233932994</v>
      </c>
      <c r="F222" s="11">
        <f>[1]!Table4[[#This Row],[Nameplate Capacity (MW)]]/((([1]!Table4[[#This Row],[Rotor Diameter (m)]]*9)^2)/1000000)</f>
        <v>2.7767047202386421</v>
      </c>
      <c r="G222" s="11">
        <f>[1]!Table4[[#This Row],[Nameplate Capacity (MW)]]/((([1]!Table4[[#This Row],[Rotor Diameter (m)]]*8)^2)/1000000)</f>
        <v>3.5142669115520313</v>
      </c>
      <c r="H222" s="2">
        <v>17460</v>
      </c>
    </row>
    <row r="223" spans="1:8">
      <c r="A223" s="1" t="s">
        <v>315</v>
      </c>
      <c r="B223" s="1" t="s">
        <v>326</v>
      </c>
      <c r="C223" s="12">
        <v>4.5</v>
      </c>
      <c r="D223" s="13">
        <v>155</v>
      </c>
      <c r="E223" s="14">
        <f>[1]!Table4[[#This Row],[Nameplate Capacity (MW)]]/((([1]!Table4[[#This Row],[Rotor Diameter (m)]]*10)^2)/1000000)</f>
        <v>1.8730489073881376</v>
      </c>
      <c r="F223" s="14">
        <f>[1]!Table4[[#This Row],[Nameplate Capacity (MW)]]/((([1]!Table4[[#This Row],[Rotor Diameter (m)]]*9)^2)/1000000)</f>
        <v>2.3124060585038735</v>
      </c>
      <c r="G223" s="14">
        <f>[1]!Table4[[#This Row],[Nameplate Capacity (MW)]]/((([1]!Table4[[#This Row],[Rotor Diameter (m)]]*8)^2)/1000000)</f>
        <v>2.9266389177939645</v>
      </c>
      <c r="H223" s="1">
        <v>18870</v>
      </c>
    </row>
    <row r="224" spans="1:8">
      <c r="A224" s="2" t="s">
        <v>315</v>
      </c>
      <c r="B224" s="2" t="s">
        <v>327</v>
      </c>
      <c r="C224" s="9">
        <v>5</v>
      </c>
      <c r="D224" s="10">
        <v>155</v>
      </c>
      <c r="E224" s="11">
        <f>[1]!Table4[[#This Row],[Nameplate Capacity (MW)]]/((([1]!Table4[[#This Row],[Rotor Diameter (m)]]*10)^2)/1000000)</f>
        <v>2.0811654526534862</v>
      </c>
      <c r="F224" s="11">
        <f>[1]!Table4[[#This Row],[Nameplate Capacity (MW)]]/((([1]!Table4[[#This Row],[Rotor Diameter (m)]]*9)^2)/1000000)</f>
        <v>2.5693400650043037</v>
      </c>
      <c r="G224" s="11">
        <f>[1]!Table4[[#This Row],[Nameplate Capacity (MW)]]/((([1]!Table4[[#This Row],[Rotor Diameter (m)]]*8)^2)/1000000)</f>
        <v>3.2518210197710715</v>
      </c>
      <c r="H224" s="2">
        <v>18869</v>
      </c>
    </row>
    <row r="225" spans="1:8">
      <c r="A225" s="1" t="s">
        <v>315</v>
      </c>
      <c r="B225" s="1" t="s">
        <v>328</v>
      </c>
      <c r="C225" s="12">
        <v>5</v>
      </c>
      <c r="D225" s="13">
        <v>163</v>
      </c>
      <c r="E225" s="14">
        <f>[1]!Table4[[#This Row],[Nameplate Capacity (MW)]]/((([1]!Table4[[#This Row],[Rotor Diameter (m)]]*10)^2)/1000000)</f>
        <v>1.8818924310286425</v>
      </c>
      <c r="F225" s="14">
        <f>[1]!Table4[[#This Row],[Nameplate Capacity (MW)]]/((([1]!Table4[[#This Row],[Rotor Diameter (m)]]*9)^2)/1000000)</f>
        <v>2.3233239889242498</v>
      </c>
      <c r="G225" s="14">
        <f>[1]!Table4[[#This Row],[Nameplate Capacity (MW)]]/((([1]!Table4[[#This Row],[Rotor Diameter (m)]]*8)^2)/1000000)</f>
        <v>2.940456923482254</v>
      </c>
      <c r="H225" s="1">
        <v>20867</v>
      </c>
    </row>
    <row r="226" spans="1:8">
      <c r="A226" s="2" t="s">
        <v>315</v>
      </c>
      <c r="B226" s="2" t="s">
        <v>329</v>
      </c>
      <c r="C226" s="9">
        <v>6</v>
      </c>
      <c r="D226" s="10">
        <v>163</v>
      </c>
      <c r="E226" s="11">
        <f>[1]!Table4[[#This Row],[Nameplate Capacity (MW)]]/((([1]!Table4[[#This Row],[Rotor Diameter (m)]]*10)^2)/1000000)</f>
        <v>2.2582709172343711</v>
      </c>
      <c r="F226" s="11">
        <f>[1]!Table4[[#This Row],[Nameplate Capacity (MW)]]/((([1]!Table4[[#This Row],[Rotor Diameter (m)]]*9)^2)/1000000)</f>
        <v>2.7879887867090996</v>
      </c>
      <c r="G226" s="11">
        <f>[1]!Table4[[#This Row],[Nameplate Capacity (MW)]]/((([1]!Table4[[#This Row],[Rotor Diameter (m)]]*8)^2)/1000000)</f>
        <v>3.5285483081787046</v>
      </c>
      <c r="H226" s="2">
        <v>20867</v>
      </c>
    </row>
    <row r="227" spans="1:8">
      <c r="A227" s="1" t="s">
        <v>330</v>
      </c>
      <c r="B227" s="1" t="s">
        <v>331</v>
      </c>
      <c r="C227" s="12">
        <v>3</v>
      </c>
      <c r="D227" s="13">
        <v>116</v>
      </c>
      <c r="E227" s="14">
        <f>[1]!Table4[[#This Row],[Nameplate Capacity (MW)]]/((([1]!Table4[[#This Row],[Rotor Diameter (m)]]*10)^2)/1000000)</f>
        <v>2.2294887039239004</v>
      </c>
      <c r="F227" s="14">
        <f>[1]!Table4[[#This Row],[Nameplate Capacity (MW)]]/((([1]!Table4[[#This Row],[Rotor Diameter (m)]]*9)^2)/1000000)</f>
        <v>2.7524551900295062</v>
      </c>
      <c r="G227" s="14">
        <f>[1]!Table4[[#This Row],[Nameplate Capacity (MW)]]/((([1]!Table4[[#This Row],[Rotor Diameter (m)]]*8)^2)/1000000)</f>
        <v>3.4835760998810943</v>
      </c>
      <c r="H227" s="1">
        <v>10568</v>
      </c>
    </row>
    <row r="228" spans="1:8">
      <c r="A228" s="2" t="s">
        <v>332</v>
      </c>
      <c r="B228" s="2" t="s">
        <v>333</v>
      </c>
      <c r="C228" s="9">
        <v>3.3</v>
      </c>
      <c r="D228" s="10">
        <v>104</v>
      </c>
      <c r="E228" s="11">
        <f>[1]!Table4[[#This Row],[Nameplate Capacity (MW)]]/((([1]!Table4[[#This Row],[Rotor Diameter (m)]]*10)^2)/1000000)</f>
        <v>3.0510355029585798</v>
      </c>
      <c r="F228" s="11">
        <f>[1]!Table4[[#This Row],[Nameplate Capacity (MW)]]/((([1]!Table4[[#This Row],[Rotor Diameter (m)]]*9)^2)/1000000)</f>
        <v>3.7667104974797283</v>
      </c>
      <c r="G228" s="11">
        <f>[1]!Table4[[#This Row],[Nameplate Capacity (MW)]]/((([1]!Table4[[#This Row],[Rotor Diameter (m)]]*8)^2)/1000000)</f>
        <v>4.767242973372781</v>
      </c>
      <c r="H228" s="2">
        <v>8495</v>
      </c>
    </row>
    <row r="229" spans="1:8">
      <c r="A229" s="1" t="s">
        <v>332</v>
      </c>
      <c r="B229" s="1" t="s">
        <v>334</v>
      </c>
      <c r="C229" s="12">
        <v>3</v>
      </c>
      <c r="D229" s="13">
        <v>122</v>
      </c>
      <c r="E229" s="14">
        <f>[1]!Table4[[#This Row],[Nameplate Capacity (MW)]]/((([1]!Table4[[#This Row],[Rotor Diameter (m)]]*10)^2)/1000000)</f>
        <v>2.0155872077398551</v>
      </c>
      <c r="F229" s="14">
        <f>[1]!Table4[[#This Row],[Nameplate Capacity (MW)]]/((([1]!Table4[[#This Row],[Rotor Diameter (m)]]*9)^2)/1000000)</f>
        <v>2.488379268814636</v>
      </c>
      <c r="G229" s="14">
        <f>[1]!Table4[[#This Row],[Nameplate Capacity (MW)]]/((([1]!Table4[[#This Row],[Rotor Diameter (m)]]*8)^2)/1000000)</f>
        <v>3.1493550120935234</v>
      </c>
      <c r="H229" s="1">
        <v>11690</v>
      </c>
    </row>
    <row r="230" spans="1:8">
      <c r="A230" s="2" t="s">
        <v>332</v>
      </c>
      <c r="B230" s="2" t="s">
        <v>335</v>
      </c>
      <c r="C230" s="9">
        <v>3.2</v>
      </c>
      <c r="D230" s="10">
        <v>114</v>
      </c>
      <c r="E230" s="11">
        <f>[1]!Table4[[#This Row],[Nameplate Capacity (MW)]]/((([1]!Table4[[#This Row],[Rotor Diameter (m)]]*10)^2)/1000000)</f>
        <v>2.4622960911049554</v>
      </c>
      <c r="F230" s="11">
        <f>[1]!Table4[[#This Row],[Nameplate Capacity (MW)]]/((([1]!Table4[[#This Row],[Rotor Diameter (m)]]*9)^2)/1000000)</f>
        <v>3.0398717174135257</v>
      </c>
      <c r="G230" s="11">
        <f>[1]!Table4[[#This Row],[Nameplate Capacity (MW)]]/((([1]!Table4[[#This Row],[Rotor Diameter (m)]]*8)^2)/1000000)</f>
        <v>3.8473376423514929</v>
      </c>
      <c r="H230" s="2">
        <v>10207</v>
      </c>
    </row>
    <row r="231" spans="1:8">
      <c r="A231" s="1" t="s">
        <v>332</v>
      </c>
      <c r="B231" s="1" t="s">
        <v>336</v>
      </c>
      <c r="C231" s="12">
        <v>3.4</v>
      </c>
      <c r="D231" s="13">
        <v>104</v>
      </c>
      <c r="E231" s="14">
        <f>[1]!Table4[[#This Row],[Nameplate Capacity (MW)]]/((([1]!Table4[[#This Row],[Rotor Diameter (m)]]*10)^2)/1000000)</f>
        <v>3.1434911242603554</v>
      </c>
      <c r="F231" s="14">
        <f>[1]!Table4[[#This Row],[Nameplate Capacity (MW)]]/((([1]!Table4[[#This Row],[Rotor Diameter (m)]]*9)^2)/1000000)</f>
        <v>3.8808532398275988</v>
      </c>
      <c r="G231" s="14">
        <f>[1]!Table4[[#This Row],[Nameplate Capacity (MW)]]/((([1]!Table4[[#This Row],[Rotor Diameter (m)]]*8)^2)/1000000)</f>
        <v>4.9117048816568047</v>
      </c>
      <c r="H231" s="1">
        <v>8495</v>
      </c>
    </row>
    <row r="232" spans="1:8">
      <c r="A232" s="2" t="s">
        <v>332</v>
      </c>
      <c r="B232" s="2" t="s">
        <v>337</v>
      </c>
      <c r="C232" s="9">
        <v>5.0750000000000002</v>
      </c>
      <c r="D232" s="10">
        <v>126</v>
      </c>
      <c r="E232" s="11">
        <f>[1]!Table4[[#This Row],[Nameplate Capacity (MW)]]/((([1]!Table4[[#This Row],[Rotor Diameter (m)]]*10)^2)/1000000)</f>
        <v>3.1966490299823636</v>
      </c>
      <c r="F232" s="11">
        <f>[1]!Table4[[#This Row],[Nameplate Capacity (MW)]]/((([1]!Table4[[#This Row],[Rotor Diameter (m)]]*9)^2)/1000000)</f>
        <v>3.9464802839288433</v>
      </c>
      <c r="G232" s="11">
        <f>[1]!Table4[[#This Row],[Nameplate Capacity (MW)]]/((([1]!Table4[[#This Row],[Rotor Diameter (m)]]*8)^2)/1000000)</f>
        <v>4.9947641093474422</v>
      </c>
      <c r="H232" s="2">
        <v>12469</v>
      </c>
    </row>
    <row r="233" spans="1:8">
      <c r="A233" s="1" t="s">
        <v>332</v>
      </c>
      <c r="B233" s="1" t="s">
        <v>338</v>
      </c>
      <c r="C233" s="12">
        <v>5.0750000000000002</v>
      </c>
      <c r="D233" s="13">
        <v>126.5</v>
      </c>
      <c r="E233" s="14">
        <f>[1]!Table4[[#This Row],[Nameplate Capacity (MW)]]/((([1]!Table4[[#This Row],[Rotor Diameter (m)]]*10)^2)/1000000)</f>
        <v>3.1714290177943729</v>
      </c>
      <c r="F233" s="14">
        <f>[1]!Table4[[#This Row],[Nameplate Capacity (MW)]]/((([1]!Table4[[#This Row],[Rotor Diameter (m)]]*9)^2)/1000000)</f>
        <v>3.9153444664128059</v>
      </c>
      <c r="G233" s="14">
        <f>[1]!Table4[[#This Row],[Nameplate Capacity (MW)]]/((([1]!Table4[[#This Row],[Rotor Diameter (m)]]*8)^2)/1000000)</f>
        <v>4.9553578403037077</v>
      </c>
      <c r="H233" s="1">
        <v>12469</v>
      </c>
    </row>
    <row r="234" spans="1:8">
      <c r="A234" s="2" t="s">
        <v>332</v>
      </c>
      <c r="B234" s="2" t="s">
        <v>339</v>
      </c>
      <c r="C234" s="9">
        <v>5.0750000000000002</v>
      </c>
      <c r="D234" s="10">
        <v>126</v>
      </c>
      <c r="E234" s="11">
        <f>[1]!Table4[[#This Row],[Nameplate Capacity (MW)]]/((([1]!Table4[[#This Row],[Rotor Diameter (m)]]*10)^2)/1000000)</f>
        <v>3.1966490299823636</v>
      </c>
      <c r="F234" s="11">
        <f>[1]!Table4[[#This Row],[Nameplate Capacity (MW)]]/((([1]!Table4[[#This Row],[Rotor Diameter (m)]]*9)^2)/1000000)</f>
        <v>3.9464802839288433</v>
      </c>
      <c r="G234" s="11">
        <f>[1]!Table4[[#This Row],[Nameplate Capacity (MW)]]/((([1]!Table4[[#This Row],[Rotor Diameter (m)]]*8)^2)/1000000)</f>
        <v>4.9947641093474422</v>
      </c>
      <c r="H234" s="2">
        <v>12469</v>
      </c>
    </row>
    <row r="235" spans="1:8">
      <c r="A235" s="1" t="s">
        <v>332</v>
      </c>
      <c r="B235" s="1" t="s">
        <v>340</v>
      </c>
      <c r="C235" s="12">
        <v>6.15</v>
      </c>
      <c r="D235" s="13">
        <v>126</v>
      </c>
      <c r="E235" s="14">
        <f>[1]!Table4[[#This Row],[Nameplate Capacity (MW)]]/((([1]!Table4[[#This Row],[Rotor Diameter (m)]]*10)^2)/1000000)</f>
        <v>3.8737717309145885</v>
      </c>
      <c r="F235" s="14">
        <f>[1]!Table4[[#This Row],[Nameplate Capacity (MW)]]/((([1]!Table4[[#This Row],[Rotor Diameter (m)]]*9)^2)/1000000)</f>
        <v>4.7824342356970222</v>
      </c>
      <c r="G235" s="14">
        <f>[1]!Table4[[#This Row],[Nameplate Capacity (MW)]]/((([1]!Table4[[#This Row],[Rotor Diameter (m)]]*8)^2)/1000000)</f>
        <v>6.052768329554044</v>
      </c>
      <c r="H235" s="1">
        <v>12469</v>
      </c>
    </row>
    <row r="236" spans="1:8">
      <c r="A236" s="2" t="s">
        <v>332</v>
      </c>
      <c r="B236" s="2" t="s">
        <v>341</v>
      </c>
      <c r="C236" s="9">
        <v>6.15</v>
      </c>
      <c r="D236" s="10">
        <v>126</v>
      </c>
      <c r="E236" s="11">
        <f>[1]!Table4[[#This Row],[Nameplate Capacity (MW)]]/((([1]!Table4[[#This Row],[Rotor Diameter (m)]]*10)^2)/1000000)</f>
        <v>3.8737717309145885</v>
      </c>
      <c r="F236" s="11">
        <f>[1]!Table4[[#This Row],[Nameplate Capacity (MW)]]/((([1]!Table4[[#This Row],[Rotor Diameter (m)]]*9)^2)/1000000)</f>
        <v>4.7824342356970222</v>
      </c>
      <c r="G236" s="11">
        <f>[1]!Table4[[#This Row],[Nameplate Capacity (MW)]]/((([1]!Table4[[#This Row],[Rotor Diameter (m)]]*8)^2)/1000000)</f>
        <v>6.052768329554044</v>
      </c>
      <c r="H236" s="2">
        <v>12469</v>
      </c>
    </row>
    <row r="237" spans="1:8">
      <c r="A237" s="1" t="s">
        <v>332</v>
      </c>
      <c r="B237" s="1" t="s">
        <v>342</v>
      </c>
      <c r="C237" s="12">
        <v>6.15</v>
      </c>
      <c r="D237" s="13">
        <v>152</v>
      </c>
      <c r="E237" s="14">
        <f>[1]!Table4[[#This Row],[Nameplate Capacity (MW)]]/((([1]!Table4[[#This Row],[Rotor Diameter (m)]]*10)^2)/1000000)</f>
        <v>2.6618767313019394</v>
      </c>
      <c r="F237" s="14">
        <f>[1]!Table4[[#This Row],[Nameplate Capacity (MW)]]/((([1]!Table4[[#This Row],[Rotor Diameter (m)]]*9)^2)/1000000)</f>
        <v>3.286267569508567</v>
      </c>
      <c r="G237" s="14">
        <f>[1]!Table4[[#This Row],[Nameplate Capacity (MW)]]/((([1]!Table4[[#This Row],[Rotor Diameter (m)]]*8)^2)/1000000)</f>
        <v>4.1591823926592797</v>
      </c>
      <c r="H237" s="1">
        <v>18146</v>
      </c>
    </row>
    <row r="238" spans="1:8">
      <c r="A238" s="2" t="s">
        <v>332</v>
      </c>
      <c r="B238" s="2" t="s">
        <v>343</v>
      </c>
      <c r="C238" s="9">
        <v>6.15</v>
      </c>
      <c r="D238" s="10">
        <v>152</v>
      </c>
      <c r="E238" s="11">
        <f>[1]!Table4[[#This Row],[Nameplate Capacity (MW)]]/((([1]!Table4[[#This Row],[Rotor Diameter (m)]]*10)^2)/1000000)</f>
        <v>2.6618767313019394</v>
      </c>
      <c r="F238" s="11">
        <f>[1]!Table4[[#This Row],[Nameplate Capacity (MW)]]/((([1]!Table4[[#This Row],[Rotor Diameter (m)]]*9)^2)/1000000)</f>
        <v>3.286267569508567</v>
      </c>
      <c r="G238" s="11">
        <f>[1]!Table4[[#This Row],[Nameplate Capacity (MW)]]/((([1]!Table4[[#This Row],[Rotor Diameter (m)]]*8)^2)/1000000)</f>
        <v>4.1591823926592797</v>
      </c>
      <c r="H238" s="2">
        <v>18146</v>
      </c>
    </row>
    <row r="239" spans="1:8">
      <c r="A239" s="1" t="s">
        <v>344</v>
      </c>
      <c r="B239" s="1" t="s">
        <v>345</v>
      </c>
      <c r="C239" s="12">
        <v>7</v>
      </c>
      <c r="D239" s="13">
        <v>171.2</v>
      </c>
      <c r="E239" s="14">
        <f>[1]!Table4[[#This Row],[Nameplate Capacity (MW)]]/((([1]!Table4[[#This Row],[Rotor Diameter (m)]]*10)^2)/1000000)</f>
        <v>2.3883090226220629</v>
      </c>
      <c r="F239" s="14">
        <f>[1]!Table4[[#This Row],[Nameplate Capacity (MW)]]/((([1]!Table4[[#This Row],[Rotor Diameter (m)]]*9)^2)/1000000)</f>
        <v>2.9485296575581028</v>
      </c>
      <c r="G239" s="14">
        <f>[1]!Table4[[#This Row],[Nameplate Capacity (MW)]]/((([1]!Table4[[#This Row],[Rotor Diameter (m)]]*8)^2)/1000000)</f>
        <v>3.731732847846974</v>
      </c>
      <c r="H239" s="1">
        <v>23020</v>
      </c>
    </row>
    <row r="240" spans="1:8">
      <c r="A240" s="2" t="s">
        <v>346</v>
      </c>
      <c r="B240" s="2" t="s">
        <v>347</v>
      </c>
      <c r="C240" s="9">
        <v>3</v>
      </c>
      <c r="D240" s="10">
        <v>110</v>
      </c>
      <c r="E240" s="11">
        <f>[1]!Table4[[#This Row],[Nameplate Capacity (MW)]]/((([1]!Table4[[#This Row],[Rotor Diameter (m)]]*10)^2)/1000000)</f>
        <v>2.4793388429752068</v>
      </c>
      <c r="F240" s="11">
        <f>[1]!Table4[[#This Row],[Nameplate Capacity (MW)]]/((([1]!Table4[[#This Row],[Rotor Diameter (m)]]*9)^2)/1000000)</f>
        <v>3.0609121518212428</v>
      </c>
      <c r="G240" s="11">
        <f>[1]!Table4[[#This Row],[Nameplate Capacity (MW)]]/((([1]!Table4[[#This Row],[Rotor Diameter (m)]]*8)^2)/1000000)</f>
        <v>3.8739669421487606</v>
      </c>
      <c r="H240" s="2">
        <v>9503</v>
      </c>
    </row>
    <row r="241" spans="1:8">
      <c r="A241" s="1" t="s">
        <v>346</v>
      </c>
      <c r="B241" s="1" t="s">
        <v>348</v>
      </c>
      <c r="C241" s="12">
        <v>3</v>
      </c>
      <c r="D241" s="13">
        <v>121</v>
      </c>
      <c r="E241" s="14">
        <f>[1]!Table4[[#This Row],[Nameplate Capacity (MW)]]/((([1]!Table4[[#This Row],[Rotor Diameter (m)]]*10)^2)/1000000)</f>
        <v>2.0490403660952121</v>
      </c>
      <c r="F241" s="14">
        <f>[1]!Table4[[#This Row],[Nameplate Capacity (MW)]]/((([1]!Table4[[#This Row],[Rotor Diameter (m)]]*9)^2)/1000000)</f>
        <v>2.5296794643150768</v>
      </c>
      <c r="G241" s="14">
        <f>[1]!Table4[[#This Row],[Nameplate Capacity (MW)]]/((([1]!Table4[[#This Row],[Rotor Diameter (m)]]*8)^2)/1000000)</f>
        <v>3.2016255720237692</v>
      </c>
      <c r="H241" s="1">
        <v>11499</v>
      </c>
    </row>
    <row r="242" spans="1:8">
      <c r="A242" s="2" t="s">
        <v>346</v>
      </c>
      <c r="B242" s="2" t="s">
        <v>349</v>
      </c>
      <c r="C242" s="9">
        <v>3</v>
      </c>
      <c r="D242" s="10">
        <v>127</v>
      </c>
      <c r="E242" s="11">
        <f>[1]!Table4[[#This Row],[Nameplate Capacity (MW)]]/((([1]!Table4[[#This Row],[Rotor Diameter (m)]]*10)^2)/1000000)</f>
        <v>1.86000372000744</v>
      </c>
      <c r="F242" s="11">
        <f>[1]!Table4[[#This Row],[Nameplate Capacity (MW)]]/((([1]!Table4[[#This Row],[Rotor Diameter (m)]]*9)^2)/1000000)</f>
        <v>2.2963008888980743</v>
      </c>
      <c r="G242" s="11">
        <f>[1]!Table4[[#This Row],[Nameplate Capacity (MW)]]/((([1]!Table4[[#This Row],[Rotor Diameter (m)]]*8)^2)/1000000)</f>
        <v>2.9062558125116249</v>
      </c>
      <c r="H242" s="2">
        <v>12668</v>
      </c>
    </row>
    <row r="243" spans="1:8">
      <c r="A243" s="1" t="s">
        <v>346</v>
      </c>
      <c r="B243" s="1" t="s">
        <v>350</v>
      </c>
      <c r="C243" s="12">
        <v>3</v>
      </c>
      <c r="D243" s="13">
        <v>131</v>
      </c>
      <c r="E243" s="14">
        <f>[1]!Table4[[#This Row],[Nameplate Capacity (MW)]]/((([1]!Table4[[#This Row],[Rotor Diameter (m)]]*10)^2)/1000000)</f>
        <v>1.7481498747159256</v>
      </c>
      <c r="F243" s="14">
        <f>[1]!Table4[[#This Row],[Nameplate Capacity (MW)]]/((([1]!Table4[[#This Row],[Rotor Diameter (m)]]*9)^2)/1000000)</f>
        <v>2.1582097218715131</v>
      </c>
      <c r="G243" s="14">
        <f>[1]!Table4[[#This Row],[Nameplate Capacity (MW)]]/((([1]!Table4[[#This Row],[Rotor Diameter (m)]]*8)^2)/1000000)</f>
        <v>2.7314841792436337</v>
      </c>
      <c r="H243" s="1">
        <v>12272</v>
      </c>
    </row>
    <row r="244" spans="1:8">
      <c r="A244" s="2" t="s">
        <v>346</v>
      </c>
      <c r="B244" s="2" t="s">
        <v>351</v>
      </c>
      <c r="C244" s="9">
        <v>3</v>
      </c>
      <c r="D244" s="10">
        <v>141</v>
      </c>
      <c r="E244" s="11">
        <f>[1]!Table4[[#This Row],[Nameplate Capacity (MW)]]/((([1]!Table4[[#This Row],[Rotor Diameter (m)]]*10)^2)/1000000)</f>
        <v>1.5089784216085711</v>
      </c>
      <c r="F244" s="11">
        <f>[1]!Table4[[#This Row],[Nameplate Capacity (MW)]]/((([1]!Table4[[#This Row],[Rotor Diameter (m)]]*9)^2)/1000000)</f>
        <v>1.8629363229735445</v>
      </c>
      <c r="G244" s="11">
        <f>[1]!Table4[[#This Row],[Nameplate Capacity (MW)]]/((([1]!Table4[[#This Row],[Rotor Diameter (m)]]*8)^2)/1000000)</f>
        <v>2.3577787837633921</v>
      </c>
      <c r="H244" s="2">
        <v>15615</v>
      </c>
    </row>
    <row r="245" spans="1:8">
      <c r="A245" s="1" t="s">
        <v>346</v>
      </c>
      <c r="B245" s="1" t="s">
        <v>352</v>
      </c>
      <c r="C245" s="12">
        <v>4.2</v>
      </c>
      <c r="D245" s="13">
        <v>141</v>
      </c>
      <c r="E245" s="14">
        <f>[1]!Table4[[#This Row],[Nameplate Capacity (MW)]]/((([1]!Table4[[#This Row],[Rotor Diameter (m)]]*10)^2)/1000000)</f>
        <v>2.1125697902519995</v>
      </c>
      <c r="F245" s="14">
        <f>[1]!Table4[[#This Row],[Nameplate Capacity (MW)]]/((([1]!Table4[[#This Row],[Rotor Diameter (m)]]*9)^2)/1000000)</f>
        <v>2.6081108521629623</v>
      </c>
      <c r="G245" s="14">
        <f>[1]!Table4[[#This Row],[Nameplate Capacity (MW)]]/((([1]!Table4[[#This Row],[Rotor Diameter (m)]]*8)^2)/1000000)</f>
        <v>3.3008902972687495</v>
      </c>
      <c r="H245" s="1">
        <v>15606</v>
      </c>
    </row>
    <row r="246" spans="1:8">
      <c r="A246" s="2" t="s">
        <v>346</v>
      </c>
      <c r="B246" s="2" t="s">
        <v>353</v>
      </c>
      <c r="C246" s="9">
        <v>3</v>
      </c>
      <c r="D246" s="10">
        <v>146</v>
      </c>
      <c r="E246" s="11">
        <f>[1]!Table4[[#This Row],[Nameplate Capacity (MW)]]/((([1]!Table4[[#This Row],[Rotor Diameter (m)]]*10)^2)/1000000)</f>
        <v>1.40739350722462</v>
      </c>
      <c r="F246" s="11">
        <f>[1]!Table4[[#This Row],[Nameplate Capacity (MW)]]/((([1]!Table4[[#This Row],[Rotor Diameter (m)]]*9)^2)/1000000)</f>
        <v>1.7375228484254568</v>
      </c>
      <c r="G246" s="11">
        <f>[1]!Table4[[#This Row],[Nameplate Capacity (MW)]]/((([1]!Table4[[#This Row],[Rotor Diameter (m)]]*8)^2)/1000000)</f>
        <v>2.1990523550384684</v>
      </c>
      <c r="H246" s="2">
        <v>16740</v>
      </c>
    </row>
    <row r="247" spans="1:8">
      <c r="A247" s="1" t="s">
        <v>346</v>
      </c>
      <c r="B247" s="1" t="s">
        <v>354</v>
      </c>
      <c r="C247" s="12">
        <v>3.4</v>
      </c>
      <c r="D247" s="13">
        <v>146</v>
      </c>
      <c r="E247" s="14">
        <f>[1]!Table4[[#This Row],[Nameplate Capacity (MW)]]/((([1]!Table4[[#This Row],[Rotor Diameter (m)]]*10)^2)/1000000)</f>
        <v>1.5950459748545691</v>
      </c>
      <c r="F247" s="14">
        <f>[1]!Table4[[#This Row],[Nameplate Capacity (MW)]]/((([1]!Table4[[#This Row],[Rotor Diameter (m)]]*9)^2)/1000000)</f>
        <v>1.969192561548851</v>
      </c>
      <c r="G247" s="14">
        <f>[1]!Table4[[#This Row],[Nameplate Capacity (MW)]]/((([1]!Table4[[#This Row],[Rotor Diameter (m)]]*8)^2)/1000000)</f>
        <v>2.4922593357102643</v>
      </c>
      <c r="H247" s="1">
        <v>16740</v>
      </c>
    </row>
    <row r="248" spans="1:8">
      <c r="A248" s="2" t="s">
        <v>346</v>
      </c>
      <c r="B248" s="2" t="s">
        <v>355</v>
      </c>
      <c r="C248" s="9">
        <v>4.2</v>
      </c>
      <c r="D248" s="10">
        <v>148</v>
      </c>
      <c r="E248" s="11">
        <f>[1]!Table4[[#This Row],[Nameplate Capacity (MW)]]/((([1]!Table4[[#This Row],[Rotor Diameter (m)]]*10)^2)/1000000)</f>
        <v>1.9174579985390798</v>
      </c>
      <c r="F248" s="11">
        <f>[1]!Table4[[#This Row],[Nameplate Capacity (MW)]]/((([1]!Table4[[#This Row],[Rotor Diameter (m)]]*9)^2)/1000000)</f>
        <v>2.3672320969618266</v>
      </c>
      <c r="G248" s="11">
        <f>[1]!Table4[[#This Row],[Nameplate Capacity (MW)]]/((([1]!Table4[[#This Row],[Rotor Diameter (m)]]*8)^2)/1000000)</f>
        <v>2.9960281227173122</v>
      </c>
      <c r="H248" s="2">
        <v>17195</v>
      </c>
    </row>
    <row r="249" spans="1:8">
      <c r="A249" s="1" t="s">
        <v>346</v>
      </c>
      <c r="B249" s="1" t="s">
        <v>356</v>
      </c>
      <c r="C249" s="12">
        <v>3.6</v>
      </c>
      <c r="D249" s="13">
        <v>155</v>
      </c>
      <c r="E249" s="14">
        <f>[1]!Table4[[#This Row],[Nameplate Capacity (MW)]]/((([1]!Table4[[#This Row],[Rotor Diameter (m)]]*10)^2)/1000000)</f>
        <v>1.4984391259105101</v>
      </c>
      <c r="F249" s="14">
        <f>[1]!Table4[[#This Row],[Nameplate Capacity (MW)]]/((([1]!Table4[[#This Row],[Rotor Diameter (m)]]*9)^2)/1000000)</f>
        <v>1.8499248468030989</v>
      </c>
      <c r="G249" s="14">
        <f>[1]!Table4[[#This Row],[Nameplate Capacity (MW)]]/((([1]!Table4[[#This Row],[Rotor Diameter (m)]]*8)^2)/1000000)</f>
        <v>2.3413111342351716</v>
      </c>
      <c r="H249" s="1">
        <v>18859</v>
      </c>
    </row>
    <row r="250" spans="1:8">
      <c r="A250" s="2" t="s">
        <v>357</v>
      </c>
      <c r="B250" s="2" t="s">
        <v>358</v>
      </c>
      <c r="C250" s="9">
        <v>3.2</v>
      </c>
      <c r="D250" s="10">
        <v>110</v>
      </c>
      <c r="E250" s="11">
        <f>[1]!Table4[[#This Row],[Nameplate Capacity (MW)]]/((([1]!Table4[[#This Row],[Rotor Diameter (m)]]*10)^2)/1000000)</f>
        <v>2.6446280991735538</v>
      </c>
      <c r="F250" s="11">
        <f>[1]!Table4[[#This Row],[Nameplate Capacity (MW)]]/((([1]!Table4[[#This Row],[Rotor Diameter (m)]]*9)^2)/1000000)</f>
        <v>3.2649729619426591</v>
      </c>
      <c r="G250" s="11">
        <f>[1]!Table4[[#This Row],[Nameplate Capacity (MW)]]/((([1]!Table4[[#This Row],[Rotor Diameter (m)]]*8)^2)/1000000)</f>
        <v>4.1322314049586781</v>
      </c>
      <c r="H250" s="2">
        <v>9500</v>
      </c>
    </row>
    <row r="251" spans="1:8">
      <c r="A251" s="1" t="s">
        <v>359</v>
      </c>
      <c r="B251" s="1" t="s">
        <v>334</v>
      </c>
      <c r="C251" s="12">
        <v>3</v>
      </c>
      <c r="D251" s="13">
        <v>122</v>
      </c>
      <c r="E251" s="14">
        <f>[1]!Table4[[#This Row],[Nameplate Capacity (MW)]]/((([1]!Table4[[#This Row],[Rotor Diameter (m)]]*10)^2)/1000000)</f>
        <v>2.0155872077398551</v>
      </c>
      <c r="F251" s="14">
        <f>[1]!Table4[[#This Row],[Nameplate Capacity (MW)]]/((([1]!Table4[[#This Row],[Rotor Diameter (m)]]*9)^2)/1000000)</f>
        <v>2.488379268814636</v>
      </c>
      <c r="G251" s="14">
        <f>[1]!Table4[[#This Row],[Nameplate Capacity (MW)]]/((([1]!Table4[[#This Row],[Rotor Diameter (m)]]*8)^2)/1000000)</f>
        <v>3.1493550120935234</v>
      </c>
      <c r="H251" s="1">
        <v>11690</v>
      </c>
    </row>
    <row r="252" spans="1:8">
      <c r="A252" s="2" t="s">
        <v>359</v>
      </c>
      <c r="B252" s="2" t="s">
        <v>335</v>
      </c>
      <c r="C252" s="9">
        <v>3.2</v>
      </c>
      <c r="D252" s="10">
        <v>114</v>
      </c>
      <c r="E252" s="11">
        <f>[1]!Table4[[#This Row],[Nameplate Capacity (MW)]]/((([1]!Table4[[#This Row],[Rotor Diameter (m)]]*10)^2)/1000000)</f>
        <v>2.4622960911049554</v>
      </c>
      <c r="F252" s="11">
        <f>[1]!Table4[[#This Row],[Nameplate Capacity (MW)]]/((([1]!Table4[[#This Row],[Rotor Diameter (m)]]*9)^2)/1000000)</f>
        <v>3.0398717174135257</v>
      </c>
      <c r="G252" s="11">
        <f>[1]!Table4[[#This Row],[Nameplate Capacity (MW)]]/((([1]!Table4[[#This Row],[Rotor Diameter (m)]]*8)^2)/1000000)</f>
        <v>3.8473376423514929</v>
      </c>
      <c r="H252" s="2">
        <v>10207</v>
      </c>
    </row>
    <row r="253" spans="1:8">
      <c r="A253" s="1" t="s">
        <v>359</v>
      </c>
      <c r="B253" s="1" t="s">
        <v>360</v>
      </c>
      <c r="C253" s="12">
        <v>3.2</v>
      </c>
      <c r="D253" s="13">
        <v>122</v>
      </c>
      <c r="E253" s="14">
        <f>[1]!Table4[[#This Row],[Nameplate Capacity (MW)]]/((([1]!Table4[[#This Row],[Rotor Diameter (m)]]*10)^2)/1000000)</f>
        <v>2.1499596882558456</v>
      </c>
      <c r="F253" s="14">
        <f>[1]!Table4[[#This Row],[Nameplate Capacity (MW)]]/((([1]!Table4[[#This Row],[Rotor Diameter (m)]]*9)^2)/1000000)</f>
        <v>2.6542712200689449</v>
      </c>
      <c r="G253" s="14">
        <f>[1]!Table4[[#This Row],[Nameplate Capacity (MW)]]/((([1]!Table4[[#This Row],[Rotor Diameter (m)]]*8)^2)/1000000)</f>
        <v>3.3593120128997582</v>
      </c>
      <c r="H253" s="1">
        <v>11690</v>
      </c>
    </row>
    <row r="254" spans="1:8">
      <c r="A254" s="2" t="s">
        <v>359</v>
      </c>
      <c r="B254" s="2" t="s">
        <v>336</v>
      </c>
      <c r="C254" s="9">
        <v>3.4</v>
      </c>
      <c r="D254" s="10">
        <v>104</v>
      </c>
      <c r="E254" s="11">
        <f>[1]!Table4[[#This Row],[Nameplate Capacity (MW)]]/((([1]!Table4[[#This Row],[Rotor Diameter (m)]]*10)^2)/1000000)</f>
        <v>3.1434911242603554</v>
      </c>
      <c r="F254" s="11">
        <f>[1]!Table4[[#This Row],[Nameplate Capacity (MW)]]/((([1]!Table4[[#This Row],[Rotor Diameter (m)]]*9)^2)/1000000)</f>
        <v>3.8808532398275988</v>
      </c>
      <c r="G254" s="11">
        <f>[1]!Table4[[#This Row],[Nameplate Capacity (MW)]]/((([1]!Table4[[#This Row],[Rotor Diameter (m)]]*8)^2)/1000000)</f>
        <v>4.9117048816568047</v>
      </c>
      <c r="H254" s="2">
        <v>8495</v>
      </c>
    </row>
    <row r="255" spans="1:8">
      <c r="A255" s="1" t="s">
        <v>359</v>
      </c>
      <c r="B255" s="1" t="s">
        <v>361</v>
      </c>
      <c r="C255" s="12">
        <v>3.4</v>
      </c>
      <c r="D255" s="13">
        <v>114</v>
      </c>
      <c r="E255" s="14">
        <f>[1]!Table4[[#This Row],[Nameplate Capacity (MW)]]/((([1]!Table4[[#This Row],[Rotor Diameter (m)]]*10)^2)/1000000)</f>
        <v>2.616189596799015</v>
      </c>
      <c r="F255" s="14">
        <f>[1]!Table4[[#This Row],[Nameplate Capacity (MW)]]/((([1]!Table4[[#This Row],[Rotor Diameter (m)]]*9)^2)/1000000)</f>
        <v>3.2298636997518706</v>
      </c>
      <c r="G255" s="14">
        <f>[1]!Table4[[#This Row],[Nameplate Capacity (MW)]]/((([1]!Table4[[#This Row],[Rotor Diameter (m)]]*8)^2)/1000000)</f>
        <v>4.0877962449984606</v>
      </c>
      <c r="H255" s="1">
        <v>10207</v>
      </c>
    </row>
    <row r="256" spans="1:8">
      <c r="A256" s="2" t="s">
        <v>359</v>
      </c>
      <c r="B256" s="2" t="s">
        <v>362</v>
      </c>
      <c r="C256" s="9">
        <v>3.4</v>
      </c>
      <c r="D256" s="10">
        <v>122</v>
      </c>
      <c r="E256" s="11">
        <f>[1]!Table4[[#This Row],[Nameplate Capacity (MW)]]/((([1]!Table4[[#This Row],[Rotor Diameter (m)]]*10)^2)/1000000)</f>
        <v>2.2843321687718356</v>
      </c>
      <c r="F256" s="11">
        <f>[1]!Table4[[#This Row],[Nameplate Capacity (MW)]]/((([1]!Table4[[#This Row],[Rotor Diameter (m)]]*9)^2)/1000000)</f>
        <v>2.8201631713232538</v>
      </c>
      <c r="G256" s="11">
        <f>[1]!Table4[[#This Row],[Nameplate Capacity (MW)]]/((([1]!Table4[[#This Row],[Rotor Diameter (m)]]*8)^2)/1000000)</f>
        <v>3.569269013705993</v>
      </c>
      <c r="H256" s="2">
        <v>11690</v>
      </c>
    </row>
    <row r="257" spans="1:8">
      <c r="A257" s="1" t="s">
        <v>359</v>
      </c>
      <c r="B257" s="1" t="s">
        <v>363</v>
      </c>
      <c r="C257" s="12">
        <v>3.4</v>
      </c>
      <c r="D257" s="13">
        <v>140</v>
      </c>
      <c r="E257" s="14">
        <f>[1]!Table4[[#This Row],[Nameplate Capacity (MW)]]/((([1]!Table4[[#This Row],[Rotor Diameter (m)]]*10)^2)/1000000)</f>
        <v>1.7346938775510203</v>
      </c>
      <c r="F257" s="14">
        <f>[1]!Table4[[#This Row],[Nameplate Capacity (MW)]]/((([1]!Table4[[#This Row],[Rotor Diameter (m)]]*9)^2)/1000000)</f>
        <v>2.1415973796926178</v>
      </c>
      <c r="G257" s="14">
        <f>[1]!Table4[[#This Row],[Nameplate Capacity (MW)]]/((([1]!Table4[[#This Row],[Rotor Diameter (m)]]*8)^2)/1000000)</f>
        <v>2.7104591836734695</v>
      </c>
      <c r="H257" s="1">
        <v>15394</v>
      </c>
    </row>
    <row r="258" spans="1:8">
      <c r="A258" s="2" t="s">
        <v>359</v>
      </c>
      <c r="B258" s="2" t="s">
        <v>364</v>
      </c>
      <c r="C258" s="9">
        <v>3.6</v>
      </c>
      <c r="D258" s="10">
        <v>114</v>
      </c>
      <c r="E258" s="11">
        <f>[1]!Table4[[#This Row],[Nameplate Capacity (MW)]]/((([1]!Table4[[#This Row],[Rotor Diameter (m)]]*10)^2)/1000000)</f>
        <v>2.7700831024930745</v>
      </c>
      <c r="F258" s="11">
        <f>[1]!Table4[[#This Row],[Nameplate Capacity (MW)]]/((([1]!Table4[[#This Row],[Rotor Diameter (m)]]*9)^2)/1000000)</f>
        <v>3.419855682090216</v>
      </c>
      <c r="G258" s="11">
        <f>[1]!Table4[[#This Row],[Nameplate Capacity (MW)]]/((([1]!Table4[[#This Row],[Rotor Diameter (m)]]*8)^2)/1000000)</f>
        <v>4.3282548476454297</v>
      </c>
      <c r="H258" s="2">
        <v>10207</v>
      </c>
    </row>
    <row r="259" spans="1:8">
      <c r="A259" s="1" t="s">
        <v>359</v>
      </c>
      <c r="B259" s="1" t="s">
        <v>365</v>
      </c>
      <c r="C259" s="12">
        <v>3.6</v>
      </c>
      <c r="D259" s="13">
        <v>118</v>
      </c>
      <c r="E259" s="14">
        <f>[1]!Table4[[#This Row],[Nameplate Capacity (MW)]]/((([1]!Table4[[#This Row],[Rotor Diameter (m)]]*10)^2)/1000000)</f>
        <v>2.5854639471416259</v>
      </c>
      <c r="F259" s="14">
        <f>[1]!Table4[[#This Row],[Nameplate Capacity (MW)]]/((([1]!Table4[[#This Row],[Rotor Diameter (m)]]*9)^2)/1000000)</f>
        <v>3.191930798940279</v>
      </c>
      <c r="G259" s="14">
        <f>[1]!Table4[[#This Row],[Nameplate Capacity (MW)]]/((([1]!Table4[[#This Row],[Rotor Diameter (m)]]*8)^2)/1000000)</f>
        <v>4.0397874174087907</v>
      </c>
      <c r="H259" s="1">
        <v>10936</v>
      </c>
    </row>
    <row r="260" spans="1:8">
      <c r="A260" s="2" t="s">
        <v>359</v>
      </c>
      <c r="B260" s="2" t="s">
        <v>366</v>
      </c>
      <c r="C260" s="9">
        <v>3.6</v>
      </c>
      <c r="D260" s="10">
        <v>140</v>
      </c>
      <c r="E260" s="11">
        <f>[1]!Table4[[#This Row],[Nameplate Capacity (MW)]]/((([1]!Table4[[#This Row],[Rotor Diameter (m)]]*10)^2)/1000000)</f>
        <v>1.8367346938775511</v>
      </c>
      <c r="F260" s="11">
        <f>[1]!Table4[[#This Row],[Nameplate Capacity (MW)]]/((([1]!Table4[[#This Row],[Rotor Diameter (m)]]*9)^2)/1000000)</f>
        <v>2.2675736961451247</v>
      </c>
      <c r="G260" s="11">
        <f>[1]!Table4[[#This Row],[Nameplate Capacity (MW)]]/((([1]!Table4[[#This Row],[Rotor Diameter (m)]]*8)^2)/1000000)</f>
        <v>2.8698979591836737</v>
      </c>
      <c r="H260" s="2">
        <v>15394</v>
      </c>
    </row>
    <row r="261" spans="1:8">
      <c r="A261" s="1" t="s">
        <v>359</v>
      </c>
      <c r="B261" s="1" t="s">
        <v>367</v>
      </c>
      <c r="C261" s="12">
        <v>3.7</v>
      </c>
      <c r="D261" s="13">
        <v>144</v>
      </c>
      <c r="E261" s="14">
        <f>[1]!Table4[[#This Row],[Nameplate Capacity (MW)]]/((([1]!Table4[[#This Row],[Rotor Diameter (m)]]*10)^2)/1000000)</f>
        <v>1.7843364197530867</v>
      </c>
      <c r="F261" s="14">
        <f>[1]!Table4[[#This Row],[Nameplate Capacity (MW)]]/((([1]!Table4[[#This Row],[Rotor Diameter (m)]]*9)^2)/1000000)</f>
        <v>2.202884468830971</v>
      </c>
      <c r="G261" s="14">
        <f>[1]!Table4[[#This Row],[Nameplate Capacity (MW)]]/((([1]!Table4[[#This Row],[Rotor Diameter (m)]]*8)^2)/1000000)</f>
        <v>2.7880256558641974</v>
      </c>
      <c r="H261" s="1">
        <v>16286</v>
      </c>
    </row>
    <row r="262" spans="1:8">
      <c r="A262" s="2" t="s">
        <v>359</v>
      </c>
      <c r="B262" s="2" t="s">
        <v>368</v>
      </c>
      <c r="C262" s="9">
        <v>4.2</v>
      </c>
      <c r="D262" s="10">
        <v>118</v>
      </c>
      <c r="E262" s="11">
        <f>[1]!Table4[[#This Row],[Nameplate Capacity (MW)]]/((([1]!Table4[[#This Row],[Rotor Diameter (m)]]*10)^2)/1000000)</f>
        <v>3.0163746049985636</v>
      </c>
      <c r="F262" s="11">
        <f>[1]!Table4[[#This Row],[Nameplate Capacity (MW)]]/((([1]!Table4[[#This Row],[Rotor Diameter (m)]]*9)^2)/1000000)</f>
        <v>3.7239192654303253</v>
      </c>
      <c r="G262" s="11">
        <f>[1]!Table4[[#This Row],[Nameplate Capacity (MW)]]/((([1]!Table4[[#This Row],[Rotor Diameter (m)]]*8)^2)/1000000)</f>
        <v>4.7130853203102561</v>
      </c>
      <c r="H262" s="2">
        <v>10936</v>
      </c>
    </row>
    <row r="263" spans="1:8">
      <c r="A263" s="1" t="s">
        <v>359</v>
      </c>
      <c r="B263" s="1" t="s">
        <v>369</v>
      </c>
      <c r="C263" s="12">
        <v>4.2</v>
      </c>
      <c r="D263" s="13">
        <v>140</v>
      </c>
      <c r="E263" s="14">
        <f>[1]!Table4[[#This Row],[Nameplate Capacity (MW)]]/((([1]!Table4[[#This Row],[Rotor Diameter (m)]]*10)^2)/1000000)</f>
        <v>2.1428571428571428</v>
      </c>
      <c r="F263" s="14">
        <f>[1]!Table4[[#This Row],[Nameplate Capacity (MW)]]/((([1]!Table4[[#This Row],[Rotor Diameter (m)]]*9)^2)/1000000)</f>
        <v>2.6455026455026456</v>
      </c>
      <c r="G263" s="14">
        <f>[1]!Table4[[#This Row],[Nameplate Capacity (MW)]]/((([1]!Table4[[#This Row],[Rotor Diameter (m)]]*8)^2)/1000000)</f>
        <v>3.348214285714286</v>
      </c>
      <c r="H263" s="1">
        <v>15394</v>
      </c>
    </row>
    <row r="264" spans="1:8">
      <c r="A264" s="2" t="s">
        <v>359</v>
      </c>
      <c r="B264" s="2" t="s">
        <v>370</v>
      </c>
      <c r="C264" s="9">
        <v>4.2</v>
      </c>
      <c r="D264" s="10">
        <v>148</v>
      </c>
      <c r="E264" s="11">
        <f>[1]!Table4[[#This Row],[Nameplate Capacity (MW)]]/((([1]!Table4[[#This Row],[Rotor Diameter (m)]]*10)^2)/1000000)</f>
        <v>1.9174579985390798</v>
      </c>
      <c r="F264" s="11">
        <f>[1]!Table4[[#This Row],[Nameplate Capacity (MW)]]/((([1]!Table4[[#This Row],[Rotor Diameter (m)]]*9)^2)/1000000)</f>
        <v>2.3672320969618266</v>
      </c>
      <c r="G264" s="11">
        <f>[1]!Table4[[#This Row],[Nameplate Capacity (MW)]]/((([1]!Table4[[#This Row],[Rotor Diameter (m)]]*8)^2)/1000000)</f>
        <v>2.9960281227173122</v>
      </c>
      <c r="H264" s="2">
        <v>17203</v>
      </c>
    </row>
    <row r="265" spans="1:8">
      <c r="A265" s="1" t="s">
        <v>359</v>
      </c>
      <c r="B265" s="1" t="s">
        <v>340</v>
      </c>
      <c r="C265" s="12">
        <v>6.15</v>
      </c>
      <c r="D265" s="13">
        <v>126</v>
      </c>
      <c r="E265" s="14">
        <f>[1]!Table4[[#This Row],[Nameplate Capacity (MW)]]/((([1]!Table4[[#This Row],[Rotor Diameter (m)]]*10)^2)/1000000)</f>
        <v>3.8737717309145885</v>
      </c>
      <c r="F265" s="14">
        <f>[1]!Table4[[#This Row],[Nameplate Capacity (MW)]]/((([1]!Table4[[#This Row],[Rotor Diameter (m)]]*9)^2)/1000000)</f>
        <v>4.7824342356970222</v>
      </c>
      <c r="G265" s="14">
        <f>[1]!Table4[[#This Row],[Nameplate Capacity (MW)]]/((([1]!Table4[[#This Row],[Rotor Diameter (m)]]*8)^2)/1000000)</f>
        <v>6.052768329554044</v>
      </c>
      <c r="H265" s="1">
        <v>12469</v>
      </c>
    </row>
    <row r="266" spans="1:8">
      <c r="A266" s="2" t="s">
        <v>359</v>
      </c>
      <c r="B266" s="2" t="s">
        <v>341</v>
      </c>
      <c r="C266" s="9">
        <v>6.15</v>
      </c>
      <c r="D266" s="10">
        <v>126</v>
      </c>
      <c r="E266" s="11">
        <f>[1]!Table4[[#This Row],[Nameplate Capacity (MW)]]/((([1]!Table4[[#This Row],[Rotor Diameter (m)]]*10)^2)/1000000)</f>
        <v>3.8737717309145885</v>
      </c>
      <c r="F266" s="11">
        <f>[1]!Table4[[#This Row],[Nameplate Capacity (MW)]]/((([1]!Table4[[#This Row],[Rotor Diameter (m)]]*9)^2)/1000000)</f>
        <v>4.7824342356970222</v>
      </c>
      <c r="G266" s="11">
        <f>[1]!Table4[[#This Row],[Nameplate Capacity (MW)]]/((([1]!Table4[[#This Row],[Rotor Diameter (m)]]*8)^2)/1000000)</f>
        <v>6.052768329554044</v>
      </c>
      <c r="H266" s="2">
        <v>12469</v>
      </c>
    </row>
    <row r="267" spans="1:8">
      <c r="A267" s="1" t="s">
        <v>359</v>
      </c>
      <c r="B267" s="1" t="s">
        <v>342</v>
      </c>
      <c r="C267" s="12">
        <v>6.15</v>
      </c>
      <c r="D267" s="13">
        <v>152</v>
      </c>
      <c r="E267" s="14">
        <f>[1]!Table4[[#This Row],[Nameplate Capacity (MW)]]/((([1]!Table4[[#This Row],[Rotor Diameter (m)]]*10)^2)/1000000)</f>
        <v>2.6618767313019394</v>
      </c>
      <c r="F267" s="14">
        <f>[1]!Table4[[#This Row],[Nameplate Capacity (MW)]]/((([1]!Table4[[#This Row],[Rotor Diameter (m)]]*9)^2)/1000000)</f>
        <v>3.286267569508567</v>
      </c>
      <c r="G267" s="14">
        <f>[1]!Table4[[#This Row],[Nameplate Capacity (MW)]]/((([1]!Table4[[#This Row],[Rotor Diameter (m)]]*8)^2)/1000000)</f>
        <v>4.1591823926592797</v>
      </c>
      <c r="H267" s="1">
        <v>18146</v>
      </c>
    </row>
    <row r="268" spans="1:8">
      <c r="A268" s="2" t="s">
        <v>359</v>
      </c>
      <c r="B268" s="2" t="s">
        <v>343</v>
      </c>
      <c r="C268" s="9">
        <v>6.15</v>
      </c>
      <c r="D268" s="10">
        <v>152</v>
      </c>
      <c r="E268" s="11">
        <f>[1]!Table4[[#This Row],[Nameplate Capacity (MW)]]/((([1]!Table4[[#This Row],[Rotor Diameter (m)]]*10)^2)/1000000)</f>
        <v>2.6618767313019394</v>
      </c>
      <c r="F268" s="11">
        <f>[1]!Table4[[#This Row],[Nameplate Capacity (MW)]]/((([1]!Table4[[#This Row],[Rotor Diameter (m)]]*9)^2)/1000000)</f>
        <v>3.286267569508567</v>
      </c>
      <c r="G268" s="11">
        <f>[1]!Table4[[#This Row],[Nameplate Capacity (MW)]]/((([1]!Table4[[#This Row],[Rotor Diameter (m)]]*8)^2)/1000000)</f>
        <v>4.1591823926592797</v>
      </c>
      <c r="H268" s="2">
        <v>18146</v>
      </c>
    </row>
    <row r="269" spans="1:8">
      <c r="A269" s="1" t="s">
        <v>359</v>
      </c>
      <c r="B269" s="1" t="s">
        <v>371</v>
      </c>
      <c r="C269" s="12">
        <v>6.33</v>
      </c>
      <c r="D269" s="13">
        <v>152</v>
      </c>
      <c r="E269" s="14">
        <f>[1]!Table4[[#This Row],[Nameplate Capacity (MW)]]/((([1]!Table4[[#This Row],[Rotor Diameter (m)]]*10)^2)/1000000)</f>
        <v>2.7397853185595569</v>
      </c>
      <c r="F269" s="14">
        <f>[1]!Table4[[#This Row],[Nameplate Capacity (MW)]]/((([1]!Table4[[#This Row],[Rotor Diameter (m)]]*9)^2)/1000000)</f>
        <v>3.3824510105673542</v>
      </c>
      <c r="G269" s="14">
        <f>[1]!Table4[[#This Row],[Nameplate Capacity (MW)]]/((([1]!Table4[[#This Row],[Rotor Diameter (m)]]*8)^2)/1000000)</f>
        <v>4.2809145602493075</v>
      </c>
      <c r="H269" s="1">
        <v>18146</v>
      </c>
    </row>
    <row r="270" spans="1:8">
      <c r="A270" s="2" t="s">
        <v>359</v>
      </c>
      <c r="B270" s="2" t="s">
        <v>372</v>
      </c>
      <c r="C270" s="9">
        <v>6.33</v>
      </c>
      <c r="D270" s="10">
        <v>152</v>
      </c>
      <c r="E270" s="11">
        <f>[1]!Table4[[#This Row],[Nameplate Capacity (MW)]]/((([1]!Table4[[#This Row],[Rotor Diameter (m)]]*10)^2)/1000000)</f>
        <v>2.7397853185595569</v>
      </c>
      <c r="F270" s="11">
        <f>[1]!Table4[[#This Row],[Nameplate Capacity (MW)]]/((([1]!Table4[[#This Row],[Rotor Diameter (m)]]*9)^2)/1000000)</f>
        <v>3.3824510105673542</v>
      </c>
      <c r="G270" s="11">
        <f>[1]!Table4[[#This Row],[Nameplate Capacity (MW)]]/((([1]!Table4[[#This Row],[Rotor Diameter (m)]]*8)^2)/1000000)</f>
        <v>4.2809145602493075</v>
      </c>
      <c r="H270" s="2">
        <v>18146</v>
      </c>
    </row>
    <row r="271" spans="1:8">
      <c r="A271" s="1" t="s">
        <v>373</v>
      </c>
      <c r="B271" s="1" t="s">
        <v>374</v>
      </c>
      <c r="C271" s="12">
        <v>3</v>
      </c>
      <c r="D271" s="13">
        <v>121.4</v>
      </c>
      <c r="E271" s="14">
        <f>[1]!Table4[[#This Row],[Nameplate Capacity (MW)]]/((([1]!Table4[[#This Row],[Rotor Diameter (m)]]*10)^2)/1000000)</f>
        <v>2.0355598739581326</v>
      </c>
      <c r="F271" s="14">
        <f>[1]!Table4[[#This Row],[Nameplate Capacity (MW)]]/((([1]!Table4[[#This Row],[Rotor Diameter (m)]]*9)^2)/1000000)</f>
        <v>2.5130368814297932</v>
      </c>
      <c r="G271" s="14">
        <f>[1]!Table4[[#This Row],[Nameplate Capacity (MW)]]/((([1]!Table4[[#This Row],[Rotor Diameter (m)]]*8)^2)/1000000)</f>
        <v>3.180562303059582</v>
      </c>
      <c r="H271" s="1">
        <v>11500</v>
      </c>
    </row>
    <row r="272" spans="1:8">
      <c r="A272" s="2" t="s">
        <v>375</v>
      </c>
      <c r="B272" s="2" t="s">
        <v>376</v>
      </c>
      <c r="C272" s="9">
        <v>3</v>
      </c>
      <c r="D272" s="10">
        <v>93</v>
      </c>
      <c r="E272" s="11">
        <f>[1]!Table4[[#This Row],[Nameplate Capacity (MW)]]/((([1]!Table4[[#This Row],[Rotor Diameter (m)]]*10)^2)/1000000)</f>
        <v>3.46860908775581</v>
      </c>
      <c r="F272" s="11">
        <f>[1]!Table4[[#This Row],[Nameplate Capacity (MW)]]/((([1]!Table4[[#This Row],[Rotor Diameter (m)]]*9)^2)/1000000)</f>
        <v>4.2822334416738395</v>
      </c>
      <c r="G272" s="11">
        <f>[1]!Table4[[#This Row],[Nameplate Capacity (MW)]]/((([1]!Table4[[#This Row],[Rotor Diameter (m)]]*8)^2)/1000000)</f>
        <v>5.4197016996184528</v>
      </c>
      <c r="H272" s="2">
        <v>6793</v>
      </c>
    </row>
    <row r="273" spans="1:8">
      <c r="A273" s="1" t="s">
        <v>375</v>
      </c>
      <c r="B273" s="1" t="s">
        <v>377</v>
      </c>
      <c r="C273" s="12">
        <v>3</v>
      </c>
      <c r="D273" s="13">
        <v>103</v>
      </c>
      <c r="E273" s="14">
        <f>[1]!Table4[[#This Row],[Nameplate Capacity (MW)]]/((([1]!Table4[[#This Row],[Rotor Diameter (m)]]*10)^2)/1000000)</f>
        <v>2.8277877274012631</v>
      </c>
      <c r="F273" s="14">
        <f>[1]!Table4[[#This Row],[Nameplate Capacity (MW)]]/((([1]!Table4[[#This Row],[Rotor Diameter (m)]]*9)^2)/1000000)</f>
        <v>3.4910959597546456</v>
      </c>
      <c r="G273" s="14">
        <f>[1]!Table4[[#This Row],[Nameplate Capacity (MW)]]/((([1]!Table4[[#This Row],[Rotor Diameter (m)]]*8)^2)/1000000)</f>
        <v>4.418418324064473</v>
      </c>
      <c r="H273" s="1">
        <v>8332</v>
      </c>
    </row>
    <row r="274" spans="1:8">
      <c r="A274" s="2" t="s">
        <v>375</v>
      </c>
      <c r="B274" s="2" t="s">
        <v>378</v>
      </c>
      <c r="C274" s="9">
        <v>3</v>
      </c>
      <c r="D274" s="10">
        <v>115</v>
      </c>
      <c r="E274" s="11">
        <f>[1]!Table4[[#This Row],[Nameplate Capacity (MW)]]/((([1]!Table4[[#This Row],[Rotor Diameter (m)]]*10)^2)/1000000)</f>
        <v>2.2684310018903591</v>
      </c>
      <c r="F274" s="11">
        <f>[1]!Table4[[#This Row],[Nameplate Capacity (MW)]]/((([1]!Table4[[#This Row],[Rotor Diameter (m)]]*9)^2)/1000000)</f>
        <v>2.8005321010992086</v>
      </c>
      <c r="G274" s="11">
        <f>[1]!Table4[[#This Row],[Nameplate Capacity (MW)]]/((([1]!Table4[[#This Row],[Rotor Diameter (m)]]*8)^2)/1000000)</f>
        <v>3.5444234404536861</v>
      </c>
      <c r="H274" s="2">
        <v>10387</v>
      </c>
    </row>
    <row r="275" spans="1:8">
      <c r="A275" s="1" t="s">
        <v>375</v>
      </c>
      <c r="B275" s="1" t="s">
        <v>379</v>
      </c>
      <c r="C275" s="12">
        <v>3</v>
      </c>
      <c r="D275" s="13">
        <v>116</v>
      </c>
      <c r="E275" s="14">
        <f>[1]!Table4[[#This Row],[Nameplate Capacity (MW)]]/((([1]!Table4[[#This Row],[Rotor Diameter (m)]]*10)^2)/1000000)</f>
        <v>2.2294887039239004</v>
      </c>
      <c r="F275" s="14">
        <f>[1]!Table4[[#This Row],[Nameplate Capacity (MW)]]/((([1]!Table4[[#This Row],[Rotor Diameter (m)]]*9)^2)/1000000)</f>
        <v>2.7524551900295062</v>
      </c>
      <c r="G275" s="14">
        <f>[1]!Table4[[#This Row],[Nameplate Capacity (MW)]]/((([1]!Table4[[#This Row],[Rotor Diameter (m)]]*8)^2)/1000000)</f>
        <v>3.4835760998810943</v>
      </c>
      <c r="H275" s="1">
        <v>10568</v>
      </c>
    </row>
    <row r="276" spans="1:8">
      <c r="A276" s="2" t="s">
        <v>375</v>
      </c>
      <c r="B276" s="2" t="s">
        <v>380</v>
      </c>
      <c r="C276" s="9">
        <v>3</v>
      </c>
      <c r="D276" s="10">
        <v>121</v>
      </c>
      <c r="E276" s="11">
        <f>[1]!Table4[[#This Row],[Nameplate Capacity (MW)]]/((([1]!Table4[[#This Row],[Rotor Diameter (m)]]*10)^2)/1000000)</f>
        <v>2.0490403660952121</v>
      </c>
      <c r="F276" s="11">
        <f>[1]!Table4[[#This Row],[Nameplate Capacity (MW)]]/((([1]!Table4[[#This Row],[Rotor Diameter (m)]]*9)^2)/1000000)</f>
        <v>2.5296794643150768</v>
      </c>
      <c r="G276" s="11">
        <f>[1]!Table4[[#This Row],[Nameplate Capacity (MW)]]/((([1]!Table4[[#This Row],[Rotor Diameter (m)]]*8)^2)/1000000)</f>
        <v>3.2016255720237692</v>
      </c>
      <c r="H276" s="2">
        <v>11493</v>
      </c>
    </row>
    <row r="277" spans="1:8">
      <c r="A277" s="1" t="s">
        <v>375</v>
      </c>
      <c r="B277" s="1" t="s">
        <v>381</v>
      </c>
      <c r="C277" s="12">
        <v>6</v>
      </c>
      <c r="D277" s="13">
        <v>127</v>
      </c>
      <c r="E277" s="14">
        <f>[1]!Table4[[#This Row],[Nameplate Capacity (MW)]]/((([1]!Table4[[#This Row],[Rotor Diameter (m)]]*10)^2)/1000000)</f>
        <v>3.7200074400148799</v>
      </c>
      <c r="F277" s="14">
        <f>[1]!Table4[[#This Row],[Nameplate Capacity (MW)]]/((([1]!Table4[[#This Row],[Rotor Diameter (m)]]*9)^2)/1000000)</f>
        <v>4.5926017777961485</v>
      </c>
      <c r="G277" s="14">
        <f>[1]!Table4[[#This Row],[Nameplate Capacity (MW)]]/((([1]!Table4[[#This Row],[Rotor Diameter (m)]]*8)^2)/1000000)</f>
        <v>5.8125116250232498</v>
      </c>
      <c r="H277" s="1">
        <v>12668</v>
      </c>
    </row>
    <row r="278" spans="1:8">
      <c r="A278" s="2" t="s">
        <v>375</v>
      </c>
      <c r="B278" s="2" t="s">
        <v>382</v>
      </c>
      <c r="C278" s="9">
        <v>6</v>
      </c>
      <c r="D278" s="10">
        <v>133</v>
      </c>
      <c r="E278" s="11">
        <f>[1]!Table4[[#This Row],[Nameplate Capacity (MW)]]/((([1]!Table4[[#This Row],[Rotor Diameter (m)]]*10)^2)/1000000)</f>
        <v>3.3919384928486633</v>
      </c>
      <c r="F278" s="11">
        <f>[1]!Table4[[#This Row],[Nameplate Capacity (MW)]]/((([1]!Table4[[#This Row],[Rotor Diameter (m)]]*9)^2)/1000000)</f>
        <v>4.187578386232917</v>
      </c>
      <c r="G278" s="11">
        <f>[1]!Table4[[#This Row],[Nameplate Capacity (MW)]]/((([1]!Table4[[#This Row],[Rotor Diameter (m)]]*8)^2)/1000000)</f>
        <v>5.299903895076036</v>
      </c>
      <c r="H278" s="2">
        <v>13892</v>
      </c>
    </row>
    <row r="279" spans="1:8">
      <c r="A279" s="1" t="s">
        <v>375</v>
      </c>
      <c r="B279" s="1" t="s">
        <v>383</v>
      </c>
      <c r="C279" s="12">
        <v>6</v>
      </c>
      <c r="D279" s="13">
        <v>139</v>
      </c>
      <c r="E279" s="14">
        <f>[1]!Table4[[#This Row],[Nameplate Capacity (MW)]]/((([1]!Table4[[#This Row],[Rotor Diameter (m)]]*10)^2)/1000000)</f>
        <v>3.1054293256042649</v>
      </c>
      <c r="F279" s="14">
        <f>[1]!Table4[[#This Row],[Nameplate Capacity (MW)]]/((([1]!Table4[[#This Row],[Rotor Diameter (m)]]*9)^2)/1000000)</f>
        <v>3.8338633649435367</v>
      </c>
      <c r="G279" s="14">
        <f>[1]!Table4[[#This Row],[Nameplate Capacity (MW)]]/((([1]!Table4[[#This Row],[Rotor Diameter (m)]]*8)^2)/1000000)</f>
        <v>4.8522333212566631</v>
      </c>
      <c r="H279" s="1">
        <v>15175</v>
      </c>
    </row>
    <row r="280" spans="1:8">
      <c r="A280" s="2" t="s">
        <v>375</v>
      </c>
      <c r="B280" s="2" t="s">
        <v>384</v>
      </c>
      <c r="C280" s="9">
        <v>6</v>
      </c>
      <c r="D280" s="10">
        <v>140</v>
      </c>
      <c r="E280" s="11">
        <f>[1]!Table4[[#This Row],[Nameplate Capacity (MW)]]/((([1]!Table4[[#This Row],[Rotor Diameter (m)]]*10)^2)/1000000)</f>
        <v>3.0612244897959182</v>
      </c>
      <c r="F280" s="11">
        <f>[1]!Table4[[#This Row],[Nameplate Capacity (MW)]]/((([1]!Table4[[#This Row],[Rotor Diameter (m)]]*9)^2)/1000000)</f>
        <v>3.7792894935752082</v>
      </c>
      <c r="G280" s="11">
        <f>[1]!Table4[[#This Row],[Nameplate Capacity (MW)]]/((([1]!Table4[[#This Row],[Rotor Diameter (m)]]*8)^2)/1000000)</f>
        <v>4.7831632653061229</v>
      </c>
      <c r="H280" s="2">
        <v>15386</v>
      </c>
    </row>
    <row r="281" spans="1:8">
      <c r="A281" s="1" t="s">
        <v>375</v>
      </c>
      <c r="B281" s="1" t="s">
        <v>385</v>
      </c>
      <c r="C281" s="12">
        <v>10</v>
      </c>
      <c r="D281" s="13">
        <v>150</v>
      </c>
      <c r="E281" s="14">
        <f>[1]!Table4[[#This Row],[Nameplate Capacity (MW)]]/((([1]!Table4[[#This Row],[Rotor Diameter (m)]]*10)^2)/1000000)</f>
        <v>4.4444444444444446</v>
      </c>
      <c r="F281" s="14">
        <f>[1]!Table4[[#This Row],[Nameplate Capacity (MW)]]/((([1]!Table4[[#This Row],[Rotor Diameter (m)]]*9)^2)/1000000)</f>
        <v>5.4869684499314131</v>
      </c>
      <c r="G281" s="14">
        <f>[1]!Table4[[#This Row],[Nameplate Capacity (MW)]]/((([1]!Table4[[#This Row],[Rotor Diameter (m)]]*8)^2)/1000000)</f>
        <v>6.9444444444444446</v>
      </c>
      <c r="H281" s="1">
        <v>17671</v>
      </c>
    </row>
    <row r="282" spans="1:8">
      <c r="A282" s="2" t="s">
        <v>375</v>
      </c>
      <c r="B282" s="2" t="s">
        <v>386</v>
      </c>
      <c r="C282" s="9">
        <v>6</v>
      </c>
      <c r="D282" s="10">
        <v>160</v>
      </c>
      <c r="E282" s="11">
        <f>[1]!Table4[[#This Row],[Nameplate Capacity (MW)]]/((([1]!Table4[[#This Row],[Rotor Diameter (m)]]*10)^2)/1000000)</f>
        <v>2.34375</v>
      </c>
      <c r="F282" s="11">
        <f>[1]!Table4[[#This Row],[Nameplate Capacity (MW)]]/((([1]!Table4[[#This Row],[Rotor Diameter (m)]]*9)^2)/1000000)</f>
        <v>2.8935185185185186</v>
      </c>
      <c r="G282" s="11">
        <f>[1]!Table4[[#This Row],[Nameplate Capacity (MW)]]/((([1]!Table4[[#This Row],[Rotor Diameter (m)]]*8)^2)/1000000)</f>
        <v>3.662109375</v>
      </c>
      <c r="H282" s="2">
        <v>20106</v>
      </c>
    </row>
    <row r="283" spans="1:8">
      <c r="A283" s="1" t="s">
        <v>375</v>
      </c>
      <c r="B283" s="1" t="s">
        <v>387</v>
      </c>
      <c r="C283" s="12">
        <v>10</v>
      </c>
      <c r="D283" s="13">
        <v>170</v>
      </c>
      <c r="E283" s="14">
        <f>[1]!Table4[[#This Row],[Nameplate Capacity (MW)]]/((([1]!Table4[[#This Row],[Rotor Diameter (m)]]*10)^2)/1000000)</f>
        <v>3.4602076124567471</v>
      </c>
      <c r="F283" s="14">
        <f>[1]!Table4[[#This Row],[Nameplate Capacity (MW)]]/((([1]!Table4[[#This Row],[Rotor Diameter (m)]]*9)^2)/1000000)</f>
        <v>4.2718612499466015</v>
      </c>
      <c r="G283" s="14">
        <f>[1]!Table4[[#This Row],[Nameplate Capacity (MW)]]/((([1]!Table4[[#This Row],[Rotor Diameter (m)]]*8)^2)/1000000)</f>
        <v>5.4065743944636679</v>
      </c>
      <c r="H283" s="1">
        <v>22698</v>
      </c>
    </row>
    <row r="284" spans="1:8">
      <c r="A284" s="2" t="s">
        <v>375</v>
      </c>
      <c r="B284" s="2" t="s">
        <v>388</v>
      </c>
      <c r="C284" s="9">
        <v>10</v>
      </c>
      <c r="D284" s="10">
        <v>190</v>
      </c>
      <c r="E284" s="11">
        <f>[1]!Table4[[#This Row],[Nameplate Capacity (MW)]]/((([1]!Table4[[#This Row],[Rotor Diameter (m)]]*10)^2)/1000000)</f>
        <v>2.770083102493075</v>
      </c>
      <c r="F284" s="11">
        <f>[1]!Table4[[#This Row],[Nameplate Capacity (MW)]]/((([1]!Table4[[#This Row],[Rotor Diameter (m)]]*9)^2)/1000000)</f>
        <v>3.4198556820902155</v>
      </c>
      <c r="G284" s="11">
        <f>[1]!Table4[[#This Row],[Nameplate Capacity (MW)]]/((([1]!Table4[[#This Row],[Rotor Diameter (m)]]*8)^2)/1000000)</f>
        <v>4.3282548476454297</v>
      </c>
      <c r="H284" s="2">
        <v>28253</v>
      </c>
    </row>
    <row r="285" spans="1:8">
      <c r="A285" s="1" t="s">
        <v>389</v>
      </c>
      <c r="B285" s="1" t="s">
        <v>390</v>
      </c>
      <c r="C285" s="12">
        <v>3</v>
      </c>
      <c r="D285" s="13">
        <v>150</v>
      </c>
      <c r="E285" s="14">
        <f>[1]!Table4[[#This Row],[Nameplate Capacity (MW)]]/((([1]!Table4[[#This Row],[Rotor Diameter (m)]]*10)^2)/1000000)</f>
        <v>1.3333333333333333</v>
      </c>
      <c r="F285" s="14">
        <f>[1]!Table4[[#This Row],[Nameplate Capacity (MW)]]/((([1]!Table4[[#This Row],[Rotor Diameter (m)]]*9)^2)/1000000)</f>
        <v>1.6460905349794239</v>
      </c>
      <c r="G285" s="14">
        <f>[1]!Table4[[#This Row],[Nameplate Capacity (MW)]]/((([1]!Table4[[#This Row],[Rotor Diameter (m)]]*8)^2)/1000000)</f>
        <v>2.0833333333333335</v>
      </c>
      <c r="H285" s="1">
        <v>17671</v>
      </c>
    </row>
    <row r="286" spans="1:8">
      <c r="A286" s="2" t="s">
        <v>389</v>
      </c>
      <c r="B286" s="2" t="s">
        <v>391</v>
      </c>
      <c r="C286" s="9">
        <v>3.6</v>
      </c>
      <c r="D286" s="10">
        <v>116</v>
      </c>
      <c r="E286" s="11">
        <f>[1]!Table4[[#This Row],[Nameplate Capacity (MW)]]/((([1]!Table4[[#This Row],[Rotor Diameter (m)]]*10)^2)/1000000)</f>
        <v>2.6753864447086806</v>
      </c>
      <c r="F286" s="11">
        <f>[1]!Table4[[#This Row],[Nameplate Capacity (MW)]]/((([1]!Table4[[#This Row],[Rotor Diameter (m)]]*9)^2)/1000000)</f>
        <v>3.3029462280354078</v>
      </c>
      <c r="G286" s="11">
        <f>[1]!Table4[[#This Row],[Nameplate Capacity (MW)]]/((([1]!Table4[[#This Row],[Rotor Diameter (m)]]*8)^2)/1000000)</f>
        <v>4.1802913198573135</v>
      </c>
      <c r="H286" s="2">
        <v>10568</v>
      </c>
    </row>
    <row r="287" spans="1:8">
      <c r="A287" s="1" t="s">
        <v>389</v>
      </c>
      <c r="B287" s="1" t="s">
        <v>392</v>
      </c>
      <c r="C287" s="12">
        <v>3.6</v>
      </c>
      <c r="D287" s="13">
        <v>122</v>
      </c>
      <c r="E287" s="14">
        <f>[1]!Table4[[#This Row],[Nameplate Capacity (MW)]]/((([1]!Table4[[#This Row],[Rotor Diameter (m)]]*10)^2)/1000000)</f>
        <v>2.4187046492878261</v>
      </c>
      <c r="F287" s="14">
        <f>[1]!Table4[[#This Row],[Nameplate Capacity (MW)]]/((([1]!Table4[[#This Row],[Rotor Diameter (m)]]*9)^2)/1000000)</f>
        <v>2.9860551225775631</v>
      </c>
      <c r="G287" s="14">
        <f>[1]!Table4[[#This Row],[Nameplate Capacity (MW)]]/((([1]!Table4[[#This Row],[Rotor Diameter (m)]]*8)^2)/1000000)</f>
        <v>3.7792260145122283</v>
      </c>
      <c r="H287" s="1">
        <v>11690</v>
      </c>
    </row>
    <row r="288" spans="1:8">
      <c r="A288" s="2" t="s">
        <v>389</v>
      </c>
      <c r="B288" s="2" t="s">
        <v>393</v>
      </c>
      <c r="C288" s="9">
        <v>4</v>
      </c>
      <c r="D288" s="10">
        <v>136</v>
      </c>
      <c r="E288" s="11">
        <f>[1]!Table4[[#This Row],[Nameplate Capacity (MW)]]/((([1]!Table4[[#This Row],[Rotor Diameter (m)]]*10)^2)/1000000)</f>
        <v>2.1626297577854672</v>
      </c>
      <c r="F288" s="11">
        <f>[1]!Table4[[#This Row],[Nameplate Capacity (MW)]]/((([1]!Table4[[#This Row],[Rotor Diameter (m)]]*9)^2)/1000000)</f>
        <v>2.6699132812166262</v>
      </c>
      <c r="G288" s="11">
        <f>[1]!Table4[[#This Row],[Nameplate Capacity (MW)]]/((([1]!Table4[[#This Row],[Rotor Diameter (m)]]*8)^2)/1000000)</f>
        <v>3.3791089965397925</v>
      </c>
      <c r="H288" s="2">
        <v>14526</v>
      </c>
    </row>
    <row r="289" spans="1:8">
      <c r="A289" s="1" t="s">
        <v>389</v>
      </c>
      <c r="B289" s="1" t="s">
        <v>394</v>
      </c>
      <c r="C289" s="12">
        <v>4.5</v>
      </c>
      <c r="D289" s="13">
        <v>155</v>
      </c>
      <c r="E289" s="14">
        <f>[1]!Table4[[#This Row],[Nameplate Capacity (MW)]]/((([1]!Table4[[#This Row],[Rotor Diameter (m)]]*10)^2)/1000000)</f>
        <v>1.8730489073881376</v>
      </c>
      <c r="F289" s="14">
        <f>[1]!Table4[[#This Row],[Nameplate Capacity (MW)]]/((([1]!Table4[[#This Row],[Rotor Diameter (m)]]*9)^2)/1000000)</f>
        <v>2.3124060585038735</v>
      </c>
      <c r="G289" s="14">
        <f>[1]!Table4[[#This Row],[Nameplate Capacity (MW)]]/((([1]!Table4[[#This Row],[Rotor Diameter (m)]]*8)^2)/1000000)</f>
        <v>2.9266389177939645</v>
      </c>
      <c r="H289" s="1">
        <v>18869</v>
      </c>
    </row>
    <row r="290" spans="1:8">
      <c r="A290" s="2" t="s">
        <v>389</v>
      </c>
      <c r="B290" s="2" t="s">
        <v>395</v>
      </c>
      <c r="C290" s="9">
        <v>4.55</v>
      </c>
      <c r="D290" s="10">
        <v>168</v>
      </c>
      <c r="E290" s="11">
        <f>[1]!Table4[[#This Row],[Nameplate Capacity (MW)]]/((([1]!Table4[[#This Row],[Rotor Diameter (m)]]*10)^2)/1000000)</f>
        <v>1.6121031746031744</v>
      </c>
      <c r="F290" s="11">
        <f>[1]!Table4[[#This Row],[Nameplate Capacity (MW)]]/((([1]!Table4[[#This Row],[Rotor Diameter (m)]]*9)^2)/1000000)</f>
        <v>1.9902508328434252</v>
      </c>
      <c r="G290" s="11">
        <f>[1]!Table4[[#This Row],[Nameplate Capacity (MW)]]/((([1]!Table4[[#This Row],[Rotor Diameter (m)]]*8)^2)/1000000)</f>
        <v>2.5189112103174605</v>
      </c>
      <c r="H290" s="2">
        <v>22167</v>
      </c>
    </row>
    <row r="291" spans="1:8">
      <c r="A291" s="1" t="s">
        <v>389</v>
      </c>
      <c r="B291" s="1" t="s">
        <v>396</v>
      </c>
      <c r="C291" s="12">
        <v>4.6500000000000004</v>
      </c>
      <c r="D291" s="13">
        <v>182</v>
      </c>
      <c r="E291" s="14">
        <f>[1]!Table4[[#This Row],[Nameplate Capacity (MW)]]/((([1]!Table4[[#This Row],[Rotor Diameter (m)]]*10)^2)/1000000)</f>
        <v>1.4038159642555248</v>
      </c>
      <c r="F291" s="14">
        <f>[1]!Table4[[#This Row],[Nameplate Capacity (MW)]]/((([1]!Table4[[#This Row],[Rotor Diameter (m)]]*9)^2)/1000000)</f>
        <v>1.7331061287105243</v>
      </c>
      <c r="G291" s="14">
        <f>[1]!Table4[[#This Row],[Nameplate Capacity (MW)]]/((([1]!Table4[[#This Row],[Rotor Diameter (m)]]*8)^2)/1000000)</f>
        <v>2.1934624441492576</v>
      </c>
      <c r="H291" s="1">
        <v>26016</v>
      </c>
    </row>
    <row r="292" spans="1:8">
      <c r="A292" s="2" t="s">
        <v>389</v>
      </c>
      <c r="B292" s="2" t="s">
        <v>397</v>
      </c>
      <c r="C292" s="9">
        <v>4.6500000000000004</v>
      </c>
      <c r="D292" s="10">
        <v>192</v>
      </c>
      <c r="E292" s="11">
        <f>[1]!Table4[[#This Row],[Nameplate Capacity (MW)]]/((([1]!Table4[[#This Row],[Rotor Diameter (m)]]*10)^2)/1000000)</f>
        <v>1.2613932291666667</v>
      </c>
      <c r="F292" s="11">
        <f>[1]!Table4[[#This Row],[Nameplate Capacity (MW)]]/((([1]!Table4[[#This Row],[Rotor Diameter (m)]]*9)^2)/1000000)</f>
        <v>1.5572755915637859</v>
      </c>
      <c r="G292" s="11">
        <f>[1]!Table4[[#This Row],[Nameplate Capacity (MW)]]/((([1]!Table4[[#This Row],[Rotor Diameter (m)]]*8)^2)/1000000)</f>
        <v>1.9709269205729167</v>
      </c>
      <c r="H292" s="2">
        <v>28953</v>
      </c>
    </row>
    <row r="293" spans="1:8">
      <c r="A293" s="1" t="s">
        <v>389</v>
      </c>
      <c r="B293" s="1" t="s">
        <v>398</v>
      </c>
      <c r="C293" s="12">
        <v>4.8</v>
      </c>
      <c r="D293" s="13">
        <v>146</v>
      </c>
      <c r="E293" s="14">
        <f>[1]!Table4[[#This Row],[Nameplate Capacity (MW)]]/((([1]!Table4[[#This Row],[Rotor Diameter (m)]]*10)^2)/1000000)</f>
        <v>2.2518296115593919</v>
      </c>
      <c r="F293" s="14">
        <f>[1]!Table4[[#This Row],[Nameplate Capacity (MW)]]/((([1]!Table4[[#This Row],[Rotor Diameter (m)]]*9)^2)/1000000)</f>
        <v>2.7800365574807309</v>
      </c>
      <c r="G293" s="14">
        <f>[1]!Table4[[#This Row],[Nameplate Capacity (MW)]]/((([1]!Table4[[#This Row],[Rotor Diameter (m)]]*8)^2)/1000000)</f>
        <v>3.5184837680615497</v>
      </c>
      <c r="H293" s="1">
        <v>16742</v>
      </c>
    </row>
    <row r="294" spans="1:8">
      <c r="A294" s="2" t="s">
        <v>389</v>
      </c>
      <c r="B294" s="2" t="s">
        <v>399</v>
      </c>
      <c r="C294" s="9">
        <v>4.8</v>
      </c>
      <c r="D294" s="10">
        <v>155</v>
      </c>
      <c r="E294" s="11">
        <f>[1]!Table4[[#This Row],[Nameplate Capacity (MW)]]/((([1]!Table4[[#This Row],[Rotor Diameter (m)]]*10)^2)/1000000)</f>
        <v>1.9979188345473466</v>
      </c>
      <c r="F294" s="11">
        <f>[1]!Table4[[#This Row],[Nameplate Capacity (MW)]]/((([1]!Table4[[#This Row],[Rotor Diameter (m)]]*9)^2)/1000000)</f>
        <v>2.4665664624041317</v>
      </c>
      <c r="G294" s="11">
        <f>[1]!Table4[[#This Row],[Nameplate Capacity (MW)]]/((([1]!Table4[[#This Row],[Rotor Diameter (m)]]*8)^2)/1000000)</f>
        <v>3.1217481789802286</v>
      </c>
      <c r="H294" s="2">
        <v>18869</v>
      </c>
    </row>
    <row r="295" spans="1:8">
      <c r="A295" s="1" t="s">
        <v>389</v>
      </c>
      <c r="B295" s="1" t="s">
        <v>400</v>
      </c>
      <c r="C295" s="12">
        <v>5</v>
      </c>
      <c r="D295" s="13">
        <v>192</v>
      </c>
      <c r="E295" s="14">
        <f>[1]!Table4[[#This Row],[Nameplate Capacity (MW)]]/((([1]!Table4[[#This Row],[Rotor Diameter (m)]]*10)^2)/1000000)</f>
        <v>1.3563368055555556</v>
      </c>
      <c r="F295" s="14">
        <f>[1]!Table4[[#This Row],[Nameplate Capacity (MW)]]/((([1]!Table4[[#This Row],[Rotor Diameter (m)]]*9)^2)/1000000)</f>
        <v>1.6744898834019204</v>
      </c>
      <c r="G295" s="14">
        <f>[1]!Table4[[#This Row],[Nameplate Capacity (MW)]]/((([1]!Table4[[#This Row],[Rotor Diameter (m)]]*8)^2)/1000000)</f>
        <v>2.1192762586805554</v>
      </c>
      <c r="H295" s="1">
        <v>28953</v>
      </c>
    </row>
    <row r="296" spans="1:8">
      <c r="A296" s="2" t="s">
        <v>389</v>
      </c>
      <c r="B296" s="2" t="s">
        <v>401</v>
      </c>
      <c r="C296" s="9">
        <v>5.25</v>
      </c>
      <c r="D296" s="10">
        <v>172</v>
      </c>
      <c r="E296" s="11">
        <f>[1]!Table4[[#This Row],[Nameplate Capacity (MW)]]/((([1]!Table4[[#This Row],[Rotor Diameter (m)]]*10)^2)/1000000)</f>
        <v>1.7746078961600864</v>
      </c>
      <c r="F296" s="11">
        <f>[1]!Table4[[#This Row],[Nameplate Capacity (MW)]]/((([1]!Table4[[#This Row],[Rotor Diameter (m)]]*9)^2)/1000000)</f>
        <v>2.1908739458766497</v>
      </c>
      <c r="G296" s="11">
        <f>[1]!Table4[[#This Row],[Nameplate Capacity (MW)]]/((([1]!Table4[[#This Row],[Rotor Diameter (m)]]*8)^2)/1000000)</f>
        <v>2.7728248377501354</v>
      </c>
      <c r="H296" s="2">
        <v>23275</v>
      </c>
    </row>
    <row r="297" spans="1:8">
      <c r="A297" s="1" t="s">
        <v>389</v>
      </c>
      <c r="B297" s="1" t="s">
        <v>402</v>
      </c>
      <c r="C297" s="12">
        <v>5.55</v>
      </c>
      <c r="D297" s="13">
        <v>172</v>
      </c>
      <c r="E297" s="14">
        <f>[1]!Table4[[#This Row],[Nameplate Capacity (MW)]]/((([1]!Table4[[#This Row],[Rotor Diameter (m)]]*10)^2)/1000000)</f>
        <v>1.8760140616549486</v>
      </c>
      <c r="F297" s="14">
        <f>[1]!Table4[[#This Row],[Nameplate Capacity (MW)]]/((([1]!Table4[[#This Row],[Rotor Diameter (m)]]*9)^2)/1000000)</f>
        <v>2.316066742783887</v>
      </c>
      <c r="G297" s="14">
        <f>[1]!Table4[[#This Row],[Nameplate Capacity (MW)]]/((([1]!Table4[[#This Row],[Rotor Diameter (m)]]*8)^2)/1000000)</f>
        <v>2.9312719713358573</v>
      </c>
      <c r="H297" s="1">
        <v>23235</v>
      </c>
    </row>
    <row r="298" spans="1:8">
      <c r="A298" s="2" t="s">
        <v>389</v>
      </c>
      <c r="B298" s="2" t="s">
        <v>403</v>
      </c>
      <c r="C298" s="9">
        <v>5.6</v>
      </c>
      <c r="D298" s="10">
        <v>182</v>
      </c>
      <c r="E298" s="11">
        <f>[1]!Table4[[#This Row],[Nameplate Capacity (MW)]]/((([1]!Table4[[#This Row],[Rotor Diameter (m)]]*10)^2)/1000000)</f>
        <v>1.6906170752324599</v>
      </c>
      <c r="F298" s="11">
        <f>[1]!Table4[[#This Row],[Nameplate Capacity (MW)]]/((([1]!Table4[[#This Row],[Rotor Diameter (m)]]*9)^2)/1000000)</f>
        <v>2.0871815743610611</v>
      </c>
      <c r="G298" s="11">
        <f>[1]!Table4[[#This Row],[Nameplate Capacity (MW)]]/((([1]!Table4[[#This Row],[Rotor Diameter (m)]]*8)^2)/1000000)</f>
        <v>2.6415891800507181</v>
      </c>
      <c r="H298" s="2">
        <v>26016</v>
      </c>
    </row>
    <row r="299" spans="1:8">
      <c r="A299" s="1" t="s">
        <v>389</v>
      </c>
      <c r="B299" s="1" t="s">
        <v>404</v>
      </c>
      <c r="C299" s="12">
        <v>6.05</v>
      </c>
      <c r="D299" s="13">
        <v>172</v>
      </c>
      <c r="E299" s="14">
        <f>[1]!Table4[[#This Row],[Nameplate Capacity (MW)]]/((([1]!Table4[[#This Row],[Rotor Diameter (m)]]*10)^2)/1000000)</f>
        <v>2.0450243374797186</v>
      </c>
      <c r="F299" s="14">
        <f>[1]!Table4[[#This Row],[Nameplate Capacity (MW)]]/((([1]!Table4[[#This Row],[Rotor Diameter (m)]]*9)^2)/1000000)</f>
        <v>2.5247214042959487</v>
      </c>
      <c r="G299" s="14">
        <f>[1]!Table4[[#This Row],[Nameplate Capacity (MW)]]/((([1]!Table4[[#This Row],[Rotor Diameter (m)]]*8)^2)/1000000)</f>
        <v>3.1953505273120606</v>
      </c>
      <c r="H299" s="1">
        <v>23275</v>
      </c>
    </row>
    <row r="300" spans="1:8">
      <c r="A300" s="2" t="s">
        <v>389</v>
      </c>
      <c r="B300" s="2" t="s">
        <v>405</v>
      </c>
      <c r="C300" s="9">
        <v>6.25</v>
      </c>
      <c r="D300" s="10">
        <v>172</v>
      </c>
      <c r="E300" s="11">
        <f>[1]!Table4[[#This Row],[Nameplate Capacity (MW)]]/((([1]!Table4[[#This Row],[Rotor Diameter (m)]]*10)^2)/1000000)</f>
        <v>2.1126284478096267</v>
      </c>
      <c r="F300" s="11">
        <f>[1]!Table4[[#This Row],[Nameplate Capacity (MW)]]/((([1]!Table4[[#This Row],[Rotor Diameter (m)]]*9)^2)/1000000)</f>
        <v>2.6081832689007736</v>
      </c>
      <c r="G300" s="11">
        <f>[1]!Table4[[#This Row],[Nameplate Capacity (MW)]]/((([1]!Table4[[#This Row],[Rotor Diameter (m)]]*8)^2)/1000000)</f>
        <v>3.3009819497025421</v>
      </c>
      <c r="H300" s="2">
        <v>23235</v>
      </c>
    </row>
    <row r="301" spans="1:8">
      <c r="A301" s="1" t="s">
        <v>389</v>
      </c>
      <c r="B301" s="1" t="s">
        <v>406</v>
      </c>
      <c r="C301" s="12">
        <v>6.25</v>
      </c>
      <c r="D301" s="13">
        <v>172</v>
      </c>
      <c r="E301" s="14">
        <f>[1]!Table4[[#This Row],[Nameplate Capacity (MW)]]/((([1]!Table4[[#This Row],[Rotor Diameter (m)]]*10)^2)/1000000)</f>
        <v>2.1126284478096267</v>
      </c>
      <c r="F301" s="14">
        <f>[1]!Table4[[#This Row],[Nameplate Capacity (MW)]]/((([1]!Table4[[#This Row],[Rotor Diameter (m)]]*9)^2)/1000000)</f>
        <v>2.6081832689007736</v>
      </c>
      <c r="G301" s="14">
        <f>[1]!Table4[[#This Row],[Nameplate Capacity (MW)]]/((([1]!Table4[[#This Row],[Rotor Diameter (m)]]*8)^2)/1000000)</f>
        <v>3.3009819497025421</v>
      </c>
      <c r="H301" s="1">
        <v>23275</v>
      </c>
    </row>
    <row r="302" spans="1:8">
      <c r="A302" s="2" t="s">
        <v>389</v>
      </c>
      <c r="B302" s="2" t="s">
        <v>407</v>
      </c>
      <c r="C302" s="9">
        <v>6.5</v>
      </c>
      <c r="D302" s="10">
        <v>185</v>
      </c>
      <c r="E302" s="11">
        <f>[1]!Table4[[#This Row],[Nameplate Capacity (MW)]]/((([1]!Table4[[#This Row],[Rotor Diameter (m)]]*10)^2)/1000000)</f>
        <v>1.8991964937910883</v>
      </c>
      <c r="F302" s="11">
        <f>[1]!Table4[[#This Row],[Nameplate Capacity (MW)]]/((([1]!Table4[[#This Row],[Rotor Diameter (m)]]*9)^2)/1000000)</f>
        <v>2.3446870293717139</v>
      </c>
      <c r="G302" s="11">
        <f>[1]!Table4[[#This Row],[Nameplate Capacity (MW)]]/((([1]!Table4[[#This Row],[Rotor Diameter (m)]]*8)^2)/1000000)</f>
        <v>2.9674945215485757</v>
      </c>
      <c r="H302" s="2">
        <v>26880</v>
      </c>
    </row>
    <row r="303" spans="1:8">
      <c r="A303" s="1" t="s">
        <v>389</v>
      </c>
      <c r="B303" s="1" t="s">
        <v>408</v>
      </c>
      <c r="C303" s="12">
        <v>8</v>
      </c>
      <c r="D303" s="13">
        <v>167</v>
      </c>
      <c r="E303" s="14">
        <f>[1]!Table4[[#This Row],[Nameplate Capacity (MW)]]/((([1]!Table4[[#This Row],[Rotor Diameter (m)]]*10)^2)/1000000)</f>
        <v>2.8685144680698484</v>
      </c>
      <c r="F303" s="14">
        <f>[1]!Table4[[#This Row],[Nameplate Capacity (MW)]]/((([1]!Table4[[#This Row],[Rotor Diameter (m)]]*9)^2)/1000000)</f>
        <v>3.5413758865059859</v>
      </c>
      <c r="G303" s="14">
        <f>[1]!Table4[[#This Row],[Nameplate Capacity (MW)]]/((([1]!Table4[[#This Row],[Rotor Diameter (m)]]*8)^2)/1000000)</f>
        <v>4.4820538563591379</v>
      </c>
      <c r="H303" s="1">
        <v>21900</v>
      </c>
    </row>
    <row r="304" spans="1:8">
      <c r="A304" s="2" t="s">
        <v>389</v>
      </c>
      <c r="B304" s="2" t="s">
        <v>409</v>
      </c>
      <c r="C304" s="9">
        <v>8</v>
      </c>
      <c r="D304" s="10">
        <v>208</v>
      </c>
      <c r="E304" s="11">
        <f>[1]!Table4[[#This Row],[Nameplate Capacity (MW)]]/((([1]!Table4[[#This Row],[Rotor Diameter (m)]]*10)^2)/1000000)</f>
        <v>1.8491124260355032</v>
      </c>
      <c r="F304" s="11">
        <f>[1]!Table4[[#This Row],[Nameplate Capacity (MW)]]/((([1]!Table4[[#This Row],[Rotor Diameter (m)]]*9)^2)/1000000)</f>
        <v>2.2828548469574113</v>
      </c>
      <c r="G304" s="11">
        <f>[1]!Table4[[#This Row],[Nameplate Capacity (MW)]]/((([1]!Table4[[#This Row],[Rotor Diameter (m)]]*8)^2)/1000000)</f>
        <v>2.8892381656804735</v>
      </c>
      <c r="H304" s="2">
        <v>33979</v>
      </c>
    </row>
    <row r="305" spans="1:8">
      <c r="A305" s="1" t="s">
        <v>410</v>
      </c>
      <c r="B305" s="1" t="s">
        <v>411</v>
      </c>
      <c r="C305" s="12">
        <v>4</v>
      </c>
      <c r="D305" s="13">
        <v>64</v>
      </c>
      <c r="E305" s="14">
        <f>[1]!Table4[[#This Row],[Nameplate Capacity (MW)]]/((([1]!Table4[[#This Row],[Rotor Diameter (m)]]*10)^2)/1000000)</f>
        <v>9.765625</v>
      </c>
      <c r="F305" s="14">
        <f>[1]!Table4[[#This Row],[Nameplate Capacity (MW)]]/((([1]!Table4[[#This Row],[Rotor Diameter (m)]]*9)^2)/1000000)</f>
        <v>12.056327160493826</v>
      </c>
      <c r="G305" s="14">
        <f>[1]!Table4[[#This Row],[Nameplate Capacity (MW)]]/((([1]!Table4[[#This Row],[Rotor Diameter (m)]]*8)^2)/1000000)</f>
        <v>15.2587890625</v>
      </c>
      <c r="H305" s="1">
        <v>4000</v>
      </c>
    </row>
    <row r="306" spans="1:8">
      <c r="A306" s="2" t="s">
        <v>412</v>
      </c>
      <c r="B306" s="2" t="s">
        <v>413</v>
      </c>
      <c r="C306" s="9">
        <v>2.75</v>
      </c>
      <c r="D306" s="10">
        <v>129</v>
      </c>
      <c r="E306" s="11">
        <f>[1]!Table4[[#This Row],[Nameplate Capacity (MW)]]/((([1]!Table4[[#This Row],[Rotor Diameter (m)]]*10)^2)/1000000)</f>
        <v>1.6525449191755304</v>
      </c>
      <c r="F306" s="11">
        <f>[1]!Table4[[#This Row],[Nameplate Capacity (MW)]]/((([1]!Table4[[#This Row],[Rotor Diameter (m)]]*9)^2)/1000000)</f>
        <v>2.040178912562383</v>
      </c>
      <c r="G306" s="11">
        <f>[1]!Table4[[#This Row],[Nameplate Capacity (MW)]]/((([1]!Table4[[#This Row],[Rotor Diameter (m)]]*8)^2)/1000000)</f>
        <v>2.582101436211766</v>
      </c>
      <c r="H306" s="2">
        <v>13070</v>
      </c>
    </row>
    <row r="307" spans="1:8">
      <c r="A307" s="1" t="s">
        <v>412</v>
      </c>
      <c r="B307" s="1" t="s">
        <v>414</v>
      </c>
      <c r="C307" s="12">
        <v>2.9</v>
      </c>
      <c r="D307" s="13">
        <v>129</v>
      </c>
      <c r="E307" s="14">
        <f>[1]!Table4[[#This Row],[Nameplate Capacity (MW)]]/((([1]!Table4[[#This Row],[Rotor Diameter (m)]]*10)^2)/1000000)</f>
        <v>1.742683732948741</v>
      </c>
      <c r="F307" s="14">
        <f>[1]!Table4[[#This Row],[Nameplate Capacity (MW)]]/((([1]!Table4[[#This Row],[Rotor Diameter (m)]]*9)^2)/1000000)</f>
        <v>2.1514613987021494</v>
      </c>
      <c r="G307" s="14">
        <f>[1]!Table4[[#This Row],[Nameplate Capacity (MW)]]/((([1]!Table4[[#This Row],[Rotor Diameter (m)]]*8)^2)/1000000)</f>
        <v>2.7229433327324077</v>
      </c>
      <c r="H307" s="1">
        <v>13070</v>
      </c>
    </row>
    <row r="308" spans="1:8">
      <c r="A308" s="2" t="s">
        <v>412</v>
      </c>
      <c r="B308" s="2" t="s">
        <v>415</v>
      </c>
      <c r="C308" s="9">
        <v>3.4649999999999999</v>
      </c>
      <c r="D308" s="10">
        <v>132</v>
      </c>
      <c r="E308" s="11">
        <f>[1]!Table4[[#This Row],[Nameplate Capacity (MW)]]/((([1]!Table4[[#This Row],[Rotor Diameter (m)]]*10)^2)/1000000)</f>
        <v>1.9886363636363635</v>
      </c>
      <c r="F308" s="11">
        <f>[1]!Table4[[#This Row],[Nameplate Capacity (MW)]]/((([1]!Table4[[#This Row],[Rotor Diameter (m)]]*9)^2)/1000000)</f>
        <v>2.4551066217732886</v>
      </c>
      <c r="G308" s="11">
        <f>[1]!Table4[[#This Row],[Nameplate Capacity (MW)]]/((([1]!Table4[[#This Row],[Rotor Diameter (m)]]*8)^2)/1000000)</f>
        <v>3.1072443181818183</v>
      </c>
      <c r="H308" s="2">
        <v>13685</v>
      </c>
    </row>
    <row r="309" spans="1:8">
      <c r="A309" s="1" t="s">
        <v>412</v>
      </c>
      <c r="B309" s="1" t="s">
        <v>416</v>
      </c>
      <c r="C309" s="12">
        <v>3.4649999999999999</v>
      </c>
      <c r="D309" s="13">
        <v>145</v>
      </c>
      <c r="E309" s="14">
        <f>[1]!Table4[[#This Row],[Nameplate Capacity (MW)]]/((([1]!Table4[[#This Row],[Rotor Diameter (m)]]*10)^2)/1000000)</f>
        <v>1.6480380499405469</v>
      </c>
      <c r="F309" s="14">
        <f>[1]!Table4[[#This Row],[Nameplate Capacity (MW)]]/((([1]!Table4[[#This Row],[Rotor Diameter (m)]]*9)^2)/1000000)</f>
        <v>2.0346148764698109</v>
      </c>
      <c r="G309" s="14">
        <f>[1]!Table4[[#This Row],[Nameplate Capacity (MW)]]/((([1]!Table4[[#This Row],[Rotor Diameter (m)]]*8)^2)/1000000)</f>
        <v>2.5750594530321047</v>
      </c>
      <c r="H309" s="1">
        <v>16513</v>
      </c>
    </row>
    <row r="310" spans="1:8">
      <c r="A310" s="2" t="s">
        <v>412</v>
      </c>
      <c r="B310" s="2" t="s">
        <v>417</v>
      </c>
      <c r="C310" s="9">
        <v>4.7</v>
      </c>
      <c r="D310" s="10">
        <v>155</v>
      </c>
      <c r="E310" s="11">
        <f>[1]!Table4[[#This Row],[Nameplate Capacity (MW)]]/((([1]!Table4[[#This Row],[Rotor Diameter (m)]]*10)^2)/1000000)</f>
        <v>1.9562955254942769</v>
      </c>
      <c r="F310" s="11">
        <f>[1]!Table4[[#This Row],[Nameplate Capacity (MW)]]/((([1]!Table4[[#This Row],[Rotor Diameter (m)]]*9)^2)/1000000)</f>
        <v>2.4151796611040455</v>
      </c>
      <c r="G310" s="11">
        <f>[1]!Table4[[#This Row],[Nameplate Capacity (MW)]]/((([1]!Table4[[#This Row],[Rotor Diameter (m)]]*8)^2)/1000000)</f>
        <v>3.0567117585848074</v>
      </c>
      <c r="H310" s="2">
        <v>18869</v>
      </c>
    </row>
    <row r="311" spans="1:8">
      <c r="A311" s="1" t="s">
        <v>412</v>
      </c>
      <c r="B311" s="1" t="s">
        <v>418</v>
      </c>
      <c r="C311" s="12">
        <v>4.2</v>
      </c>
      <c r="D311" s="13">
        <v>145</v>
      </c>
      <c r="E311" s="14">
        <f>[1]!Table4[[#This Row],[Nameplate Capacity (MW)]]/((([1]!Table4[[#This Row],[Rotor Diameter (m)]]*10)^2)/1000000)</f>
        <v>1.9976218787158146</v>
      </c>
      <c r="F311" s="14">
        <f>[1]!Table4[[#This Row],[Nameplate Capacity (MW)]]/((([1]!Table4[[#This Row],[Rotor Diameter (m)]]*9)^2)/1000000)</f>
        <v>2.4661998502664377</v>
      </c>
      <c r="G311" s="14">
        <f>[1]!Table4[[#This Row],[Nameplate Capacity (MW)]]/((([1]!Table4[[#This Row],[Rotor Diameter (m)]]*8)^2)/1000000)</f>
        <v>3.1212841854934603</v>
      </c>
      <c r="H311" s="1">
        <v>16513</v>
      </c>
    </row>
    <row r="312" spans="1:8">
      <c r="A312" s="2" t="s">
        <v>412</v>
      </c>
      <c r="B312" s="2" t="s">
        <v>419</v>
      </c>
      <c r="C312" s="9">
        <v>4.5</v>
      </c>
      <c r="D312" s="10">
        <v>132</v>
      </c>
      <c r="E312" s="11">
        <f>[1]!Table4[[#This Row],[Nameplate Capacity (MW)]]/((([1]!Table4[[#This Row],[Rotor Diameter (m)]]*10)^2)/1000000)</f>
        <v>2.5826446280991737</v>
      </c>
      <c r="F312" s="11">
        <f>[1]!Table4[[#This Row],[Nameplate Capacity (MW)]]/((([1]!Table4[[#This Row],[Rotor Diameter (m)]]*9)^2)/1000000)</f>
        <v>3.1884501581471278</v>
      </c>
      <c r="G312" s="11">
        <f>[1]!Table4[[#This Row],[Nameplate Capacity (MW)]]/((([1]!Table4[[#This Row],[Rotor Diameter (m)]]*8)^2)/1000000)</f>
        <v>4.0353822314049594</v>
      </c>
      <c r="H312" s="2">
        <v>13685</v>
      </c>
    </row>
    <row r="313" spans="1:8">
      <c r="A313" s="1" t="s">
        <v>412</v>
      </c>
      <c r="B313" s="1" t="s">
        <v>420</v>
      </c>
      <c r="C313" s="12">
        <v>4.5</v>
      </c>
      <c r="D313" s="13">
        <v>145</v>
      </c>
      <c r="E313" s="14">
        <f>[1]!Table4[[#This Row],[Nameplate Capacity (MW)]]/((([1]!Table4[[#This Row],[Rotor Diameter (m)]]*10)^2)/1000000)</f>
        <v>2.140309155766944</v>
      </c>
      <c r="F313" s="14">
        <f>[1]!Table4[[#This Row],[Nameplate Capacity (MW)]]/((([1]!Table4[[#This Row],[Rotor Diameter (m)]]*9)^2)/1000000)</f>
        <v>2.6423569824283262</v>
      </c>
      <c r="G313" s="14">
        <f>[1]!Table4[[#This Row],[Nameplate Capacity (MW)]]/((([1]!Table4[[#This Row],[Rotor Diameter (m)]]*8)^2)/1000000)</f>
        <v>3.3442330558858506</v>
      </c>
      <c r="H313" s="1">
        <v>16513</v>
      </c>
    </row>
    <row r="314" spans="1:8">
      <c r="A314" s="2" t="s">
        <v>412</v>
      </c>
      <c r="B314" s="2" t="s">
        <v>421</v>
      </c>
      <c r="C314" s="9">
        <v>4.5</v>
      </c>
      <c r="D314" s="10">
        <v>155</v>
      </c>
      <c r="E314" s="11">
        <f>[1]!Table4[[#This Row],[Nameplate Capacity (MW)]]/((([1]!Table4[[#This Row],[Rotor Diameter (m)]]*10)^2)/1000000)</f>
        <v>1.8730489073881376</v>
      </c>
      <c r="F314" s="11">
        <f>[1]!Table4[[#This Row],[Nameplate Capacity (MW)]]/((([1]!Table4[[#This Row],[Rotor Diameter (m)]]*9)^2)/1000000)</f>
        <v>2.3124060585038735</v>
      </c>
      <c r="G314" s="11">
        <f>[1]!Table4[[#This Row],[Nameplate Capacity (MW)]]/((([1]!Table4[[#This Row],[Rotor Diameter (m)]]*8)^2)/1000000)</f>
        <v>2.9266389177939645</v>
      </c>
      <c r="H314" s="2">
        <v>18869</v>
      </c>
    </row>
    <row r="315" spans="1:8">
      <c r="A315" s="1" t="s">
        <v>412</v>
      </c>
      <c r="B315" s="1" t="s">
        <v>422</v>
      </c>
      <c r="C315" s="12">
        <v>5</v>
      </c>
      <c r="D315" s="13">
        <v>132</v>
      </c>
      <c r="E315" s="14">
        <f>[1]!Table4[[#This Row],[Nameplate Capacity (MW)]]/((([1]!Table4[[#This Row],[Rotor Diameter (m)]]*10)^2)/1000000)</f>
        <v>2.8696051423324151</v>
      </c>
      <c r="F315" s="14">
        <f>[1]!Table4[[#This Row],[Nameplate Capacity (MW)]]/((([1]!Table4[[#This Row],[Rotor Diameter (m)]]*9)^2)/1000000)</f>
        <v>3.5427223979412532</v>
      </c>
      <c r="G315" s="14">
        <f>[1]!Table4[[#This Row],[Nameplate Capacity (MW)]]/((([1]!Table4[[#This Row],[Rotor Diameter (m)]]*8)^2)/1000000)</f>
        <v>4.4837580348943993</v>
      </c>
      <c r="H315" s="1">
        <v>13685</v>
      </c>
    </row>
    <row r="316" spans="1:8">
      <c r="A316" s="2" t="s">
        <v>412</v>
      </c>
      <c r="B316" s="2" t="s">
        <v>423</v>
      </c>
      <c r="C316" s="9">
        <v>5</v>
      </c>
      <c r="D316" s="10">
        <v>145</v>
      </c>
      <c r="E316" s="11">
        <f>[1]!Table4[[#This Row],[Nameplate Capacity (MW)]]/((([1]!Table4[[#This Row],[Rotor Diameter (m)]]*10)^2)/1000000)</f>
        <v>2.3781212841854935</v>
      </c>
      <c r="F316" s="11">
        <f>[1]!Table4[[#This Row],[Nameplate Capacity (MW)]]/((([1]!Table4[[#This Row],[Rotor Diameter (m)]]*9)^2)/1000000)</f>
        <v>2.9359522026981399</v>
      </c>
      <c r="G316" s="11">
        <f>[1]!Table4[[#This Row],[Nameplate Capacity (MW)]]/((([1]!Table4[[#This Row],[Rotor Diameter (m)]]*8)^2)/1000000)</f>
        <v>3.7158145065398336</v>
      </c>
      <c r="H316" s="2">
        <v>16513</v>
      </c>
    </row>
    <row r="317" spans="1:8">
      <c r="A317" s="1" t="s">
        <v>412</v>
      </c>
      <c r="B317" s="1" t="s">
        <v>424</v>
      </c>
      <c r="C317" s="12">
        <v>5.8</v>
      </c>
      <c r="D317" s="13">
        <v>155</v>
      </c>
      <c r="E317" s="14">
        <f>[1]!Table4[[#This Row],[Nameplate Capacity (MW)]]/((([1]!Table4[[#This Row],[Rotor Diameter (m)]]*10)^2)/1000000)</f>
        <v>2.4141519250780439</v>
      </c>
      <c r="F317" s="14">
        <f>[1]!Table4[[#This Row],[Nameplate Capacity (MW)]]/((([1]!Table4[[#This Row],[Rotor Diameter (m)]]*9)^2)/1000000)</f>
        <v>2.9804344754049925</v>
      </c>
      <c r="G317" s="14">
        <f>[1]!Table4[[#This Row],[Nameplate Capacity (MW)]]/((([1]!Table4[[#This Row],[Rotor Diameter (m)]]*8)^2)/1000000)</f>
        <v>3.7721123829344432</v>
      </c>
      <c r="H317" s="1">
        <v>18868</v>
      </c>
    </row>
    <row r="318" spans="1:8">
      <c r="A318" s="2" t="s">
        <v>412</v>
      </c>
      <c r="B318" s="2" t="s">
        <v>425</v>
      </c>
      <c r="C318" s="9">
        <v>5.8</v>
      </c>
      <c r="D318" s="10">
        <v>170</v>
      </c>
      <c r="E318" s="11">
        <f>[1]!Table4[[#This Row],[Nameplate Capacity (MW)]]/((([1]!Table4[[#This Row],[Rotor Diameter (m)]]*10)^2)/1000000)</f>
        <v>2.0069204152249132</v>
      </c>
      <c r="F318" s="11">
        <f>[1]!Table4[[#This Row],[Nameplate Capacity (MW)]]/((([1]!Table4[[#This Row],[Rotor Diameter (m)]]*9)^2)/1000000)</f>
        <v>2.4776795249690289</v>
      </c>
      <c r="G318" s="11">
        <f>[1]!Table4[[#This Row],[Nameplate Capacity (MW)]]/((([1]!Table4[[#This Row],[Rotor Diameter (m)]]*8)^2)/1000000)</f>
        <v>3.1358131487889276</v>
      </c>
      <c r="H318" s="2">
        <v>22697</v>
      </c>
    </row>
    <row r="319" spans="1:8">
      <c r="A319" s="1" t="s">
        <v>412</v>
      </c>
      <c r="B319" s="1" t="s">
        <v>426</v>
      </c>
      <c r="C319" s="12">
        <v>6</v>
      </c>
      <c r="D319" s="13">
        <v>154</v>
      </c>
      <c r="E319" s="14">
        <f>[1]!Table4[[#This Row],[Nameplate Capacity (MW)]]/((([1]!Table4[[#This Row],[Rotor Diameter (m)]]*10)^2)/1000000)</f>
        <v>2.5299375948726599</v>
      </c>
      <c r="F319" s="14">
        <f>[1]!Table4[[#This Row],[Nameplate Capacity (MW)]]/((([1]!Table4[[#This Row],[Rotor Diameter (m)]]*9)^2)/1000000)</f>
        <v>3.1233797467563704</v>
      </c>
      <c r="G319" s="14">
        <f>[1]!Table4[[#This Row],[Nameplate Capacity (MW)]]/((([1]!Table4[[#This Row],[Rotor Diameter (m)]]*8)^2)/1000000)</f>
        <v>3.9530274919885309</v>
      </c>
      <c r="H319" s="1">
        <v>18600</v>
      </c>
    </row>
    <row r="320" spans="1:8">
      <c r="A320" s="2" t="s">
        <v>412</v>
      </c>
      <c r="B320" s="2" t="s">
        <v>427</v>
      </c>
      <c r="C320" s="9">
        <v>6.6</v>
      </c>
      <c r="D320" s="10">
        <v>155</v>
      </c>
      <c r="E320" s="11">
        <f>[1]!Table4[[#This Row],[Nameplate Capacity (MW)]]/((([1]!Table4[[#This Row],[Rotor Diameter (m)]]*10)^2)/1000000)</f>
        <v>2.7471383975026016</v>
      </c>
      <c r="F320" s="11">
        <f>[1]!Table4[[#This Row],[Nameplate Capacity (MW)]]/((([1]!Table4[[#This Row],[Rotor Diameter (m)]]*9)^2)/1000000)</f>
        <v>3.3915288858056809</v>
      </c>
      <c r="G320" s="11">
        <f>[1]!Table4[[#This Row],[Nameplate Capacity (MW)]]/((([1]!Table4[[#This Row],[Rotor Diameter (m)]]*8)^2)/1000000)</f>
        <v>4.2924037460978139</v>
      </c>
      <c r="H320" s="2">
        <v>18869</v>
      </c>
    </row>
    <row r="321" spans="1:8">
      <c r="A321" s="1" t="s">
        <v>412</v>
      </c>
      <c r="B321" s="1" t="s">
        <v>428</v>
      </c>
      <c r="C321" s="12">
        <v>6.6</v>
      </c>
      <c r="D321" s="13">
        <v>170</v>
      </c>
      <c r="E321" s="14">
        <f>[1]!Table4[[#This Row],[Nameplate Capacity (MW)]]/((([1]!Table4[[#This Row],[Rotor Diameter (m)]]*10)^2)/1000000)</f>
        <v>2.2837370242214532</v>
      </c>
      <c r="F321" s="14">
        <f>[1]!Table4[[#This Row],[Nameplate Capacity (MW)]]/((([1]!Table4[[#This Row],[Rotor Diameter (m)]]*9)^2)/1000000)</f>
        <v>2.819428424964757</v>
      </c>
      <c r="G321" s="14">
        <f>[1]!Table4[[#This Row],[Nameplate Capacity (MW)]]/((([1]!Table4[[#This Row],[Rotor Diameter (m)]]*8)^2)/1000000)</f>
        <v>3.5683391003460208</v>
      </c>
      <c r="H321" s="1">
        <v>22697</v>
      </c>
    </row>
    <row r="322" spans="1:8">
      <c r="A322" s="2" t="s">
        <v>412</v>
      </c>
      <c r="B322" s="2" t="s">
        <v>429</v>
      </c>
      <c r="C322" s="9">
        <v>7</v>
      </c>
      <c r="D322" s="10">
        <v>154</v>
      </c>
      <c r="E322" s="11">
        <f>[1]!Table4[[#This Row],[Nameplate Capacity (MW)]]/((([1]!Table4[[#This Row],[Rotor Diameter (m)]]*10)^2)/1000000)</f>
        <v>2.95159386068477</v>
      </c>
      <c r="F322" s="11">
        <f>[1]!Table4[[#This Row],[Nameplate Capacity (MW)]]/((([1]!Table4[[#This Row],[Rotor Diameter (m)]]*9)^2)/1000000)</f>
        <v>3.643943037882432</v>
      </c>
      <c r="G322" s="11">
        <f>[1]!Table4[[#This Row],[Nameplate Capacity (MW)]]/((([1]!Table4[[#This Row],[Rotor Diameter (m)]]*8)^2)/1000000)</f>
        <v>4.6118654073199528</v>
      </c>
      <c r="H322" s="2">
        <v>18600</v>
      </c>
    </row>
    <row r="323" spans="1:8">
      <c r="A323" s="1" t="s">
        <v>412</v>
      </c>
      <c r="B323" s="1" t="s">
        <v>430</v>
      </c>
      <c r="C323" s="12">
        <v>8</v>
      </c>
      <c r="D323" s="13">
        <v>167</v>
      </c>
      <c r="E323" s="14">
        <f>[1]!Table4[[#This Row],[Nameplate Capacity (MW)]]/((([1]!Table4[[#This Row],[Rotor Diameter (m)]]*10)^2)/1000000)</f>
        <v>2.8685144680698484</v>
      </c>
      <c r="F323" s="14">
        <f>[1]!Table4[[#This Row],[Nameplate Capacity (MW)]]/((([1]!Table4[[#This Row],[Rotor Diameter (m)]]*9)^2)/1000000)</f>
        <v>3.5413758865059859</v>
      </c>
      <c r="G323" s="14">
        <f>[1]!Table4[[#This Row],[Nameplate Capacity (MW)]]/((([1]!Table4[[#This Row],[Rotor Diameter (m)]]*8)^2)/1000000)</f>
        <v>4.4820538563591379</v>
      </c>
      <c r="H323" s="1">
        <v>21900</v>
      </c>
    </row>
    <row r="324" spans="1:8">
      <c r="A324" s="2" t="s">
        <v>412</v>
      </c>
      <c r="B324" s="2" t="s">
        <v>431</v>
      </c>
      <c r="C324" s="9">
        <v>10</v>
      </c>
      <c r="D324" s="10">
        <v>193</v>
      </c>
      <c r="E324" s="11">
        <f>[1]!Table4[[#This Row],[Nameplate Capacity (MW)]]/((([1]!Table4[[#This Row],[Rotor Diameter (m)]]*10)^2)/1000000)</f>
        <v>2.6846358291497761</v>
      </c>
      <c r="F324" s="11">
        <f>[1]!Table4[[#This Row],[Nameplate Capacity (MW)]]/((([1]!Table4[[#This Row],[Rotor Diameter (m)]]*9)^2)/1000000)</f>
        <v>3.3143652211725629</v>
      </c>
      <c r="G324" s="11">
        <f>[1]!Table4[[#This Row],[Nameplate Capacity (MW)]]/((([1]!Table4[[#This Row],[Rotor Diameter (m)]]*8)^2)/1000000)</f>
        <v>4.1947434830465253</v>
      </c>
      <c r="H324" s="2">
        <v>29300</v>
      </c>
    </row>
    <row r="325" spans="1:8">
      <c r="A325" s="1" t="s">
        <v>412</v>
      </c>
      <c r="B325" s="1" t="s">
        <v>432</v>
      </c>
      <c r="C325" s="12">
        <v>4.3</v>
      </c>
      <c r="D325" s="13">
        <v>120</v>
      </c>
      <c r="E325" s="14">
        <f>[1]!Table4[[#This Row],[Nameplate Capacity (MW)]]/((([1]!Table4[[#This Row],[Rotor Diameter (m)]]*10)^2)/1000000)</f>
        <v>2.9861111111111112</v>
      </c>
      <c r="F325" s="14">
        <f>[1]!Table4[[#This Row],[Nameplate Capacity (MW)]]/((([1]!Table4[[#This Row],[Rotor Diameter (m)]]*9)^2)/1000000)</f>
        <v>3.6865569272976675</v>
      </c>
      <c r="G325" s="14">
        <f>[1]!Table4[[#This Row],[Nameplate Capacity (MW)]]/((([1]!Table4[[#This Row],[Rotor Diameter (m)]]*8)^2)/1000000)</f>
        <v>4.6657986111111107</v>
      </c>
      <c r="H325" s="1">
        <v>11300</v>
      </c>
    </row>
    <row r="326" spans="1:8">
      <c r="A326" s="2" t="s">
        <v>412</v>
      </c>
      <c r="B326" s="2" t="s">
        <v>433</v>
      </c>
      <c r="C326" s="9">
        <v>4.3</v>
      </c>
      <c r="D326" s="10">
        <v>130</v>
      </c>
      <c r="E326" s="11">
        <f>[1]!Table4[[#This Row],[Nameplate Capacity (MW)]]/((([1]!Table4[[#This Row],[Rotor Diameter (m)]]*10)^2)/1000000)</f>
        <v>2.5443786982248522</v>
      </c>
      <c r="F326" s="11">
        <f>[1]!Table4[[#This Row],[Nameplate Capacity (MW)]]/((([1]!Table4[[#This Row],[Rotor Diameter (m)]]*9)^2)/1000000)</f>
        <v>3.1412082694133976</v>
      </c>
      <c r="G326" s="11">
        <f>[1]!Table4[[#This Row],[Nameplate Capacity (MW)]]/((([1]!Table4[[#This Row],[Rotor Diameter (m)]]*8)^2)/1000000)</f>
        <v>3.9755917159763317</v>
      </c>
      <c r="H326" s="2">
        <v>13300</v>
      </c>
    </row>
    <row r="327" spans="1:8">
      <c r="A327" s="1" t="s">
        <v>412</v>
      </c>
      <c r="B327" s="1" t="s">
        <v>434</v>
      </c>
      <c r="C327" s="12">
        <v>4.0999999999999996</v>
      </c>
      <c r="D327" s="13">
        <v>142</v>
      </c>
      <c r="E327" s="14">
        <f>[1]!Table4[[#This Row],[Nameplate Capacity (MW)]]/((([1]!Table4[[#This Row],[Rotor Diameter (m)]]*10)^2)/1000000)</f>
        <v>2.0333267208887125</v>
      </c>
      <c r="F327" s="14">
        <f>[1]!Table4[[#This Row],[Nameplate Capacity (MW)]]/((([1]!Table4[[#This Row],[Rotor Diameter (m)]]*9)^2)/1000000)</f>
        <v>2.5102799023317437</v>
      </c>
      <c r="G327" s="14">
        <f>[1]!Table4[[#This Row],[Nameplate Capacity (MW)]]/((([1]!Table4[[#This Row],[Rotor Diameter (m)]]*8)^2)/1000000)</f>
        <v>3.1770730013886128</v>
      </c>
      <c r="H327" s="1">
        <v>15800</v>
      </c>
    </row>
    <row r="328" spans="1:8">
      <c r="A328" s="2" t="s">
        <v>435</v>
      </c>
      <c r="B328" s="2" t="s">
        <v>436</v>
      </c>
      <c r="C328" s="9">
        <v>3</v>
      </c>
      <c r="D328" s="10">
        <v>101</v>
      </c>
      <c r="E328" s="11">
        <f>[1]!Table4[[#This Row],[Nameplate Capacity (MW)]]/((([1]!Table4[[#This Row],[Rotor Diameter (m)]]*10)^2)/1000000)</f>
        <v>2.9408881482207625</v>
      </c>
      <c r="F328" s="11">
        <f>[1]!Table4[[#This Row],[Nameplate Capacity (MW)]]/((([1]!Table4[[#This Row],[Rotor Diameter (m)]]*9)^2)/1000000)</f>
        <v>3.6307261089145215</v>
      </c>
      <c r="G328" s="11">
        <f>[1]!Table4[[#This Row],[Nameplate Capacity (MW)]]/((([1]!Table4[[#This Row],[Rotor Diameter (m)]]*8)^2)/1000000)</f>
        <v>4.5951377315949413</v>
      </c>
      <c r="H328" s="2">
        <v>8000</v>
      </c>
    </row>
    <row r="329" spans="1:8">
      <c r="A329" s="1" t="s">
        <v>435</v>
      </c>
      <c r="B329" s="1" t="s">
        <v>437</v>
      </c>
      <c r="C329" s="12">
        <v>3</v>
      </c>
      <c r="D329" s="13">
        <v>108</v>
      </c>
      <c r="E329" s="14">
        <f>[1]!Table4[[#This Row],[Nameplate Capacity (MW)]]/((([1]!Table4[[#This Row],[Rotor Diameter (m)]]*10)^2)/1000000)</f>
        <v>2.5720164609053495</v>
      </c>
      <c r="F329" s="14">
        <f>[1]!Table4[[#This Row],[Nameplate Capacity (MW)]]/((([1]!Table4[[#This Row],[Rotor Diameter (m)]]*9)^2)/1000000)</f>
        <v>3.1753289640806788</v>
      </c>
      <c r="G329" s="14">
        <f>[1]!Table4[[#This Row],[Nameplate Capacity (MW)]]/((([1]!Table4[[#This Row],[Rotor Diameter (m)]]*8)^2)/1000000)</f>
        <v>4.0187757201646086</v>
      </c>
      <c r="H329" s="1">
        <v>9144</v>
      </c>
    </row>
    <row r="330" spans="1:8">
      <c r="A330" s="2" t="s">
        <v>435</v>
      </c>
      <c r="B330" s="2" t="s">
        <v>438</v>
      </c>
      <c r="C330" s="9">
        <v>3</v>
      </c>
      <c r="D330" s="10">
        <v>113</v>
      </c>
      <c r="E330" s="11">
        <f>[1]!Table4[[#This Row],[Nameplate Capacity (MW)]]/((([1]!Table4[[#This Row],[Rotor Diameter (m)]]*10)^2)/1000000)</f>
        <v>2.3494400501213879</v>
      </c>
      <c r="F330" s="11">
        <f>[1]!Table4[[#This Row],[Nameplate Capacity (MW)]]/((([1]!Table4[[#This Row],[Rotor Diameter (m)]]*9)^2)/1000000)</f>
        <v>2.9005432717547994</v>
      </c>
      <c r="G330" s="11">
        <f>[1]!Table4[[#This Row],[Nameplate Capacity (MW)]]/((([1]!Table4[[#This Row],[Rotor Diameter (m)]]*8)^2)/1000000)</f>
        <v>3.6710000783146679</v>
      </c>
      <c r="H330" s="2">
        <v>10000</v>
      </c>
    </row>
    <row r="331" spans="1:8">
      <c r="A331" s="1" t="s">
        <v>435</v>
      </c>
      <c r="B331" s="1" t="s">
        <v>439</v>
      </c>
      <c r="C331" s="12">
        <v>3.15</v>
      </c>
      <c r="D331" s="13">
        <v>142</v>
      </c>
      <c r="E331" s="14">
        <f>[1]!Table4[[#This Row],[Nameplate Capacity (MW)]]/((([1]!Table4[[#This Row],[Rotor Diameter (m)]]*10)^2)/1000000)</f>
        <v>1.5621900416584011</v>
      </c>
      <c r="F331" s="14">
        <f>[1]!Table4[[#This Row],[Nameplate Capacity (MW)]]/((([1]!Table4[[#This Row],[Rotor Diameter (m)]]*9)^2)/1000000)</f>
        <v>1.9286296810597545</v>
      </c>
      <c r="G331" s="14">
        <f>[1]!Table4[[#This Row],[Nameplate Capacity (MW)]]/((([1]!Table4[[#This Row],[Rotor Diameter (m)]]*8)^2)/1000000)</f>
        <v>2.4409219400912514</v>
      </c>
      <c r="H331" s="1">
        <v>15829</v>
      </c>
    </row>
    <row r="332" spans="1:8">
      <c r="A332" s="2" t="s">
        <v>435</v>
      </c>
      <c r="B332" s="2" t="s">
        <v>440</v>
      </c>
      <c r="C332" s="9">
        <v>3.2</v>
      </c>
      <c r="D332" s="10">
        <v>101</v>
      </c>
      <c r="E332" s="11">
        <f>[1]!Table4[[#This Row],[Nameplate Capacity (MW)]]/((([1]!Table4[[#This Row],[Rotor Diameter (m)]]*10)^2)/1000000)</f>
        <v>3.1369473581021472</v>
      </c>
      <c r="F332" s="11">
        <f>[1]!Table4[[#This Row],[Nameplate Capacity (MW)]]/((([1]!Table4[[#This Row],[Rotor Diameter (m)]]*9)^2)/1000000)</f>
        <v>3.8727745161754901</v>
      </c>
      <c r="G332" s="11">
        <f>[1]!Table4[[#This Row],[Nameplate Capacity (MW)]]/((([1]!Table4[[#This Row],[Rotor Diameter (m)]]*8)^2)/1000000)</f>
        <v>4.9014802470346046</v>
      </c>
      <c r="H332" s="2">
        <v>8000</v>
      </c>
    </row>
    <row r="333" spans="1:8">
      <c r="A333" s="1" t="s">
        <v>435</v>
      </c>
      <c r="B333" s="1" t="s">
        <v>441</v>
      </c>
      <c r="C333" s="12">
        <v>3.2</v>
      </c>
      <c r="D333" s="13">
        <v>108</v>
      </c>
      <c r="E333" s="14">
        <f>[1]!Table4[[#This Row],[Nameplate Capacity (MW)]]/((([1]!Table4[[#This Row],[Rotor Diameter (m)]]*10)^2)/1000000)</f>
        <v>2.7434842249657065</v>
      </c>
      <c r="F333" s="14">
        <f>[1]!Table4[[#This Row],[Nameplate Capacity (MW)]]/((([1]!Table4[[#This Row],[Rotor Diameter (m)]]*9)^2)/1000000)</f>
        <v>3.3870175616860578</v>
      </c>
      <c r="G333" s="14">
        <f>[1]!Table4[[#This Row],[Nameplate Capacity (MW)]]/((([1]!Table4[[#This Row],[Rotor Diameter (m)]]*8)^2)/1000000)</f>
        <v>4.2866941015089166</v>
      </c>
      <c r="H333" s="1">
        <v>9144</v>
      </c>
    </row>
    <row r="334" spans="1:8">
      <c r="A334" s="2" t="s">
        <v>435</v>
      </c>
      <c r="B334" s="2" t="s">
        <v>442</v>
      </c>
      <c r="C334" s="9">
        <v>3.2</v>
      </c>
      <c r="D334" s="10">
        <v>113</v>
      </c>
      <c r="E334" s="11">
        <f>[1]!Table4[[#This Row],[Nameplate Capacity (MW)]]/((([1]!Table4[[#This Row],[Rotor Diameter (m)]]*10)^2)/1000000)</f>
        <v>2.5060693867961472</v>
      </c>
      <c r="F334" s="11">
        <f>[1]!Table4[[#This Row],[Nameplate Capacity (MW)]]/((([1]!Table4[[#This Row],[Rotor Diameter (m)]]*9)^2)/1000000)</f>
        <v>3.0939128232051196</v>
      </c>
      <c r="G334" s="11">
        <f>[1]!Table4[[#This Row],[Nameplate Capacity (MW)]]/((([1]!Table4[[#This Row],[Rotor Diameter (m)]]*8)^2)/1000000)</f>
        <v>3.9157334168689797</v>
      </c>
      <c r="H334" s="2">
        <v>10000</v>
      </c>
    </row>
    <row r="335" spans="1:8">
      <c r="A335" s="1" t="s">
        <v>435</v>
      </c>
      <c r="B335" s="1" t="s">
        <v>443</v>
      </c>
      <c r="C335" s="12">
        <v>3.3</v>
      </c>
      <c r="D335" s="13">
        <v>130</v>
      </c>
      <c r="E335" s="14">
        <f>[1]!Table4[[#This Row],[Nameplate Capacity (MW)]]/((([1]!Table4[[#This Row],[Rotor Diameter (m)]]*10)^2)/1000000)</f>
        <v>1.9526627218934911</v>
      </c>
      <c r="F335" s="14">
        <f>[1]!Table4[[#This Row],[Nameplate Capacity (MW)]]/((([1]!Table4[[#This Row],[Rotor Diameter (m)]]*9)^2)/1000000)</f>
        <v>2.4106947183870258</v>
      </c>
      <c r="G335" s="14">
        <f>[1]!Table4[[#This Row],[Nameplate Capacity (MW)]]/((([1]!Table4[[#This Row],[Rotor Diameter (m)]]*8)^2)/1000000)</f>
        <v>3.0510355029585798</v>
      </c>
      <c r="H335" s="1">
        <v>13300</v>
      </c>
    </row>
    <row r="336" spans="1:8">
      <c r="A336" s="2" t="s">
        <v>435</v>
      </c>
      <c r="B336" s="2" t="s">
        <v>444</v>
      </c>
      <c r="C336" s="9">
        <v>3.3</v>
      </c>
      <c r="D336" s="10">
        <v>130</v>
      </c>
      <c r="E336" s="11">
        <f>[1]!Table4[[#This Row],[Nameplate Capacity (MW)]]/((([1]!Table4[[#This Row],[Rotor Diameter (m)]]*10)^2)/1000000)</f>
        <v>1.9526627218934911</v>
      </c>
      <c r="F336" s="11">
        <f>[1]!Table4[[#This Row],[Nameplate Capacity (MW)]]/((([1]!Table4[[#This Row],[Rotor Diameter (m)]]*9)^2)/1000000)</f>
        <v>2.4106947183870258</v>
      </c>
      <c r="G336" s="11">
        <f>[1]!Table4[[#This Row],[Nameplate Capacity (MW)]]/((([1]!Table4[[#This Row],[Rotor Diameter (m)]]*8)^2)/1000000)</f>
        <v>3.0510355029585798</v>
      </c>
      <c r="H336" s="2">
        <v>13300</v>
      </c>
    </row>
    <row r="337" spans="1:8">
      <c r="A337" s="1" t="s">
        <v>435</v>
      </c>
      <c r="B337" s="1" t="s">
        <v>445</v>
      </c>
      <c r="C337" s="12">
        <v>3.6</v>
      </c>
      <c r="D337" s="13">
        <v>107</v>
      </c>
      <c r="E337" s="14">
        <f>[1]!Table4[[#This Row],[Nameplate Capacity (MW)]]/((([1]!Table4[[#This Row],[Rotor Diameter (m)]]*10)^2)/1000000)</f>
        <v>3.1443794217835617</v>
      </c>
      <c r="F337" s="14">
        <f>[1]!Table4[[#This Row],[Nameplate Capacity (MW)]]/((([1]!Table4[[#This Row],[Rotor Diameter (m)]]*9)^2)/1000000)</f>
        <v>3.8819499034364964</v>
      </c>
      <c r="G337" s="14">
        <f>[1]!Table4[[#This Row],[Nameplate Capacity (MW)]]/((([1]!Table4[[#This Row],[Rotor Diameter (m)]]*8)^2)/1000000)</f>
        <v>4.9130928465368155</v>
      </c>
      <c r="H337" s="1">
        <v>9000</v>
      </c>
    </row>
    <row r="338" spans="1:8">
      <c r="A338" s="2" t="s">
        <v>435</v>
      </c>
      <c r="B338" s="2" t="s">
        <v>446</v>
      </c>
      <c r="C338" s="9">
        <v>3.6</v>
      </c>
      <c r="D338" s="10">
        <v>107</v>
      </c>
      <c r="E338" s="11">
        <f>[1]!Table4[[#This Row],[Nameplate Capacity (MW)]]/((([1]!Table4[[#This Row],[Rotor Diameter (m)]]*10)^2)/1000000)</f>
        <v>3.1443794217835617</v>
      </c>
      <c r="F338" s="11">
        <f>[1]!Table4[[#This Row],[Nameplate Capacity (MW)]]/((([1]!Table4[[#This Row],[Rotor Diameter (m)]]*9)^2)/1000000)</f>
        <v>3.8819499034364964</v>
      </c>
      <c r="G338" s="11">
        <f>[1]!Table4[[#This Row],[Nameplate Capacity (MW)]]/((([1]!Table4[[#This Row],[Rotor Diameter (m)]]*8)^2)/1000000)</f>
        <v>4.9130928465368155</v>
      </c>
      <c r="H338" s="2">
        <v>9000</v>
      </c>
    </row>
    <row r="339" spans="1:8">
      <c r="A339" s="1" t="s">
        <v>435</v>
      </c>
      <c r="B339" s="1" t="s">
        <v>447</v>
      </c>
      <c r="C339" s="12">
        <v>3.6</v>
      </c>
      <c r="D339" s="13">
        <v>120</v>
      </c>
      <c r="E339" s="14">
        <f>[1]!Table4[[#This Row],[Nameplate Capacity (MW)]]/((([1]!Table4[[#This Row],[Rotor Diameter (m)]]*10)^2)/1000000)</f>
        <v>2.5</v>
      </c>
      <c r="F339" s="14">
        <f>[1]!Table4[[#This Row],[Nameplate Capacity (MW)]]/((([1]!Table4[[#This Row],[Rotor Diameter (m)]]*9)^2)/1000000)</f>
        <v>3.0864197530864197</v>
      </c>
      <c r="G339" s="14">
        <f>[1]!Table4[[#This Row],[Nameplate Capacity (MW)]]/((([1]!Table4[[#This Row],[Rotor Diameter (m)]]*8)^2)/1000000)</f>
        <v>3.90625</v>
      </c>
      <c r="H339" s="1">
        <v>11300</v>
      </c>
    </row>
    <row r="340" spans="1:8">
      <c r="A340" s="2" t="s">
        <v>435</v>
      </c>
      <c r="B340" s="2" t="s">
        <v>448</v>
      </c>
      <c r="C340" s="9">
        <v>3.6</v>
      </c>
      <c r="D340" s="10">
        <v>120</v>
      </c>
      <c r="E340" s="11">
        <f>[1]!Table4[[#This Row],[Nameplate Capacity (MW)]]/((([1]!Table4[[#This Row],[Rotor Diameter (m)]]*10)^2)/1000000)</f>
        <v>2.5</v>
      </c>
      <c r="F340" s="11">
        <f>[1]!Table4[[#This Row],[Nameplate Capacity (MW)]]/((([1]!Table4[[#This Row],[Rotor Diameter (m)]]*9)^2)/1000000)</f>
        <v>3.0864197530864197</v>
      </c>
      <c r="G340" s="11">
        <f>[1]!Table4[[#This Row],[Nameplate Capacity (MW)]]/((([1]!Table4[[#This Row],[Rotor Diameter (m)]]*8)^2)/1000000)</f>
        <v>3.90625</v>
      </c>
      <c r="H340" s="2">
        <v>11300</v>
      </c>
    </row>
    <row r="341" spans="1:8">
      <c r="A341" s="1" t="s">
        <v>435</v>
      </c>
      <c r="B341" s="1" t="s">
        <v>449</v>
      </c>
      <c r="C341" s="12">
        <v>3.6</v>
      </c>
      <c r="D341" s="13">
        <v>120</v>
      </c>
      <c r="E341" s="14">
        <f>[1]!Table4[[#This Row],[Nameplate Capacity (MW)]]/((([1]!Table4[[#This Row],[Rotor Diameter (m)]]*10)^2)/1000000)</f>
        <v>2.5</v>
      </c>
      <c r="F341" s="14">
        <f>[1]!Table4[[#This Row],[Nameplate Capacity (MW)]]/((([1]!Table4[[#This Row],[Rotor Diameter (m)]]*9)^2)/1000000)</f>
        <v>3.0864197530864197</v>
      </c>
      <c r="G341" s="14">
        <f>[1]!Table4[[#This Row],[Nameplate Capacity (MW)]]/((([1]!Table4[[#This Row],[Rotor Diameter (m)]]*8)^2)/1000000)</f>
        <v>3.90625</v>
      </c>
      <c r="H341" s="1">
        <v>11300</v>
      </c>
    </row>
    <row r="342" spans="1:8">
      <c r="A342" s="2" t="s">
        <v>435</v>
      </c>
      <c r="B342" s="2" t="s">
        <v>450</v>
      </c>
      <c r="C342" s="9">
        <v>3.6</v>
      </c>
      <c r="D342" s="10">
        <v>130</v>
      </c>
      <c r="E342" s="11">
        <f>[1]!Table4[[#This Row],[Nameplate Capacity (MW)]]/((([1]!Table4[[#This Row],[Rotor Diameter (m)]]*10)^2)/1000000)</f>
        <v>2.1301775147928996</v>
      </c>
      <c r="F342" s="11">
        <f>[1]!Table4[[#This Row],[Nameplate Capacity (MW)]]/((([1]!Table4[[#This Row],[Rotor Diameter (m)]]*9)^2)/1000000)</f>
        <v>2.6298487836949378</v>
      </c>
      <c r="G342" s="11">
        <f>[1]!Table4[[#This Row],[Nameplate Capacity (MW)]]/((([1]!Table4[[#This Row],[Rotor Diameter (m)]]*8)^2)/1000000)</f>
        <v>3.3284023668639056</v>
      </c>
      <c r="H342" s="2">
        <v>13300</v>
      </c>
    </row>
    <row r="343" spans="1:8">
      <c r="A343" s="1" t="s">
        <v>435</v>
      </c>
      <c r="B343" s="1" t="s">
        <v>451</v>
      </c>
      <c r="C343" s="12">
        <v>4</v>
      </c>
      <c r="D343" s="13">
        <v>120</v>
      </c>
      <c r="E343" s="14">
        <f>[1]!Table4[[#This Row],[Nameplate Capacity (MW)]]/((([1]!Table4[[#This Row],[Rotor Diameter (m)]]*10)^2)/1000000)</f>
        <v>2.7777777777777777</v>
      </c>
      <c r="F343" s="14">
        <f>[1]!Table4[[#This Row],[Nameplate Capacity (MW)]]/((([1]!Table4[[#This Row],[Rotor Diameter (m)]]*9)^2)/1000000)</f>
        <v>3.4293552812071328</v>
      </c>
      <c r="G343" s="14">
        <f>[1]!Table4[[#This Row],[Nameplate Capacity (MW)]]/((([1]!Table4[[#This Row],[Rotor Diameter (m)]]*8)^2)/1000000)</f>
        <v>4.3402777777777777</v>
      </c>
      <c r="H343" s="1">
        <v>11300</v>
      </c>
    </row>
    <row r="344" spans="1:8">
      <c r="A344" s="2" t="s">
        <v>435</v>
      </c>
      <c r="B344" s="2" t="s">
        <v>452</v>
      </c>
      <c r="C344" s="9">
        <v>4</v>
      </c>
      <c r="D344" s="10">
        <v>130</v>
      </c>
      <c r="E344" s="11">
        <f>[1]!Table4[[#This Row],[Nameplate Capacity (MW)]]/((([1]!Table4[[#This Row],[Rotor Diameter (m)]]*10)^2)/1000000)</f>
        <v>2.3668639053254439</v>
      </c>
      <c r="F344" s="11">
        <f>[1]!Table4[[#This Row],[Nameplate Capacity (MW)]]/((([1]!Table4[[#This Row],[Rotor Diameter (m)]]*9)^2)/1000000)</f>
        <v>2.922054204105486</v>
      </c>
      <c r="G344" s="11">
        <f>[1]!Table4[[#This Row],[Nameplate Capacity (MW)]]/((([1]!Table4[[#This Row],[Rotor Diameter (m)]]*8)^2)/1000000)</f>
        <v>3.6982248520710064</v>
      </c>
      <c r="H344" s="2">
        <v>13273</v>
      </c>
    </row>
    <row r="345" spans="1:8">
      <c r="A345" s="1" t="s">
        <v>435</v>
      </c>
      <c r="B345" s="1" t="s">
        <v>453</v>
      </c>
      <c r="C345" s="12">
        <v>6</v>
      </c>
      <c r="D345" s="13">
        <v>120</v>
      </c>
      <c r="E345" s="14">
        <f>[1]!Table4[[#This Row],[Nameplate Capacity (MW)]]/((([1]!Table4[[#This Row],[Rotor Diameter (m)]]*10)^2)/1000000)</f>
        <v>4.166666666666667</v>
      </c>
      <c r="F345" s="14">
        <f>[1]!Table4[[#This Row],[Nameplate Capacity (MW)]]/((([1]!Table4[[#This Row],[Rotor Diameter (m)]]*9)^2)/1000000)</f>
        <v>5.144032921810699</v>
      </c>
      <c r="G345" s="14">
        <f>[1]!Table4[[#This Row],[Nameplate Capacity (MW)]]/((([1]!Table4[[#This Row],[Rotor Diameter (m)]]*8)^2)/1000000)</f>
        <v>6.510416666666667</v>
      </c>
      <c r="H345" s="1">
        <v>11500</v>
      </c>
    </row>
    <row r="346" spans="1:8">
      <c r="A346" s="2" t="s">
        <v>435</v>
      </c>
      <c r="B346" s="2" t="s">
        <v>454</v>
      </c>
      <c r="C346" s="9">
        <v>6</v>
      </c>
      <c r="D346" s="10">
        <v>154</v>
      </c>
      <c r="E346" s="11">
        <f>[1]!Table4[[#This Row],[Nameplate Capacity (MW)]]/((([1]!Table4[[#This Row],[Rotor Diameter (m)]]*10)^2)/1000000)</f>
        <v>2.5299375948726599</v>
      </c>
      <c r="F346" s="11">
        <f>[1]!Table4[[#This Row],[Nameplate Capacity (MW)]]/((([1]!Table4[[#This Row],[Rotor Diameter (m)]]*9)^2)/1000000)</f>
        <v>3.1233797467563704</v>
      </c>
      <c r="G346" s="11">
        <f>[1]!Table4[[#This Row],[Nameplate Capacity (MW)]]/((([1]!Table4[[#This Row],[Rotor Diameter (m)]]*8)^2)/1000000)</f>
        <v>3.9530274919885309</v>
      </c>
      <c r="H346" s="2">
        <v>18600</v>
      </c>
    </row>
    <row r="347" spans="1:8">
      <c r="A347" s="1" t="s">
        <v>435</v>
      </c>
      <c r="B347" s="1" t="s">
        <v>455</v>
      </c>
      <c r="C347" s="12">
        <v>7</v>
      </c>
      <c r="D347" s="13">
        <v>154</v>
      </c>
      <c r="E347" s="14">
        <f>[1]!Table4[[#This Row],[Nameplate Capacity (MW)]]/((([1]!Table4[[#This Row],[Rotor Diameter (m)]]*10)^2)/1000000)</f>
        <v>2.95159386068477</v>
      </c>
      <c r="F347" s="14">
        <f>[1]!Table4[[#This Row],[Nameplate Capacity (MW)]]/((([1]!Table4[[#This Row],[Rotor Diameter (m)]]*9)^2)/1000000)</f>
        <v>3.643943037882432</v>
      </c>
      <c r="G347" s="14">
        <f>[1]!Table4[[#This Row],[Nameplate Capacity (MW)]]/((([1]!Table4[[#This Row],[Rotor Diameter (m)]]*8)^2)/1000000)</f>
        <v>4.6118654073199528</v>
      </c>
      <c r="H347" s="1">
        <v>18600</v>
      </c>
    </row>
    <row r="348" spans="1:8">
      <c r="A348" s="2" t="s">
        <v>435</v>
      </c>
      <c r="B348" s="2" t="s">
        <v>456</v>
      </c>
      <c r="C348" s="9">
        <v>8</v>
      </c>
      <c r="D348" s="10">
        <v>154</v>
      </c>
      <c r="E348" s="11">
        <f>[1]!Table4[[#This Row],[Nameplate Capacity (MW)]]/((([1]!Table4[[#This Row],[Rotor Diameter (m)]]*10)^2)/1000000)</f>
        <v>3.3732501264968797</v>
      </c>
      <c r="F348" s="11">
        <f>[1]!Table4[[#This Row],[Nameplate Capacity (MW)]]/((([1]!Table4[[#This Row],[Rotor Diameter (m)]]*9)^2)/1000000)</f>
        <v>4.1645063290084936</v>
      </c>
      <c r="G348" s="11">
        <f>[1]!Table4[[#This Row],[Nameplate Capacity (MW)]]/((([1]!Table4[[#This Row],[Rotor Diameter (m)]]*8)^2)/1000000)</f>
        <v>5.2707033226513742</v>
      </c>
      <c r="H348" s="2">
        <v>18600</v>
      </c>
    </row>
    <row r="349" spans="1:8">
      <c r="A349" s="1" t="s">
        <v>457</v>
      </c>
      <c r="B349" s="1" t="s">
        <v>458</v>
      </c>
      <c r="C349" s="12">
        <v>3</v>
      </c>
      <c r="D349" s="13">
        <v>90</v>
      </c>
      <c r="E349" s="14">
        <f>[1]!Table4[[#This Row],[Nameplate Capacity (MW)]]/((([1]!Table4[[#This Row],[Rotor Diameter (m)]]*10)^2)/1000000)</f>
        <v>3.7037037037037033</v>
      </c>
      <c r="F349" s="14">
        <f>[1]!Table4[[#This Row],[Nameplate Capacity (MW)]]/((([1]!Table4[[#This Row],[Rotor Diameter (m)]]*9)^2)/1000000)</f>
        <v>4.5724737082761777</v>
      </c>
      <c r="G349" s="14">
        <f>[1]!Table4[[#This Row],[Nameplate Capacity (MW)]]/((([1]!Table4[[#This Row],[Rotor Diameter (m)]]*8)^2)/1000000)</f>
        <v>5.7870370370370372</v>
      </c>
      <c r="H349" s="1">
        <v>6358</v>
      </c>
    </row>
    <row r="350" spans="1:8">
      <c r="A350" s="2" t="s">
        <v>457</v>
      </c>
      <c r="B350" s="2" t="s">
        <v>459</v>
      </c>
      <c r="C350" s="9">
        <v>3</v>
      </c>
      <c r="D350" s="10">
        <v>105</v>
      </c>
      <c r="E350" s="11">
        <f>[1]!Table4[[#This Row],[Nameplate Capacity (MW)]]/((([1]!Table4[[#This Row],[Rotor Diameter (m)]]*10)^2)/1000000)</f>
        <v>2.7210884353741496</v>
      </c>
      <c r="F350" s="11">
        <f>[1]!Table4[[#This Row],[Nameplate Capacity (MW)]]/((([1]!Table4[[#This Row],[Rotor Diameter (m)]]*9)^2)/1000000)</f>
        <v>3.3593684387335183</v>
      </c>
      <c r="G350" s="11">
        <f>[1]!Table4[[#This Row],[Nameplate Capacity (MW)]]/((([1]!Table4[[#This Row],[Rotor Diameter (m)]]*8)^2)/1000000)</f>
        <v>4.2517006802721085</v>
      </c>
      <c r="H350" s="2">
        <v>8654</v>
      </c>
    </row>
    <row r="351" spans="1:8">
      <c r="A351" s="1" t="s">
        <v>457</v>
      </c>
      <c r="B351" s="1" t="s">
        <v>460</v>
      </c>
      <c r="C351" s="12">
        <v>3</v>
      </c>
      <c r="D351" s="13">
        <v>113</v>
      </c>
      <c r="E351" s="14">
        <f>[1]!Table4[[#This Row],[Nameplate Capacity (MW)]]/((([1]!Table4[[#This Row],[Rotor Diameter (m)]]*10)^2)/1000000)</f>
        <v>2.3494400501213879</v>
      </c>
      <c r="F351" s="14">
        <f>[1]!Table4[[#This Row],[Nameplate Capacity (MW)]]/((([1]!Table4[[#This Row],[Rotor Diameter (m)]]*9)^2)/1000000)</f>
        <v>2.9005432717547994</v>
      </c>
      <c r="G351" s="14">
        <f>[1]!Table4[[#This Row],[Nameplate Capacity (MW)]]/((([1]!Table4[[#This Row],[Rotor Diameter (m)]]*8)^2)/1000000)</f>
        <v>3.6710000783146679</v>
      </c>
      <c r="H351" s="1">
        <v>10023</v>
      </c>
    </row>
    <row r="352" spans="1:8">
      <c r="A352" s="2" t="s">
        <v>457</v>
      </c>
      <c r="B352" s="2" t="s">
        <v>461</v>
      </c>
      <c r="C352" s="9">
        <v>3</v>
      </c>
      <c r="D352" s="10">
        <v>121</v>
      </c>
      <c r="E352" s="11">
        <f>[1]!Table4[[#This Row],[Nameplate Capacity (MW)]]/((([1]!Table4[[#This Row],[Rotor Diameter (m)]]*10)^2)/1000000)</f>
        <v>2.0490403660952121</v>
      </c>
      <c r="F352" s="11">
        <f>[1]!Table4[[#This Row],[Nameplate Capacity (MW)]]/((([1]!Table4[[#This Row],[Rotor Diameter (m)]]*9)^2)/1000000)</f>
        <v>2.5296794643150768</v>
      </c>
      <c r="G352" s="11">
        <f>[1]!Table4[[#This Row],[Nameplate Capacity (MW)]]/((([1]!Table4[[#This Row],[Rotor Diameter (m)]]*8)^2)/1000000)</f>
        <v>3.2016255720237692</v>
      </c>
      <c r="H352" s="2">
        <v>11493</v>
      </c>
    </row>
    <row r="353" spans="1:8">
      <c r="A353" s="1" t="s">
        <v>457</v>
      </c>
      <c r="B353" s="1" t="s">
        <v>462</v>
      </c>
      <c r="C353" s="12">
        <v>5</v>
      </c>
      <c r="D353" s="13">
        <v>128</v>
      </c>
      <c r="E353" s="14">
        <f>[1]!Table4[[#This Row],[Nameplate Capacity (MW)]]/((([1]!Table4[[#This Row],[Rotor Diameter (m)]]*10)^2)/1000000)</f>
        <v>3.0517578125</v>
      </c>
      <c r="F353" s="14">
        <f>[1]!Table4[[#This Row],[Nameplate Capacity (MW)]]/((([1]!Table4[[#This Row],[Rotor Diameter (m)]]*9)^2)/1000000)</f>
        <v>3.7676022376543208</v>
      </c>
      <c r="G353" s="14">
        <f>[1]!Table4[[#This Row],[Nameplate Capacity (MW)]]/((([1]!Table4[[#This Row],[Rotor Diameter (m)]]*8)^2)/1000000)</f>
        <v>4.76837158203125</v>
      </c>
      <c r="H353" s="1">
        <v>12861</v>
      </c>
    </row>
    <row r="354" spans="1:8">
      <c r="A354" s="2" t="s">
        <v>457</v>
      </c>
      <c r="B354" s="2" t="s">
        <v>463</v>
      </c>
      <c r="C354" s="9">
        <v>5</v>
      </c>
      <c r="D354" s="10">
        <v>155</v>
      </c>
      <c r="E354" s="11">
        <f>[1]!Table4[[#This Row],[Nameplate Capacity (MW)]]/((([1]!Table4[[#This Row],[Rotor Diameter (m)]]*10)^2)/1000000)</f>
        <v>2.0811654526534862</v>
      </c>
      <c r="F354" s="11">
        <f>[1]!Table4[[#This Row],[Nameplate Capacity (MW)]]/((([1]!Table4[[#This Row],[Rotor Diameter (m)]]*9)^2)/1000000)</f>
        <v>2.5693400650043037</v>
      </c>
      <c r="G354" s="11">
        <f>[1]!Table4[[#This Row],[Nameplate Capacity (MW)]]/((([1]!Table4[[#This Row],[Rotor Diameter (m)]]*8)^2)/1000000)</f>
        <v>3.2518210197710715</v>
      </c>
      <c r="H354" s="2">
        <v>18617</v>
      </c>
    </row>
    <row r="355" spans="1:8">
      <c r="A355" s="1" t="s">
        <v>457</v>
      </c>
      <c r="B355" s="1" t="s">
        <v>464</v>
      </c>
      <c r="C355" s="12">
        <v>6</v>
      </c>
      <c r="D355" s="13">
        <v>128</v>
      </c>
      <c r="E355" s="14">
        <f>[1]!Table4[[#This Row],[Nameplate Capacity (MW)]]/((([1]!Table4[[#This Row],[Rotor Diameter (m)]]*10)^2)/1000000)</f>
        <v>3.662109375</v>
      </c>
      <c r="F355" s="14">
        <f>[1]!Table4[[#This Row],[Nameplate Capacity (MW)]]/((([1]!Table4[[#This Row],[Rotor Diameter (m)]]*9)^2)/1000000)</f>
        <v>4.5211226851851851</v>
      </c>
      <c r="G355" s="14">
        <f>[1]!Table4[[#This Row],[Nameplate Capacity (MW)]]/((([1]!Table4[[#This Row],[Rotor Diameter (m)]]*8)^2)/1000000)</f>
        <v>5.7220458984375</v>
      </c>
      <c r="H355" s="1">
        <v>12861</v>
      </c>
    </row>
    <row r="356" spans="1:8">
      <c r="A356" s="2" t="s">
        <v>457</v>
      </c>
      <c r="B356" s="2" t="s">
        <v>465</v>
      </c>
      <c r="C356" s="9">
        <v>6</v>
      </c>
      <c r="D356" s="10">
        <v>155</v>
      </c>
      <c r="E356" s="11">
        <f>[1]!Table4[[#This Row],[Nameplate Capacity (MW)]]/((([1]!Table4[[#This Row],[Rotor Diameter (m)]]*10)^2)/1000000)</f>
        <v>2.4973985431841834</v>
      </c>
      <c r="F356" s="11">
        <f>[1]!Table4[[#This Row],[Nameplate Capacity (MW)]]/((([1]!Table4[[#This Row],[Rotor Diameter (m)]]*9)^2)/1000000)</f>
        <v>3.0832080780051645</v>
      </c>
      <c r="G356" s="11">
        <f>[1]!Table4[[#This Row],[Nameplate Capacity (MW)]]/((([1]!Table4[[#This Row],[Rotor Diameter (m)]]*8)^2)/1000000)</f>
        <v>3.9021852237252861</v>
      </c>
      <c r="H356" s="2">
        <v>18617</v>
      </c>
    </row>
    <row r="357" spans="1:8">
      <c r="A357" s="1" t="s">
        <v>466</v>
      </c>
      <c r="B357" s="1">
        <v>3.4</v>
      </c>
      <c r="C357" s="12">
        <v>3.4</v>
      </c>
      <c r="D357" s="13">
        <v>107</v>
      </c>
      <c r="E357" s="14">
        <f>[1]!Table4[[#This Row],[Nameplate Capacity (MW)]]/((([1]!Table4[[#This Row],[Rotor Diameter (m)]]*10)^2)/1000000)</f>
        <v>2.9696916761289196</v>
      </c>
      <c r="F357" s="14">
        <f>[1]!Table4[[#This Row],[Nameplate Capacity (MW)]]/((([1]!Table4[[#This Row],[Rotor Diameter (m)]]*9)^2)/1000000)</f>
        <v>3.6662860199122465</v>
      </c>
      <c r="G357" s="14">
        <f>[1]!Table4[[#This Row],[Nameplate Capacity (MW)]]/((([1]!Table4[[#This Row],[Rotor Diameter (m)]]*8)^2)/1000000)</f>
        <v>4.6401432439514361</v>
      </c>
      <c r="H357" s="1">
        <v>8992</v>
      </c>
    </row>
    <row r="358" spans="1:8">
      <c r="A358" s="2" t="s">
        <v>467</v>
      </c>
      <c r="B358" s="2" t="s">
        <v>468</v>
      </c>
      <c r="C358" s="9">
        <v>2.8</v>
      </c>
      <c r="D358" s="10">
        <v>128</v>
      </c>
      <c r="E358" s="11">
        <f>[1]!Table4[[#This Row],[Nameplate Capacity (MW)]]/((([1]!Table4[[#This Row],[Rotor Diameter (m)]]*10)^2)/1000000)</f>
        <v>1.7089843749999998</v>
      </c>
      <c r="F358" s="11">
        <f>[1]!Table4[[#This Row],[Nameplate Capacity (MW)]]/((([1]!Table4[[#This Row],[Rotor Diameter (m)]]*9)^2)/1000000)</f>
        <v>2.1098572530864197</v>
      </c>
      <c r="G358" s="11">
        <f>[1]!Table4[[#This Row],[Nameplate Capacity (MW)]]/((([1]!Table4[[#This Row],[Rotor Diameter (m)]]*8)^2)/1000000)</f>
        <v>2.6702880859375</v>
      </c>
      <c r="H358" s="2">
        <v>12868</v>
      </c>
    </row>
    <row r="359" spans="1:8">
      <c r="A359" s="1" t="s">
        <v>467</v>
      </c>
      <c r="B359" s="1" t="s">
        <v>469</v>
      </c>
      <c r="C359" s="12">
        <v>4.2</v>
      </c>
      <c r="D359" s="13">
        <v>146</v>
      </c>
      <c r="E359" s="14">
        <f>[1]!Table4[[#This Row],[Nameplate Capacity (MW)]]/((([1]!Table4[[#This Row],[Rotor Diameter (m)]]*10)^2)/1000000)</f>
        <v>1.9703509101144678</v>
      </c>
      <c r="F359" s="14">
        <f>[1]!Table4[[#This Row],[Nameplate Capacity (MW)]]/((([1]!Table4[[#This Row],[Rotor Diameter (m)]]*9)^2)/1000000)</f>
        <v>2.4325319877956395</v>
      </c>
      <c r="G359" s="14">
        <f>[1]!Table4[[#This Row],[Nameplate Capacity (MW)]]/((([1]!Table4[[#This Row],[Rotor Diameter (m)]]*8)^2)/1000000)</f>
        <v>3.078673297053856</v>
      </c>
      <c r="H359" s="1">
        <v>16742</v>
      </c>
    </row>
    <row r="360" spans="1:8">
      <c r="A360" s="2" t="s">
        <v>467</v>
      </c>
      <c r="B360" s="2" t="s">
        <v>470</v>
      </c>
      <c r="C360" s="9">
        <v>4.2</v>
      </c>
      <c r="D360" s="10">
        <v>154</v>
      </c>
      <c r="E360" s="11">
        <f>[1]!Table4[[#This Row],[Nameplate Capacity (MW)]]/((([1]!Table4[[#This Row],[Rotor Diameter (m)]]*10)^2)/1000000)</f>
        <v>1.7709563164108619</v>
      </c>
      <c r="F360" s="11">
        <f>[1]!Table4[[#This Row],[Nameplate Capacity (MW)]]/((([1]!Table4[[#This Row],[Rotor Diameter (m)]]*9)^2)/1000000)</f>
        <v>2.1863658227294591</v>
      </c>
      <c r="G360" s="11">
        <f>[1]!Table4[[#This Row],[Nameplate Capacity (MW)]]/((([1]!Table4[[#This Row],[Rotor Diameter (m)]]*8)^2)/1000000)</f>
        <v>2.7671192443919717</v>
      </c>
      <c r="H360" s="2">
        <v>18627</v>
      </c>
    </row>
    <row r="361" spans="1:8">
      <c r="A361" s="1" t="s">
        <v>471</v>
      </c>
      <c r="B361" s="1" t="s">
        <v>472</v>
      </c>
      <c r="C361" s="12">
        <v>3</v>
      </c>
      <c r="D361" s="13">
        <v>104</v>
      </c>
      <c r="E361" s="14">
        <f>[1]!Table4[[#This Row],[Nameplate Capacity (MW)]]/((([1]!Table4[[#This Row],[Rotor Diameter (m)]]*10)^2)/1000000)</f>
        <v>2.7736686390532546</v>
      </c>
      <c r="F361" s="14">
        <f>[1]!Table4[[#This Row],[Nameplate Capacity (MW)]]/((([1]!Table4[[#This Row],[Rotor Diameter (m)]]*9)^2)/1000000)</f>
        <v>3.4242822704361164</v>
      </c>
      <c r="G361" s="14">
        <f>[1]!Table4[[#This Row],[Nameplate Capacity (MW)]]/((([1]!Table4[[#This Row],[Rotor Diameter (m)]]*8)^2)/1000000)</f>
        <v>4.3338572485207107</v>
      </c>
      <c r="H361" s="1">
        <v>8495</v>
      </c>
    </row>
    <row r="362" spans="1:8">
      <c r="A362" s="2" t="s">
        <v>471</v>
      </c>
      <c r="B362" s="2" t="s">
        <v>473</v>
      </c>
      <c r="C362" s="9">
        <v>3</v>
      </c>
      <c r="D362" s="10">
        <v>113</v>
      </c>
      <c r="E362" s="11">
        <f>[1]!Table4[[#This Row],[Nameplate Capacity (MW)]]/((([1]!Table4[[#This Row],[Rotor Diameter (m)]]*10)^2)/1000000)</f>
        <v>2.3494400501213879</v>
      </c>
      <c r="F362" s="11">
        <f>[1]!Table4[[#This Row],[Nameplate Capacity (MW)]]/((([1]!Table4[[#This Row],[Rotor Diameter (m)]]*9)^2)/1000000)</f>
        <v>2.9005432717547994</v>
      </c>
      <c r="G362" s="11">
        <f>[1]!Table4[[#This Row],[Nameplate Capacity (MW)]]/((([1]!Table4[[#This Row],[Rotor Diameter (m)]]*8)^2)/1000000)</f>
        <v>3.6710000783146679</v>
      </c>
      <c r="H362" s="2">
        <v>10029</v>
      </c>
    </row>
    <row r="363" spans="1:8">
      <c r="A363" s="1" t="s">
        <v>471</v>
      </c>
      <c r="B363" s="1" t="s">
        <v>474</v>
      </c>
      <c r="C363" s="12">
        <v>3</v>
      </c>
      <c r="D363" s="13">
        <v>120</v>
      </c>
      <c r="E363" s="14">
        <f>[1]!Table4[[#This Row],[Nameplate Capacity (MW)]]/((([1]!Table4[[#This Row],[Rotor Diameter (m)]]*10)^2)/1000000)</f>
        <v>2.0833333333333335</v>
      </c>
      <c r="F363" s="14">
        <f>[1]!Table4[[#This Row],[Nameplate Capacity (MW)]]/((([1]!Table4[[#This Row],[Rotor Diameter (m)]]*9)^2)/1000000)</f>
        <v>2.5720164609053495</v>
      </c>
      <c r="G363" s="14">
        <f>[1]!Table4[[#This Row],[Nameplate Capacity (MW)]]/((([1]!Table4[[#This Row],[Rotor Diameter (m)]]*8)^2)/1000000)</f>
        <v>3.2552083333333335</v>
      </c>
      <c r="H363" s="1">
        <v>11310</v>
      </c>
    </row>
    <row r="364" spans="1:8">
      <c r="A364" s="2" t="s">
        <v>471</v>
      </c>
      <c r="B364" s="2" t="s">
        <v>475</v>
      </c>
      <c r="C364" s="9">
        <v>3</v>
      </c>
      <c r="D364" s="10">
        <v>140</v>
      </c>
      <c r="E364" s="11">
        <f>[1]!Table4[[#This Row],[Nameplate Capacity (MW)]]/((([1]!Table4[[#This Row],[Rotor Diameter (m)]]*10)^2)/1000000)</f>
        <v>1.5306122448979591</v>
      </c>
      <c r="F364" s="11">
        <f>[1]!Table4[[#This Row],[Nameplate Capacity (MW)]]/((([1]!Table4[[#This Row],[Rotor Diameter (m)]]*9)^2)/1000000)</f>
        <v>1.8896447467876041</v>
      </c>
      <c r="G364" s="11">
        <f>[1]!Table4[[#This Row],[Nameplate Capacity (MW)]]/((([1]!Table4[[#This Row],[Rotor Diameter (m)]]*8)^2)/1000000)</f>
        <v>2.3915816326530615</v>
      </c>
      <c r="H364" s="2">
        <v>15394</v>
      </c>
    </row>
    <row r="365" spans="1:8">
      <c r="A365" s="1" t="s">
        <v>471</v>
      </c>
      <c r="B365" s="1" t="s">
        <v>476</v>
      </c>
      <c r="C365" s="12">
        <v>5</v>
      </c>
      <c r="D365" s="13">
        <v>128</v>
      </c>
      <c r="E365" s="14">
        <f>[1]!Table4[[#This Row],[Nameplate Capacity (MW)]]/((([1]!Table4[[#This Row],[Rotor Diameter (m)]]*10)^2)/1000000)</f>
        <v>3.0517578125</v>
      </c>
      <c r="F365" s="14">
        <f>[1]!Table4[[#This Row],[Nameplate Capacity (MW)]]/((([1]!Table4[[#This Row],[Rotor Diameter (m)]]*9)^2)/1000000)</f>
        <v>3.7676022376543208</v>
      </c>
      <c r="G365" s="14">
        <f>[1]!Table4[[#This Row],[Nameplate Capacity (MW)]]/((([1]!Table4[[#This Row],[Rotor Diameter (m)]]*8)^2)/1000000)</f>
        <v>4.76837158203125</v>
      </c>
      <c r="H365" s="1">
        <v>12867</v>
      </c>
    </row>
    <row r="366" spans="1:8">
      <c r="A366" s="2" t="s">
        <v>471</v>
      </c>
      <c r="B366" s="2" t="s">
        <v>477</v>
      </c>
      <c r="C366" s="9">
        <v>5</v>
      </c>
      <c r="D366" s="10">
        <v>153</v>
      </c>
      <c r="E366" s="11">
        <f>[1]!Table4[[#This Row],[Nameplate Capacity (MW)]]/((([1]!Table4[[#This Row],[Rotor Diameter (m)]]*10)^2)/1000000)</f>
        <v>2.1359306249733008</v>
      </c>
      <c r="F366" s="11">
        <f>[1]!Table4[[#This Row],[Nameplate Capacity (MW)]]/((([1]!Table4[[#This Row],[Rotor Diameter (m)]]*9)^2)/1000000)</f>
        <v>2.6369513888559273</v>
      </c>
      <c r="G366" s="11">
        <f>[1]!Table4[[#This Row],[Nameplate Capacity (MW)]]/((([1]!Table4[[#This Row],[Rotor Diameter (m)]]*8)^2)/1000000)</f>
        <v>3.3373916015207827</v>
      </c>
      <c r="H366" s="2">
        <v>18385</v>
      </c>
    </row>
    <row r="367" spans="1:8">
      <c r="A367" s="1" t="s">
        <v>471</v>
      </c>
      <c r="B367" s="1" t="s">
        <v>478</v>
      </c>
      <c r="C367" s="12">
        <v>6</v>
      </c>
      <c r="D367" s="13">
        <v>154</v>
      </c>
      <c r="E367" s="14">
        <f>[1]!Table4[[#This Row],[Nameplate Capacity (MW)]]/((([1]!Table4[[#This Row],[Rotor Diameter (m)]]*10)^2)/1000000)</f>
        <v>2.5299375948726599</v>
      </c>
      <c r="F367" s="14">
        <f>[1]!Table4[[#This Row],[Nameplate Capacity (MW)]]/((([1]!Table4[[#This Row],[Rotor Diameter (m)]]*9)^2)/1000000)</f>
        <v>3.1233797467563704</v>
      </c>
      <c r="G367" s="14">
        <f>[1]!Table4[[#This Row],[Nameplate Capacity (MW)]]/((([1]!Table4[[#This Row],[Rotor Diameter (m)]]*8)^2)/1000000)</f>
        <v>3.9530274919885309</v>
      </c>
      <c r="H367" s="1">
        <v>18627</v>
      </c>
    </row>
    <row r="368" spans="1:8">
      <c r="A368" s="2" t="s">
        <v>471</v>
      </c>
      <c r="B368" s="2" t="s">
        <v>479</v>
      </c>
      <c r="C368" s="9">
        <v>8</v>
      </c>
      <c r="D368" s="10">
        <v>168</v>
      </c>
      <c r="E368" s="11">
        <f>[1]!Table4[[#This Row],[Nameplate Capacity (MW)]]/((([1]!Table4[[#This Row],[Rotor Diameter (m)]]*10)^2)/1000000)</f>
        <v>2.8344671201814058</v>
      </c>
      <c r="F368" s="11">
        <f>[1]!Table4[[#This Row],[Nameplate Capacity (MW)]]/((([1]!Table4[[#This Row],[Rotor Diameter (m)]]*9)^2)/1000000)</f>
        <v>3.4993421236807478</v>
      </c>
      <c r="G368" s="11">
        <f>[1]!Table4[[#This Row],[Nameplate Capacity (MW)]]/((([1]!Table4[[#This Row],[Rotor Diameter (m)]]*8)^2)/1000000)</f>
        <v>4.4288548752834469</v>
      </c>
      <c r="H368" s="2">
        <v>22167</v>
      </c>
    </row>
    <row r="369" spans="1:8">
      <c r="A369" s="1" t="s">
        <v>471</v>
      </c>
      <c r="B369" s="1" t="s">
        <v>480</v>
      </c>
      <c r="C369" s="12">
        <v>8</v>
      </c>
      <c r="D369" s="13">
        <v>182</v>
      </c>
      <c r="E369" s="14">
        <f>[1]!Table4[[#This Row],[Nameplate Capacity (MW)]]/((([1]!Table4[[#This Row],[Rotor Diameter (m)]]*10)^2)/1000000)</f>
        <v>2.4151672503320856</v>
      </c>
      <c r="F369" s="14">
        <f>[1]!Table4[[#This Row],[Nameplate Capacity (MW)]]/((([1]!Table4[[#This Row],[Rotor Diameter (m)]]*9)^2)/1000000)</f>
        <v>2.9816879633729449</v>
      </c>
      <c r="G369" s="14">
        <f>[1]!Table4[[#This Row],[Nameplate Capacity (MW)]]/((([1]!Table4[[#This Row],[Rotor Diameter (m)]]*8)^2)/1000000)</f>
        <v>3.7736988286438837</v>
      </c>
      <c r="H369" s="1">
        <v>26016</v>
      </c>
    </row>
    <row r="370" spans="1:8">
      <c r="A370" s="2" t="s">
        <v>481</v>
      </c>
      <c r="B370" s="2" t="s">
        <v>482</v>
      </c>
      <c r="C370" s="9">
        <v>3.1</v>
      </c>
      <c r="D370" s="10">
        <v>84</v>
      </c>
      <c r="E370" s="11">
        <f>[1]!Table4[[#This Row],[Nameplate Capacity (MW)]]/((([1]!Table4[[#This Row],[Rotor Diameter (m)]]*10)^2)/1000000)</f>
        <v>4.3934240362811794</v>
      </c>
      <c r="F370" s="11">
        <f>[1]!Table4[[#This Row],[Nameplate Capacity (MW)]]/((([1]!Table4[[#This Row],[Rotor Diameter (m)]]*9)^2)/1000000)</f>
        <v>5.4239802917051589</v>
      </c>
      <c r="G370" s="11">
        <f>[1]!Table4[[#This Row],[Nameplate Capacity (MW)]]/((([1]!Table4[[#This Row],[Rotor Diameter (m)]]*8)^2)/1000000)</f>
        <v>6.864725056689343</v>
      </c>
      <c r="H370" s="2">
        <v>5541.8</v>
      </c>
    </row>
    <row r="371" spans="1:8">
      <c r="A371" s="1" t="s">
        <v>483</v>
      </c>
      <c r="B371" s="1" t="s">
        <v>484</v>
      </c>
      <c r="C371" s="12">
        <v>4.2</v>
      </c>
      <c r="D371" s="13">
        <v>135.69999999999999</v>
      </c>
      <c r="E371" s="14">
        <f>[1]!Table4[[#This Row],[Nameplate Capacity (MW)]]/((([1]!Table4[[#This Row],[Rotor Diameter (m)]]*10)^2)/1000000)</f>
        <v>2.2808125557645096</v>
      </c>
      <c r="F371" s="14">
        <f>[1]!Table4[[#This Row],[Nameplate Capacity (MW)]]/((([1]!Table4[[#This Row],[Rotor Diameter (m)]]*9)^2)/1000000)</f>
        <v>2.8158179700796415</v>
      </c>
      <c r="G371" s="14">
        <f>[1]!Table4[[#This Row],[Nameplate Capacity (MW)]]/((([1]!Table4[[#This Row],[Rotor Diameter (m)]]*8)^2)/1000000)</f>
        <v>3.5637696183820462</v>
      </c>
      <c r="H371" s="1">
        <v>14470</v>
      </c>
    </row>
    <row r="372" spans="1:8">
      <c r="A372" s="2" t="s">
        <v>483</v>
      </c>
      <c r="B372" s="2" t="s">
        <v>485</v>
      </c>
      <c r="C372" s="9">
        <v>4.2</v>
      </c>
      <c r="D372" s="10">
        <v>146.30000000000001</v>
      </c>
      <c r="E372" s="11">
        <f>[1]!Table4[[#This Row],[Nameplate Capacity (MW)]]/((([1]!Table4[[#This Row],[Rotor Diameter (m)]]*10)^2)/1000000)</f>
        <v>1.9622784669372431</v>
      </c>
      <c r="F372" s="11">
        <f>[1]!Table4[[#This Row],[Nameplate Capacity (MW)]]/((([1]!Table4[[#This Row],[Rotor Diameter (m)]]*9)^2)/1000000)</f>
        <v>2.4225660085644978</v>
      </c>
      <c r="G372" s="11">
        <f>[1]!Table4[[#This Row],[Nameplate Capacity (MW)]]/((([1]!Table4[[#This Row],[Rotor Diameter (m)]]*8)^2)/1000000)</f>
        <v>3.0660601045894418</v>
      </c>
      <c r="H372" s="2">
        <v>16812</v>
      </c>
    </row>
    <row r="373" spans="1:8">
      <c r="A373" s="1" t="s">
        <v>486</v>
      </c>
      <c r="B373" s="1" t="s">
        <v>487</v>
      </c>
      <c r="C373" s="12">
        <v>3</v>
      </c>
      <c r="D373" s="13">
        <v>112</v>
      </c>
      <c r="E373" s="14">
        <f>[1]!Table4[[#This Row],[Nameplate Capacity (MW)]]/((([1]!Table4[[#This Row],[Rotor Diameter (m)]]*10)^2)/1000000)</f>
        <v>2.3915816326530615</v>
      </c>
      <c r="F373" s="14">
        <f>[1]!Table4[[#This Row],[Nameplate Capacity (MW)]]/((([1]!Table4[[#This Row],[Rotor Diameter (m)]]*9)^2)/1000000)</f>
        <v>2.952569916855631</v>
      </c>
      <c r="G373" s="14">
        <f>[1]!Table4[[#This Row],[Nameplate Capacity (MW)]]/((([1]!Table4[[#This Row],[Rotor Diameter (m)]]*8)^2)/1000000)</f>
        <v>3.7368463010204085</v>
      </c>
      <c r="H373" s="1">
        <v>9940</v>
      </c>
    </row>
    <row r="374" spans="1:8">
      <c r="A374" s="2" t="s">
        <v>486</v>
      </c>
      <c r="B374" s="2" t="s">
        <v>488</v>
      </c>
      <c r="C374" s="9">
        <v>4.0999999999999996</v>
      </c>
      <c r="D374" s="10">
        <v>115</v>
      </c>
      <c r="E374" s="11">
        <f>[1]!Table4[[#This Row],[Nameplate Capacity (MW)]]/((([1]!Table4[[#This Row],[Rotor Diameter (m)]]*10)^2)/1000000)</f>
        <v>3.100189035916824</v>
      </c>
      <c r="F374" s="11">
        <f>[1]!Table4[[#This Row],[Nameplate Capacity (MW)]]/((([1]!Table4[[#This Row],[Rotor Diameter (m)]]*9)^2)/1000000)</f>
        <v>3.8273938715022515</v>
      </c>
      <c r="G374" s="11">
        <f>[1]!Table4[[#This Row],[Nameplate Capacity (MW)]]/((([1]!Table4[[#This Row],[Rotor Diameter (m)]]*8)^2)/1000000)</f>
        <v>4.8440453686200371</v>
      </c>
      <c r="H374" s="2">
        <v>10378</v>
      </c>
    </row>
    <row r="375" spans="1:8">
      <c r="A375" s="1" t="s">
        <v>486</v>
      </c>
      <c r="B375" s="1" t="s">
        <v>219</v>
      </c>
      <c r="C375" s="12">
        <v>3</v>
      </c>
      <c r="D375" s="13">
        <v>120</v>
      </c>
      <c r="E375" s="14">
        <f>[1]!Table4[[#This Row],[Nameplate Capacity (MW)]]/((([1]!Table4[[#This Row],[Rotor Diameter (m)]]*10)^2)/1000000)</f>
        <v>2.0833333333333335</v>
      </c>
      <c r="F375" s="14">
        <f>[1]!Table4[[#This Row],[Nameplate Capacity (MW)]]/((([1]!Table4[[#This Row],[Rotor Diameter (m)]]*9)^2)/1000000)</f>
        <v>2.5720164609053495</v>
      </c>
      <c r="G375" s="14">
        <f>[1]!Table4[[#This Row],[Nameplate Capacity (MW)]]/((([1]!Table4[[#This Row],[Rotor Diameter (m)]]*8)^2)/1000000)</f>
        <v>3.2552083333333335</v>
      </c>
      <c r="H375" s="1">
        <v>11291</v>
      </c>
    </row>
    <row r="376" spans="1:8">
      <c r="A376" s="2" t="s">
        <v>486</v>
      </c>
      <c r="B376" s="2" t="s">
        <v>489</v>
      </c>
      <c r="C376" s="9">
        <v>3.8</v>
      </c>
      <c r="D376" s="10">
        <v>126.2</v>
      </c>
      <c r="E376" s="11">
        <f>[1]!Table4[[#This Row],[Nameplate Capacity (MW)]]/((([1]!Table4[[#This Row],[Rotor Diameter (m)]]*10)^2)/1000000)</f>
        <v>2.3859694947521231</v>
      </c>
      <c r="F376" s="11">
        <f>[1]!Table4[[#This Row],[Nameplate Capacity (MW)]]/((([1]!Table4[[#This Row],[Rotor Diameter (m)]]*9)^2)/1000000)</f>
        <v>2.9456413515458308</v>
      </c>
      <c r="G376" s="11">
        <f>[1]!Table4[[#This Row],[Nameplate Capacity (MW)]]/((([1]!Table4[[#This Row],[Rotor Diameter (m)]]*8)^2)/1000000)</f>
        <v>3.7280773355501919</v>
      </c>
      <c r="H376" s="2">
        <v>12499</v>
      </c>
    </row>
    <row r="377" spans="1:8">
      <c r="A377" s="1" t="s">
        <v>486</v>
      </c>
      <c r="B377" s="1" t="s">
        <v>490</v>
      </c>
      <c r="C377" s="12">
        <v>3</v>
      </c>
      <c r="D377" s="13">
        <v>136</v>
      </c>
      <c r="E377" s="14">
        <f>[1]!Table4[[#This Row],[Nameplate Capacity (MW)]]/((([1]!Table4[[#This Row],[Rotor Diameter (m)]]*10)^2)/1000000)</f>
        <v>1.6219723183391004</v>
      </c>
      <c r="F377" s="14">
        <f>[1]!Table4[[#This Row],[Nameplate Capacity (MW)]]/((([1]!Table4[[#This Row],[Rotor Diameter (m)]]*9)^2)/1000000)</f>
        <v>2.0024349609124696</v>
      </c>
      <c r="G377" s="14">
        <f>[1]!Table4[[#This Row],[Nameplate Capacity (MW)]]/((([1]!Table4[[#This Row],[Rotor Diameter (m)]]*8)^2)/1000000)</f>
        <v>2.5343317474048446</v>
      </c>
      <c r="H377" s="1">
        <v>14527</v>
      </c>
    </row>
    <row r="378" spans="1:8">
      <c r="A378" s="2" t="s">
        <v>486</v>
      </c>
      <c r="B378" s="2" t="s">
        <v>491</v>
      </c>
      <c r="C378" s="9">
        <v>3.5</v>
      </c>
      <c r="D378" s="10">
        <v>136.6</v>
      </c>
      <c r="E378" s="11">
        <f>[1]!Table4[[#This Row],[Nameplate Capacity (MW)]]/((([1]!Table4[[#This Row],[Rotor Diameter (m)]]*10)^2)/1000000)</f>
        <v>1.8757141111580338</v>
      </c>
      <c r="F378" s="11">
        <f>[1]!Table4[[#This Row],[Nameplate Capacity (MW)]]/((([1]!Table4[[#This Row],[Rotor Diameter (m)]]*9)^2)/1000000)</f>
        <v>2.3156964335284371</v>
      </c>
      <c r="G378" s="11">
        <f>[1]!Table4[[#This Row],[Nameplate Capacity (MW)]]/((([1]!Table4[[#This Row],[Rotor Diameter (m)]]*8)^2)/1000000)</f>
        <v>2.9308032986844279</v>
      </c>
      <c r="H378" s="2">
        <v>14655</v>
      </c>
    </row>
    <row r="379" spans="1:8">
      <c r="A379" s="1" t="s">
        <v>486</v>
      </c>
      <c r="B379" s="1" t="s">
        <v>492</v>
      </c>
      <c r="C379" s="12">
        <v>6.2</v>
      </c>
      <c r="D379" s="13">
        <v>155</v>
      </c>
      <c r="E379" s="14">
        <f>[1]!Table4[[#This Row],[Nameplate Capacity (MW)]]/((([1]!Table4[[#This Row],[Rotor Diameter (m)]]*10)^2)/1000000)</f>
        <v>2.580645161290323</v>
      </c>
      <c r="F379" s="14">
        <f>[1]!Table4[[#This Row],[Nameplate Capacity (MW)]]/((([1]!Table4[[#This Row],[Rotor Diameter (m)]]*9)^2)/1000000)</f>
        <v>3.1859816806053369</v>
      </c>
      <c r="G379" s="14">
        <f>[1]!Table4[[#This Row],[Nameplate Capacity (MW)]]/((([1]!Table4[[#This Row],[Rotor Diameter (m)]]*8)^2)/1000000)</f>
        <v>4.032258064516129</v>
      </c>
      <c r="H379" s="1">
        <v>18870</v>
      </c>
    </row>
    <row r="380" spans="1:8">
      <c r="A380" s="2" t="s">
        <v>486</v>
      </c>
      <c r="B380" s="2" t="s">
        <v>493</v>
      </c>
      <c r="C380" s="9">
        <v>5.6</v>
      </c>
      <c r="D380" s="10">
        <v>170</v>
      </c>
      <c r="E380" s="11">
        <f>[1]!Table4[[#This Row],[Nameplate Capacity (MW)]]/((([1]!Table4[[#This Row],[Rotor Diameter (m)]]*10)^2)/1000000)</f>
        <v>1.9377162629757783</v>
      </c>
      <c r="F380" s="11">
        <f>[1]!Table4[[#This Row],[Nameplate Capacity (MW)]]/((([1]!Table4[[#This Row],[Rotor Diameter (m)]]*9)^2)/1000000)</f>
        <v>2.3922422999700967</v>
      </c>
      <c r="G380" s="11">
        <f>[1]!Table4[[#This Row],[Nameplate Capacity (MW)]]/((([1]!Table4[[#This Row],[Rotor Diameter (m)]]*8)^2)/1000000)</f>
        <v>3.027681660899654</v>
      </c>
      <c r="H380" s="2">
        <v>22698</v>
      </c>
    </row>
    <row r="381" spans="1:8">
      <c r="A381" s="1" t="s">
        <v>486</v>
      </c>
      <c r="B381" s="1" t="s">
        <v>494</v>
      </c>
      <c r="C381" s="12">
        <v>5.8</v>
      </c>
      <c r="D381" s="13">
        <v>170</v>
      </c>
      <c r="E381" s="14">
        <f>[1]!Table4[[#This Row],[Nameplate Capacity (MW)]]/((([1]!Table4[[#This Row],[Rotor Diameter (m)]]*10)^2)/1000000)</f>
        <v>2.0069204152249132</v>
      </c>
      <c r="F381" s="14">
        <f>[1]!Table4[[#This Row],[Nameplate Capacity (MW)]]/((([1]!Table4[[#This Row],[Rotor Diameter (m)]]*9)^2)/1000000)</f>
        <v>2.4776795249690289</v>
      </c>
      <c r="G381" s="14">
        <f>[1]!Table4[[#This Row],[Nameplate Capacity (MW)]]/((([1]!Table4[[#This Row],[Rotor Diameter (m)]]*8)^2)/1000000)</f>
        <v>3.1358131487889276</v>
      </c>
      <c r="H381" s="1">
        <v>22698</v>
      </c>
    </row>
    <row r="382" spans="1:8">
      <c r="A382" s="2" t="s">
        <v>495</v>
      </c>
      <c r="B382" s="2" t="s">
        <v>496</v>
      </c>
      <c r="C382" s="9">
        <v>3</v>
      </c>
      <c r="D382" s="10">
        <v>90</v>
      </c>
      <c r="E382" s="11">
        <f>[1]!Table4[[#This Row],[Nameplate Capacity (MW)]]/((([1]!Table4[[#This Row],[Rotor Diameter (m)]]*10)^2)/1000000)</f>
        <v>3.7037037037037033</v>
      </c>
      <c r="F382" s="11">
        <f>[1]!Table4[[#This Row],[Nameplate Capacity (MW)]]/((([1]!Table4[[#This Row],[Rotor Diameter (m)]]*9)^2)/1000000)</f>
        <v>4.5724737082761777</v>
      </c>
      <c r="G382" s="11">
        <f>[1]!Table4[[#This Row],[Nameplate Capacity (MW)]]/((([1]!Table4[[#This Row],[Rotor Diameter (m)]]*8)^2)/1000000)</f>
        <v>5.7870370370370372</v>
      </c>
      <c r="H382" s="2">
        <v>6362</v>
      </c>
    </row>
    <row r="383" spans="1:8">
      <c r="A383" s="1" t="s">
        <v>495</v>
      </c>
      <c r="B383" s="1" t="s">
        <v>497</v>
      </c>
      <c r="C383" s="12">
        <v>3</v>
      </c>
      <c r="D383" s="13">
        <v>90</v>
      </c>
      <c r="E383" s="14">
        <f>[1]!Table4[[#This Row],[Nameplate Capacity (MW)]]/((([1]!Table4[[#This Row],[Rotor Diameter (m)]]*10)^2)/1000000)</f>
        <v>3.7037037037037033</v>
      </c>
      <c r="F383" s="14">
        <f>[1]!Table4[[#This Row],[Nameplate Capacity (MW)]]/((([1]!Table4[[#This Row],[Rotor Diameter (m)]]*9)^2)/1000000)</f>
        <v>4.5724737082761777</v>
      </c>
      <c r="G383" s="14">
        <f>[1]!Table4[[#This Row],[Nameplate Capacity (MW)]]/((([1]!Table4[[#This Row],[Rotor Diameter (m)]]*8)^2)/1000000)</f>
        <v>5.7870370370370372</v>
      </c>
      <c r="H383" s="1">
        <v>6362</v>
      </c>
    </row>
    <row r="384" spans="1:8">
      <c r="A384" s="2" t="s">
        <v>495</v>
      </c>
      <c r="B384" s="2" t="s">
        <v>498</v>
      </c>
      <c r="C384" s="9">
        <v>2.75</v>
      </c>
      <c r="D384" s="10">
        <v>100</v>
      </c>
      <c r="E384" s="11">
        <f>[1]!Table4[[#This Row],[Nameplate Capacity (MW)]]/((([1]!Table4[[#This Row],[Rotor Diameter (m)]]*10)^2)/1000000)</f>
        <v>2.75</v>
      </c>
      <c r="F384" s="11">
        <f>[1]!Table4[[#This Row],[Nameplate Capacity (MW)]]/((([1]!Table4[[#This Row],[Rotor Diameter (m)]]*9)^2)/1000000)</f>
        <v>3.3950617283950617</v>
      </c>
      <c r="G384" s="11">
        <f>[1]!Table4[[#This Row],[Nameplate Capacity (MW)]]/((([1]!Table4[[#This Row],[Rotor Diameter (m)]]*8)^2)/1000000)</f>
        <v>4.296875</v>
      </c>
      <c r="H384" s="2">
        <v>7850</v>
      </c>
    </row>
    <row r="385" spans="1:8">
      <c r="A385" s="1" t="s">
        <v>495</v>
      </c>
      <c r="B385" s="1" t="s">
        <v>499</v>
      </c>
      <c r="C385" s="12">
        <v>3.3</v>
      </c>
      <c r="D385" s="13">
        <v>105</v>
      </c>
      <c r="E385" s="14">
        <f>[1]!Table4[[#This Row],[Nameplate Capacity (MW)]]/((([1]!Table4[[#This Row],[Rotor Diameter (m)]]*10)^2)/1000000)</f>
        <v>2.9931972789115644</v>
      </c>
      <c r="F385" s="14">
        <f>[1]!Table4[[#This Row],[Nameplate Capacity (MW)]]/((([1]!Table4[[#This Row],[Rotor Diameter (m)]]*9)^2)/1000000)</f>
        <v>3.6953052826068697</v>
      </c>
      <c r="G385" s="14">
        <f>[1]!Table4[[#This Row],[Nameplate Capacity (MW)]]/((([1]!Table4[[#This Row],[Rotor Diameter (m)]]*8)^2)/1000000)</f>
        <v>4.6768707482993195</v>
      </c>
      <c r="H385" s="1">
        <v>8659</v>
      </c>
    </row>
    <row r="386" spans="1:8">
      <c r="A386" s="2" t="s">
        <v>495</v>
      </c>
      <c r="B386" s="2" t="s">
        <v>500</v>
      </c>
      <c r="C386" s="9">
        <v>3.45</v>
      </c>
      <c r="D386" s="10">
        <v>105</v>
      </c>
      <c r="E386" s="11">
        <f>[1]!Table4[[#This Row],[Nameplate Capacity (MW)]]/((([1]!Table4[[#This Row],[Rotor Diameter (m)]]*10)^2)/1000000)</f>
        <v>3.129251700680272</v>
      </c>
      <c r="F386" s="11">
        <f>[1]!Table4[[#This Row],[Nameplate Capacity (MW)]]/((([1]!Table4[[#This Row],[Rotor Diameter (m)]]*9)^2)/1000000)</f>
        <v>3.8632737045435461</v>
      </c>
      <c r="G386" s="11">
        <f>[1]!Table4[[#This Row],[Nameplate Capacity (MW)]]/((([1]!Table4[[#This Row],[Rotor Diameter (m)]]*8)^2)/1000000)</f>
        <v>4.8894557823129254</v>
      </c>
      <c r="H386" s="2">
        <v>8659</v>
      </c>
    </row>
    <row r="387" spans="1:8">
      <c r="A387" s="1" t="s">
        <v>495</v>
      </c>
      <c r="B387" s="1" t="s">
        <v>501</v>
      </c>
      <c r="C387" s="12">
        <v>3</v>
      </c>
      <c r="D387" s="13">
        <v>112</v>
      </c>
      <c r="E387" s="14">
        <f>[1]!Table4[[#This Row],[Nameplate Capacity (MW)]]/((([1]!Table4[[#This Row],[Rotor Diameter (m)]]*10)^2)/1000000)</f>
        <v>2.3915816326530615</v>
      </c>
      <c r="F387" s="14">
        <f>[1]!Table4[[#This Row],[Nameplate Capacity (MW)]]/((([1]!Table4[[#This Row],[Rotor Diameter (m)]]*9)^2)/1000000)</f>
        <v>2.952569916855631</v>
      </c>
      <c r="G387" s="14">
        <f>[1]!Table4[[#This Row],[Nameplate Capacity (MW)]]/((([1]!Table4[[#This Row],[Rotor Diameter (m)]]*8)^2)/1000000)</f>
        <v>3.7368463010204085</v>
      </c>
      <c r="H387" s="1">
        <v>9852</v>
      </c>
    </row>
    <row r="388" spans="1:8">
      <c r="A388" s="2" t="s">
        <v>495</v>
      </c>
      <c r="B388" s="2" t="s">
        <v>502</v>
      </c>
      <c r="C388" s="9">
        <v>3.0750000000000002</v>
      </c>
      <c r="D388" s="10">
        <v>112</v>
      </c>
      <c r="E388" s="11">
        <f>[1]!Table4[[#This Row],[Nameplate Capacity (MW)]]/((([1]!Table4[[#This Row],[Rotor Diameter (m)]]*10)^2)/1000000)</f>
        <v>2.4513711734693882</v>
      </c>
      <c r="F388" s="11">
        <f>[1]!Table4[[#This Row],[Nameplate Capacity (MW)]]/((([1]!Table4[[#This Row],[Rotor Diameter (m)]]*9)^2)/1000000)</f>
        <v>3.026384164777022</v>
      </c>
      <c r="G388" s="11">
        <f>[1]!Table4[[#This Row],[Nameplate Capacity (MW)]]/((([1]!Table4[[#This Row],[Rotor Diameter (m)]]*8)^2)/1000000)</f>
        <v>3.8302674585459187</v>
      </c>
      <c r="H388" s="2">
        <v>9852</v>
      </c>
    </row>
    <row r="389" spans="1:8">
      <c r="A389" s="1" t="s">
        <v>495</v>
      </c>
      <c r="B389" s="1" t="s">
        <v>503</v>
      </c>
      <c r="C389" s="12">
        <v>3.3</v>
      </c>
      <c r="D389" s="13">
        <v>112</v>
      </c>
      <c r="E389" s="14">
        <f>[1]!Table4[[#This Row],[Nameplate Capacity (MW)]]/((([1]!Table4[[#This Row],[Rotor Diameter (m)]]*10)^2)/1000000)</f>
        <v>2.6307397959183674</v>
      </c>
      <c r="F389" s="14">
        <f>[1]!Table4[[#This Row],[Nameplate Capacity (MW)]]/((([1]!Table4[[#This Row],[Rotor Diameter (m)]]*9)^2)/1000000)</f>
        <v>3.2478269085411937</v>
      </c>
      <c r="G389" s="14">
        <f>[1]!Table4[[#This Row],[Nameplate Capacity (MW)]]/((([1]!Table4[[#This Row],[Rotor Diameter (m)]]*8)^2)/1000000)</f>
        <v>4.1105309311224492</v>
      </c>
      <c r="H389" s="1">
        <v>9852</v>
      </c>
    </row>
    <row r="390" spans="1:8">
      <c r="A390" s="2" t="s">
        <v>495</v>
      </c>
      <c r="B390" s="2" t="s">
        <v>504</v>
      </c>
      <c r="C390" s="9">
        <v>3.45</v>
      </c>
      <c r="D390" s="10">
        <v>112</v>
      </c>
      <c r="E390" s="11">
        <f>[1]!Table4[[#This Row],[Nameplate Capacity (MW)]]/((([1]!Table4[[#This Row],[Rotor Diameter (m)]]*10)^2)/1000000)</f>
        <v>2.7503188775510208</v>
      </c>
      <c r="F390" s="11">
        <f>[1]!Table4[[#This Row],[Nameplate Capacity (MW)]]/((([1]!Table4[[#This Row],[Rotor Diameter (m)]]*9)^2)/1000000)</f>
        <v>3.3954554043839758</v>
      </c>
      <c r="G390" s="11">
        <f>[1]!Table4[[#This Row],[Nameplate Capacity (MW)]]/((([1]!Table4[[#This Row],[Rotor Diameter (m)]]*8)^2)/1000000)</f>
        <v>4.2973732461734695</v>
      </c>
      <c r="H390" s="2">
        <v>9852</v>
      </c>
    </row>
    <row r="391" spans="1:8">
      <c r="A391" s="1" t="s">
        <v>495</v>
      </c>
      <c r="B391" s="1" t="s">
        <v>505</v>
      </c>
      <c r="C391" s="12">
        <v>3.3</v>
      </c>
      <c r="D391" s="13">
        <v>117</v>
      </c>
      <c r="E391" s="14">
        <f>[1]!Table4[[#This Row],[Nameplate Capacity (MW)]]/((([1]!Table4[[#This Row],[Rotor Diameter (m)]]*10)^2)/1000000)</f>
        <v>2.4106947183870258</v>
      </c>
      <c r="F391" s="14">
        <f>[1]!Table4[[#This Row],[Nameplate Capacity (MW)]]/((([1]!Table4[[#This Row],[Rotor Diameter (m)]]*9)^2)/1000000)</f>
        <v>2.9761663189963286</v>
      </c>
      <c r="G391" s="14">
        <f>[1]!Table4[[#This Row],[Nameplate Capacity (MW)]]/((([1]!Table4[[#This Row],[Rotor Diameter (m)]]*8)^2)/1000000)</f>
        <v>3.7667104974797283</v>
      </c>
      <c r="H391" s="1">
        <v>10751</v>
      </c>
    </row>
    <row r="392" spans="1:8">
      <c r="A392" s="2" t="s">
        <v>495</v>
      </c>
      <c r="B392" s="2" t="s">
        <v>506</v>
      </c>
      <c r="C392" s="9">
        <v>3.45</v>
      </c>
      <c r="D392" s="10">
        <v>117</v>
      </c>
      <c r="E392" s="11">
        <f>[1]!Table4[[#This Row],[Nameplate Capacity (MW)]]/((([1]!Table4[[#This Row],[Rotor Diameter (m)]]*10)^2)/1000000)</f>
        <v>2.520271751040982</v>
      </c>
      <c r="F392" s="11">
        <f>[1]!Table4[[#This Row],[Nameplate Capacity (MW)]]/((([1]!Table4[[#This Row],[Rotor Diameter (m)]]*9)^2)/1000000)</f>
        <v>3.1114466062234345</v>
      </c>
      <c r="G392" s="11">
        <f>[1]!Table4[[#This Row],[Nameplate Capacity (MW)]]/((([1]!Table4[[#This Row],[Rotor Diameter (m)]]*8)^2)/1000000)</f>
        <v>3.9379246110015345</v>
      </c>
      <c r="H392" s="2">
        <v>10751</v>
      </c>
    </row>
    <row r="393" spans="1:8">
      <c r="A393" s="1" t="s">
        <v>495</v>
      </c>
      <c r="B393" s="1" t="s">
        <v>507</v>
      </c>
      <c r="C393" s="12">
        <v>4</v>
      </c>
      <c r="D393" s="13">
        <v>117</v>
      </c>
      <c r="E393" s="14">
        <f>[1]!Table4[[#This Row],[Nameplate Capacity (MW)]]/((([1]!Table4[[#This Row],[Rotor Diameter (m)]]*10)^2)/1000000)</f>
        <v>2.922054204105486</v>
      </c>
      <c r="F393" s="14">
        <f>[1]!Table4[[#This Row],[Nameplate Capacity (MW)]]/((([1]!Table4[[#This Row],[Rotor Diameter (m)]]*9)^2)/1000000)</f>
        <v>3.6074743260561561</v>
      </c>
      <c r="G393" s="14">
        <f>[1]!Table4[[#This Row],[Nameplate Capacity (MW)]]/((([1]!Table4[[#This Row],[Rotor Diameter (m)]]*8)^2)/1000000)</f>
        <v>4.5657096939148225</v>
      </c>
      <c r="H393" s="1">
        <v>10751</v>
      </c>
    </row>
    <row r="394" spans="1:8">
      <c r="A394" s="2" t="s">
        <v>495</v>
      </c>
      <c r="B394" s="2" t="s">
        <v>508</v>
      </c>
      <c r="C394" s="9">
        <v>4.2</v>
      </c>
      <c r="D394" s="10">
        <v>117</v>
      </c>
      <c r="E394" s="11">
        <f>[1]!Table4[[#This Row],[Nameplate Capacity (MW)]]/((([1]!Table4[[#This Row],[Rotor Diameter (m)]]*10)^2)/1000000)</f>
        <v>3.0681569143107605</v>
      </c>
      <c r="F394" s="11">
        <f>[1]!Table4[[#This Row],[Nameplate Capacity (MW)]]/((([1]!Table4[[#This Row],[Rotor Diameter (m)]]*9)^2)/1000000)</f>
        <v>3.7878480423589638</v>
      </c>
      <c r="G394" s="11">
        <f>[1]!Table4[[#This Row],[Nameplate Capacity (MW)]]/((([1]!Table4[[#This Row],[Rotor Diameter (m)]]*8)^2)/1000000)</f>
        <v>4.7939951786105635</v>
      </c>
      <c r="H394" s="2">
        <v>10751</v>
      </c>
    </row>
    <row r="395" spans="1:8">
      <c r="A395" s="1" t="s">
        <v>495</v>
      </c>
      <c r="B395" s="1" t="s">
        <v>509</v>
      </c>
      <c r="C395" s="12">
        <v>4.5</v>
      </c>
      <c r="D395" s="13">
        <v>120</v>
      </c>
      <c r="E395" s="14">
        <f>[1]!Table4[[#This Row],[Nameplate Capacity (MW)]]/((([1]!Table4[[#This Row],[Rotor Diameter (m)]]*10)^2)/1000000)</f>
        <v>3.125</v>
      </c>
      <c r="F395" s="14">
        <f>[1]!Table4[[#This Row],[Nameplate Capacity (MW)]]/((([1]!Table4[[#This Row],[Rotor Diameter (m)]]*9)^2)/1000000)</f>
        <v>3.8580246913580245</v>
      </c>
      <c r="G395" s="14">
        <f>[1]!Table4[[#This Row],[Nameplate Capacity (MW)]]/((([1]!Table4[[#This Row],[Rotor Diameter (m)]]*8)^2)/1000000)</f>
        <v>4.8828125</v>
      </c>
      <c r="H395" s="1">
        <v>11310</v>
      </c>
    </row>
    <row r="396" spans="1:8">
      <c r="A396" s="2" t="s">
        <v>495</v>
      </c>
      <c r="B396" s="2" t="s">
        <v>510</v>
      </c>
      <c r="C396" s="9">
        <v>3</v>
      </c>
      <c r="D396" s="10">
        <v>126</v>
      </c>
      <c r="E396" s="11">
        <f>[1]!Table4[[#This Row],[Nameplate Capacity (MW)]]/((([1]!Table4[[#This Row],[Rotor Diameter (m)]]*10)^2)/1000000)</f>
        <v>1.8896447467876041</v>
      </c>
      <c r="F396" s="11">
        <f>[1]!Table4[[#This Row],[Nameplate Capacity (MW)]]/((([1]!Table4[[#This Row],[Rotor Diameter (m)]]*9)^2)/1000000)</f>
        <v>2.3328947491204985</v>
      </c>
      <c r="G396" s="11">
        <f>[1]!Table4[[#This Row],[Nameplate Capacity (MW)]]/((([1]!Table4[[#This Row],[Rotor Diameter (m)]]*8)^2)/1000000)</f>
        <v>2.952569916855631</v>
      </c>
      <c r="H396" s="2">
        <v>12469</v>
      </c>
    </row>
    <row r="397" spans="1:8">
      <c r="A397" s="1" t="s">
        <v>495</v>
      </c>
      <c r="B397" s="1" t="s">
        <v>511</v>
      </c>
      <c r="C397" s="12">
        <v>3.3</v>
      </c>
      <c r="D397" s="13">
        <v>126</v>
      </c>
      <c r="E397" s="14">
        <f>[1]!Table4[[#This Row],[Nameplate Capacity (MW)]]/((([1]!Table4[[#This Row],[Rotor Diameter (m)]]*10)^2)/1000000)</f>
        <v>2.0786092214663645</v>
      </c>
      <c r="F397" s="14">
        <f>[1]!Table4[[#This Row],[Nameplate Capacity (MW)]]/((([1]!Table4[[#This Row],[Rotor Diameter (m)]]*9)^2)/1000000)</f>
        <v>2.5661842240325483</v>
      </c>
      <c r="G397" s="14">
        <f>[1]!Table4[[#This Row],[Nameplate Capacity (MW)]]/((([1]!Table4[[#This Row],[Rotor Diameter (m)]]*8)^2)/1000000)</f>
        <v>3.2478269085411937</v>
      </c>
      <c r="H397" s="1">
        <v>12469</v>
      </c>
    </row>
    <row r="398" spans="1:8">
      <c r="A398" s="2" t="s">
        <v>495</v>
      </c>
      <c r="B398" s="2" t="s">
        <v>512</v>
      </c>
      <c r="C398" s="9">
        <v>3.45</v>
      </c>
      <c r="D398" s="10">
        <v>126</v>
      </c>
      <c r="E398" s="11">
        <f>[1]!Table4[[#This Row],[Nameplate Capacity (MW)]]/((([1]!Table4[[#This Row],[Rotor Diameter (m)]]*10)^2)/1000000)</f>
        <v>2.1730914588057448</v>
      </c>
      <c r="F398" s="11">
        <f>[1]!Table4[[#This Row],[Nameplate Capacity (MW)]]/((([1]!Table4[[#This Row],[Rotor Diameter (m)]]*9)^2)/1000000)</f>
        <v>2.6828289614885734</v>
      </c>
      <c r="G398" s="11">
        <f>[1]!Table4[[#This Row],[Nameplate Capacity (MW)]]/((([1]!Table4[[#This Row],[Rotor Diameter (m)]]*8)^2)/1000000)</f>
        <v>3.3954554043839758</v>
      </c>
      <c r="H398" s="2">
        <v>12469</v>
      </c>
    </row>
    <row r="399" spans="1:8">
      <c r="A399" s="1" t="s">
        <v>495</v>
      </c>
      <c r="B399" s="1" t="s">
        <v>513</v>
      </c>
      <c r="C399" s="12">
        <v>3.45</v>
      </c>
      <c r="D399" s="13">
        <v>136</v>
      </c>
      <c r="E399" s="14">
        <f>[1]!Table4[[#This Row],[Nameplate Capacity (MW)]]/((([1]!Table4[[#This Row],[Rotor Diameter (m)]]*10)^2)/1000000)</f>
        <v>1.8652681660899655</v>
      </c>
      <c r="F399" s="14">
        <f>[1]!Table4[[#This Row],[Nameplate Capacity (MW)]]/((([1]!Table4[[#This Row],[Rotor Diameter (m)]]*9)^2)/1000000)</f>
        <v>2.3028002050493401</v>
      </c>
      <c r="G399" s="14">
        <f>[1]!Table4[[#This Row],[Nameplate Capacity (MW)]]/((([1]!Table4[[#This Row],[Rotor Diameter (m)]]*8)^2)/1000000)</f>
        <v>2.9144815095155714</v>
      </c>
      <c r="H399" s="1">
        <v>14527</v>
      </c>
    </row>
    <row r="400" spans="1:8">
      <c r="A400" s="2" t="s">
        <v>495</v>
      </c>
      <c r="B400" s="2" t="s">
        <v>514</v>
      </c>
      <c r="C400" s="9">
        <v>4</v>
      </c>
      <c r="D400" s="10">
        <v>136</v>
      </c>
      <c r="E400" s="11">
        <f>[1]!Table4[[#This Row],[Nameplate Capacity (MW)]]/((([1]!Table4[[#This Row],[Rotor Diameter (m)]]*10)^2)/1000000)</f>
        <v>2.1626297577854672</v>
      </c>
      <c r="F400" s="11">
        <f>[1]!Table4[[#This Row],[Nameplate Capacity (MW)]]/((([1]!Table4[[#This Row],[Rotor Diameter (m)]]*9)^2)/1000000)</f>
        <v>2.6699132812166262</v>
      </c>
      <c r="G400" s="11">
        <f>[1]!Table4[[#This Row],[Nameplate Capacity (MW)]]/((([1]!Table4[[#This Row],[Rotor Diameter (m)]]*8)^2)/1000000)</f>
        <v>3.3791089965397925</v>
      </c>
      <c r="H400" s="2">
        <v>14527</v>
      </c>
    </row>
    <row r="401" spans="1:8">
      <c r="A401" s="1" t="s">
        <v>495</v>
      </c>
      <c r="B401" s="1" t="s">
        <v>515</v>
      </c>
      <c r="C401" s="12">
        <v>4.2</v>
      </c>
      <c r="D401" s="13">
        <v>136</v>
      </c>
      <c r="E401" s="14">
        <f>[1]!Table4[[#This Row],[Nameplate Capacity (MW)]]/((([1]!Table4[[#This Row],[Rotor Diameter (m)]]*10)^2)/1000000)</f>
        <v>2.2707612456747408</v>
      </c>
      <c r="F401" s="14">
        <f>[1]!Table4[[#This Row],[Nameplate Capacity (MW)]]/((([1]!Table4[[#This Row],[Rotor Diameter (m)]]*9)^2)/1000000)</f>
        <v>2.8034089452774578</v>
      </c>
      <c r="G401" s="14">
        <f>[1]!Table4[[#This Row],[Nameplate Capacity (MW)]]/((([1]!Table4[[#This Row],[Rotor Diameter (m)]]*8)^2)/1000000)</f>
        <v>3.5480644463667823</v>
      </c>
      <c r="H401" s="1">
        <v>14527</v>
      </c>
    </row>
    <row r="402" spans="1:8">
      <c r="A402" s="2" t="s">
        <v>495</v>
      </c>
      <c r="B402" s="2" t="s">
        <v>516</v>
      </c>
      <c r="C402" s="9">
        <v>3</v>
      </c>
      <c r="D402" s="10">
        <v>138</v>
      </c>
      <c r="E402" s="11">
        <f>[1]!Table4[[#This Row],[Nameplate Capacity (MW)]]/((([1]!Table4[[#This Row],[Rotor Diameter (m)]]*10)^2)/1000000)</f>
        <v>1.575299306868305</v>
      </c>
      <c r="F402" s="11">
        <f>[1]!Table4[[#This Row],[Nameplate Capacity (MW)]]/((([1]!Table4[[#This Row],[Rotor Diameter (m)]]*9)^2)/1000000)</f>
        <v>1.9448139590966727</v>
      </c>
      <c r="G402" s="11">
        <f>[1]!Table4[[#This Row],[Nameplate Capacity (MW)]]/((([1]!Table4[[#This Row],[Rotor Diameter (m)]]*8)^2)/1000000)</f>
        <v>2.4614051669817267</v>
      </c>
      <c r="H402" s="2">
        <v>14957</v>
      </c>
    </row>
    <row r="403" spans="1:8">
      <c r="A403" s="1" t="s">
        <v>495</v>
      </c>
      <c r="B403" s="1" t="s">
        <v>517</v>
      </c>
      <c r="C403" s="12">
        <v>4</v>
      </c>
      <c r="D403" s="13">
        <v>150</v>
      </c>
      <c r="E403" s="14">
        <f>[1]!Table4[[#This Row],[Nameplate Capacity (MW)]]/((([1]!Table4[[#This Row],[Rotor Diameter (m)]]*10)^2)/1000000)</f>
        <v>1.7777777777777777</v>
      </c>
      <c r="F403" s="14">
        <f>[1]!Table4[[#This Row],[Nameplate Capacity (MW)]]/((([1]!Table4[[#This Row],[Rotor Diameter (m)]]*9)^2)/1000000)</f>
        <v>2.1947873799725652</v>
      </c>
      <c r="G403" s="14">
        <f>[1]!Table4[[#This Row],[Nameplate Capacity (MW)]]/((([1]!Table4[[#This Row],[Rotor Diameter (m)]]*8)^2)/1000000)</f>
        <v>2.7777777777777777</v>
      </c>
      <c r="H403" s="1">
        <v>17671</v>
      </c>
    </row>
    <row r="404" spans="1:8">
      <c r="A404" s="2" t="s">
        <v>495</v>
      </c>
      <c r="B404" s="2" t="s">
        <v>518</v>
      </c>
      <c r="C404" s="9">
        <v>4.2</v>
      </c>
      <c r="D404" s="10">
        <v>150</v>
      </c>
      <c r="E404" s="11">
        <f>[1]!Table4[[#This Row],[Nameplate Capacity (MW)]]/((([1]!Table4[[#This Row],[Rotor Diameter (m)]]*10)^2)/1000000)</f>
        <v>1.8666666666666667</v>
      </c>
      <c r="F404" s="11">
        <f>[1]!Table4[[#This Row],[Nameplate Capacity (MW)]]/((([1]!Table4[[#This Row],[Rotor Diameter (m)]]*9)^2)/1000000)</f>
        <v>2.3045267489711936</v>
      </c>
      <c r="G404" s="11">
        <f>[1]!Table4[[#This Row],[Nameplate Capacity (MW)]]/((([1]!Table4[[#This Row],[Rotor Diameter (m)]]*8)^2)/1000000)</f>
        <v>2.916666666666667</v>
      </c>
      <c r="H404" s="2">
        <v>17671</v>
      </c>
    </row>
    <row r="405" spans="1:8">
      <c r="A405" s="1" t="s">
        <v>495</v>
      </c>
      <c r="B405" s="1" t="s">
        <v>519</v>
      </c>
      <c r="C405" s="12">
        <v>5.6</v>
      </c>
      <c r="D405" s="13">
        <v>150</v>
      </c>
      <c r="E405" s="14">
        <f>[1]!Table4[[#This Row],[Nameplate Capacity (MW)]]/((([1]!Table4[[#This Row],[Rotor Diameter (m)]]*10)^2)/1000000)</f>
        <v>2.4888888888888889</v>
      </c>
      <c r="F405" s="14">
        <f>[1]!Table4[[#This Row],[Nameplate Capacity (MW)]]/((([1]!Table4[[#This Row],[Rotor Diameter (m)]]*9)^2)/1000000)</f>
        <v>3.0727023319615911</v>
      </c>
      <c r="G405" s="14">
        <f>[1]!Table4[[#This Row],[Nameplate Capacity (MW)]]/((([1]!Table4[[#This Row],[Rotor Diameter (m)]]*8)^2)/1000000)</f>
        <v>3.8888888888888888</v>
      </c>
      <c r="H405" s="1">
        <v>17671</v>
      </c>
    </row>
    <row r="406" spans="1:8">
      <c r="A406" s="2" t="s">
        <v>495</v>
      </c>
      <c r="B406" s="2" t="s">
        <v>520</v>
      </c>
      <c r="C406" s="9">
        <v>6</v>
      </c>
      <c r="D406" s="10">
        <v>150</v>
      </c>
      <c r="E406" s="11">
        <f>[1]!Table4[[#This Row],[Nameplate Capacity (MW)]]/((([1]!Table4[[#This Row],[Rotor Diameter (m)]]*10)^2)/1000000)</f>
        <v>2.6666666666666665</v>
      </c>
      <c r="F406" s="11">
        <f>[1]!Table4[[#This Row],[Nameplate Capacity (MW)]]/((([1]!Table4[[#This Row],[Rotor Diameter (m)]]*9)^2)/1000000)</f>
        <v>3.2921810699588478</v>
      </c>
      <c r="G406" s="11">
        <f>[1]!Table4[[#This Row],[Nameplate Capacity (MW)]]/((([1]!Table4[[#This Row],[Rotor Diameter (m)]]*8)^2)/1000000)</f>
        <v>4.166666666666667</v>
      </c>
      <c r="H406" s="2">
        <v>17672</v>
      </c>
    </row>
    <row r="407" spans="1:8">
      <c r="A407" s="1" t="s">
        <v>495</v>
      </c>
      <c r="B407" s="1" t="s">
        <v>521</v>
      </c>
      <c r="C407" s="12">
        <v>3.3</v>
      </c>
      <c r="D407" s="13">
        <v>155</v>
      </c>
      <c r="E407" s="14">
        <f>[1]!Table4[[#This Row],[Nameplate Capacity (MW)]]/((([1]!Table4[[#This Row],[Rotor Diameter (m)]]*10)^2)/1000000)</f>
        <v>1.3735691987513008</v>
      </c>
      <c r="F407" s="14">
        <f>[1]!Table4[[#This Row],[Nameplate Capacity (MW)]]/((([1]!Table4[[#This Row],[Rotor Diameter (m)]]*9)^2)/1000000)</f>
        <v>1.6957644429028405</v>
      </c>
      <c r="G407" s="14">
        <f>[1]!Table4[[#This Row],[Nameplate Capacity (MW)]]/((([1]!Table4[[#This Row],[Rotor Diameter (m)]]*8)^2)/1000000)</f>
        <v>2.146201873048907</v>
      </c>
      <c r="H407" s="1">
        <v>18869</v>
      </c>
    </row>
    <row r="408" spans="1:8">
      <c r="A408" s="2" t="s">
        <v>495</v>
      </c>
      <c r="B408" s="2" t="s">
        <v>522</v>
      </c>
      <c r="C408" s="9">
        <v>3.6</v>
      </c>
      <c r="D408" s="10">
        <v>155</v>
      </c>
      <c r="E408" s="11">
        <f>[1]!Table4[[#This Row],[Nameplate Capacity (MW)]]/((([1]!Table4[[#This Row],[Rotor Diameter (m)]]*10)^2)/1000000)</f>
        <v>1.4984391259105101</v>
      </c>
      <c r="F408" s="11">
        <f>[1]!Table4[[#This Row],[Nameplate Capacity (MW)]]/((([1]!Table4[[#This Row],[Rotor Diameter (m)]]*9)^2)/1000000)</f>
        <v>1.8499248468030989</v>
      </c>
      <c r="G408" s="11">
        <f>[1]!Table4[[#This Row],[Nameplate Capacity (MW)]]/((([1]!Table4[[#This Row],[Rotor Diameter (m)]]*8)^2)/1000000)</f>
        <v>2.3413111342351716</v>
      </c>
      <c r="H408" s="2">
        <v>18869</v>
      </c>
    </row>
    <row r="409" spans="1:8">
      <c r="A409" s="1" t="s">
        <v>495</v>
      </c>
      <c r="B409" s="1" t="s">
        <v>523</v>
      </c>
      <c r="C409" s="12">
        <v>5.6</v>
      </c>
      <c r="D409" s="13">
        <v>162</v>
      </c>
      <c r="E409" s="14">
        <f>[1]!Table4[[#This Row],[Nameplate Capacity (MW)]]/((([1]!Table4[[#This Row],[Rotor Diameter (m)]]*10)^2)/1000000)</f>
        <v>2.1338210638622161</v>
      </c>
      <c r="F409" s="14">
        <f>[1]!Table4[[#This Row],[Nameplate Capacity (MW)]]/((([1]!Table4[[#This Row],[Rotor Diameter (m)]]*9)^2)/1000000)</f>
        <v>2.6343469924224885</v>
      </c>
      <c r="G409" s="14">
        <f>[1]!Table4[[#This Row],[Nameplate Capacity (MW)]]/((([1]!Table4[[#This Row],[Rotor Diameter (m)]]*8)^2)/1000000)</f>
        <v>3.3340954122847126</v>
      </c>
      <c r="H409" s="1">
        <v>20612</v>
      </c>
    </row>
    <row r="410" spans="1:8">
      <c r="A410" s="2" t="s">
        <v>495</v>
      </c>
      <c r="B410" s="2" t="s">
        <v>524</v>
      </c>
      <c r="C410" s="9">
        <v>6</v>
      </c>
      <c r="D410" s="10">
        <v>162</v>
      </c>
      <c r="E410" s="11">
        <f>[1]!Table4[[#This Row],[Nameplate Capacity (MW)]]/((([1]!Table4[[#This Row],[Rotor Diameter (m)]]*10)^2)/1000000)</f>
        <v>2.2862368541380889</v>
      </c>
      <c r="F410" s="11">
        <f>[1]!Table4[[#This Row],[Nameplate Capacity (MW)]]/((([1]!Table4[[#This Row],[Rotor Diameter (m)]]*9)^2)/1000000)</f>
        <v>2.8225146347383809</v>
      </c>
      <c r="G410" s="11">
        <f>[1]!Table4[[#This Row],[Nameplate Capacity (MW)]]/((([1]!Table4[[#This Row],[Rotor Diameter (m)]]*8)^2)/1000000)</f>
        <v>3.5722450845907634</v>
      </c>
      <c r="H410" s="2">
        <v>20612</v>
      </c>
    </row>
    <row r="411" spans="1:8">
      <c r="A411" s="1" t="s">
        <v>495</v>
      </c>
      <c r="B411" s="1" t="s">
        <v>525</v>
      </c>
      <c r="C411" s="12">
        <v>6.2</v>
      </c>
      <c r="D411" s="13">
        <v>162</v>
      </c>
      <c r="E411" s="14">
        <f>[1]!Table4[[#This Row],[Nameplate Capacity (MW)]]/((([1]!Table4[[#This Row],[Rotor Diameter (m)]]*10)^2)/1000000)</f>
        <v>2.3624447492760252</v>
      </c>
      <c r="F411" s="14">
        <f>[1]!Table4[[#This Row],[Nameplate Capacity (MW)]]/((([1]!Table4[[#This Row],[Rotor Diameter (m)]]*9)^2)/1000000)</f>
        <v>2.9165984558963269</v>
      </c>
      <c r="G411" s="14">
        <f>[1]!Table4[[#This Row],[Nameplate Capacity (MW)]]/((([1]!Table4[[#This Row],[Rotor Diameter (m)]]*8)^2)/1000000)</f>
        <v>3.6913199207437892</v>
      </c>
      <c r="H411" s="1">
        <v>20612</v>
      </c>
    </row>
    <row r="412" spans="1:8">
      <c r="A412" s="2" t="s">
        <v>495</v>
      </c>
      <c r="B412" s="2" t="s">
        <v>526</v>
      </c>
      <c r="C412" s="9">
        <v>8</v>
      </c>
      <c r="D412" s="10">
        <v>164</v>
      </c>
      <c r="E412" s="11">
        <f>[1]!Table4[[#This Row],[Nameplate Capacity (MW)]]/((([1]!Table4[[#This Row],[Rotor Diameter (m)]]*10)^2)/1000000)</f>
        <v>2.9744199881023201</v>
      </c>
      <c r="F412" s="11">
        <f>[1]!Table4[[#This Row],[Nameplate Capacity (MW)]]/((([1]!Table4[[#This Row],[Rotor Diameter (m)]]*9)^2)/1000000)</f>
        <v>3.6721234421016296</v>
      </c>
      <c r="G412" s="11">
        <f>[1]!Table4[[#This Row],[Nameplate Capacity (MW)]]/((([1]!Table4[[#This Row],[Rotor Diameter (m)]]*8)^2)/1000000)</f>
        <v>4.6475312314098751</v>
      </c>
      <c r="H412" s="2">
        <v>21124</v>
      </c>
    </row>
    <row r="413" spans="1:8">
      <c r="A413" s="1" t="s">
        <v>495</v>
      </c>
      <c r="B413" s="1" t="s">
        <v>527</v>
      </c>
      <c r="C413" s="12">
        <v>9.5</v>
      </c>
      <c r="D413" s="13">
        <v>164</v>
      </c>
      <c r="E413" s="14">
        <f>[1]!Table4[[#This Row],[Nameplate Capacity (MW)]]/((([1]!Table4[[#This Row],[Rotor Diameter (m)]]*10)^2)/1000000)</f>
        <v>3.532123735871505</v>
      </c>
      <c r="F413" s="14">
        <f>[1]!Table4[[#This Row],[Nameplate Capacity (MW)]]/((([1]!Table4[[#This Row],[Rotor Diameter (m)]]*9)^2)/1000000)</f>
        <v>4.360646587495685</v>
      </c>
      <c r="G413" s="14">
        <f>[1]!Table4[[#This Row],[Nameplate Capacity (MW)]]/((([1]!Table4[[#This Row],[Rotor Diameter (m)]]*8)^2)/1000000)</f>
        <v>5.5189433372992269</v>
      </c>
      <c r="H413" s="1">
        <v>21124</v>
      </c>
    </row>
    <row r="414" spans="1:8">
      <c r="A414" s="2" t="s">
        <v>495</v>
      </c>
      <c r="B414" s="2" t="s">
        <v>528</v>
      </c>
      <c r="C414" s="9">
        <v>10</v>
      </c>
      <c r="D414" s="10">
        <v>164</v>
      </c>
      <c r="E414" s="11">
        <f>[1]!Table4[[#This Row],[Nameplate Capacity (MW)]]/((([1]!Table4[[#This Row],[Rotor Diameter (m)]]*10)^2)/1000000)</f>
        <v>3.7180249851278999</v>
      </c>
      <c r="F414" s="11">
        <f>[1]!Table4[[#This Row],[Nameplate Capacity (MW)]]/((([1]!Table4[[#This Row],[Rotor Diameter (m)]]*9)^2)/1000000)</f>
        <v>4.5901543026270373</v>
      </c>
      <c r="G414" s="11">
        <f>[1]!Table4[[#This Row],[Nameplate Capacity (MW)]]/((([1]!Table4[[#This Row],[Rotor Diameter (m)]]*8)^2)/1000000)</f>
        <v>5.8094140392623439</v>
      </c>
      <c r="H414" s="2">
        <v>21124</v>
      </c>
    </row>
    <row r="415" spans="1:8">
      <c r="A415" s="1" t="s">
        <v>495</v>
      </c>
      <c r="B415" s="1" t="s">
        <v>529</v>
      </c>
      <c r="C415" s="12">
        <v>9.5</v>
      </c>
      <c r="D415" s="13">
        <v>174</v>
      </c>
      <c r="E415" s="14">
        <f>[1]!Table4[[#This Row],[Nameplate Capacity (MW)]]/((([1]!Table4[[#This Row],[Rotor Diameter (m)]]*10)^2)/1000000)</f>
        <v>3.1377989166336371</v>
      </c>
      <c r="F415" s="14">
        <f>[1]!Table4[[#This Row],[Nameplate Capacity (MW)]]/((([1]!Table4[[#This Row],[Rotor Diameter (m)]]*9)^2)/1000000)</f>
        <v>3.8738258230044904</v>
      </c>
      <c r="G415" s="14">
        <f>[1]!Table4[[#This Row],[Nameplate Capacity (MW)]]/((([1]!Table4[[#This Row],[Rotor Diameter (m)]]*8)^2)/1000000)</f>
        <v>4.9028108072400576</v>
      </c>
      <c r="H415" s="1">
        <v>23779</v>
      </c>
    </row>
    <row r="416" spans="1:8">
      <c r="A416" s="2" t="s">
        <v>530</v>
      </c>
      <c r="B416" s="2" t="s">
        <v>531</v>
      </c>
      <c r="C416" s="9">
        <v>3.3</v>
      </c>
      <c r="D416" s="10">
        <v>120</v>
      </c>
      <c r="E416" s="11">
        <f>[1]!Table4[[#This Row],[Nameplate Capacity (MW)]]/((([1]!Table4[[#This Row],[Rotor Diameter (m)]]*10)^2)/1000000)</f>
        <v>2.2916666666666665</v>
      </c>
      <c r="F416" s="11">
        <f>[1]!Table4[[#This Row],[Nameplate Capacity (MW)]]/((([1]!Table4[[#This Row],[Rotor Diameter (m)]]*9)^2)/1000000)</f>
        <v>2.8292181069958842</v>
      </c>
      <c r="G416" s="11">
        <f>[1]!Table4[[#This Row],[Nameplate Capacity (MW)]]/((([1]!Table4[[#This Row],[Rotor Diameter (m)]]*8)^2)/1000000)</f>
        <v>3.5807291666666665</v>
      </c>
      <c r="H416" s="2">
        <v>11309.7</v>
      </c>
    </row>
    <row r="417" spans="1:8">
      <c r="A417" s="1" t="s">
        <v>530</v>
      </c>
      <c r="B417" s="1" t="s">
        <v>532</v>
      </c>
      <c r="C417" s="12">
        <v>3.5</v>
      </c>
      <c r="D417" s="13">
        <v>120</v>
      </c>
      <c r="E417" s="14">
        <f>[1]!Table4[[#This Row],[Nameplate Capacity (MW)]]/((([1]!Table4[[#This Row],[Rotor Diameter (m)]]*10)^2)/1000000)</f>
        <v>2.4305555555555558</v>
      </c>
      <c r="F417" s="14">
        <f>[1]!Table4[[#This Row],[Nameplate Capacity (MW)]]/((([1]!Table4[[#This Row],[Rotor Diameter (m)]]*9)^2)/1000000)</f>
        <v>3.0006858710562412</v>
      </c>
      <c r="G417" s="14">
        <f>[1]!Table4[[#This Row],[Nameplate Capacity (MW)]]/((([1]!Table4[[#This Row],[Rotor Diameter (m)]]*8)^2)/1000000)</f>
        <v>3.7977430555555558</v>
      </c>
      <c r="H417" s="1">
        <v>11309.7</v>
      </c>
    </row>
    <row r="418" spans="1:8">
      <c r="A418" s="2" t="s">
        <v>530</v>
      </c>
      <c r="B418" s="2" t="s">
        <v>533</v>
      </c>
      <c r="C418" s="9">
        <v>3.2</v>
      </c>
      <c r="D418" s="10">
        <v>120</v>
      </c>
      <c r="E418" s="11">
        <f>[1]!Table4[[#This Row],[Nameplate Capacity (MW)]]/((([1]!Table4[[#This Row],[Rotor Diameter (m)]]*10)^2)/1000000)</f>
        <v>2.2222222222222223</v>
      </c>
      <c r="F418" s="11">
        <f>[1]!Table4[[#This Row],[Nameplate Capacity (MW)]]/((([1]!Table4[[#This Row],[Rotor Diameter (m)]]*9)^2)/1000000)</f>
        <v>2.7434842249657065</v>
      </c>
      <c r="G418" s="11">
        <f>[1]!Table4[[#This Row],[Nameplate Capacity (MW)]]/((([1]!Table4[[#This Row],[Rotor Diameter (m)]]*8)^2)/1000000)</f>
        <v>3.4722222222222223</v>
      </c>
      <c r="H418" s="2">
        <v>11309.7</v>
      </c>
    </row>
    <row r="419" spans="1:8">
      <c r="A419" s="1" t="s">
        <v>530</v>
      </c>
      <c r="B419" s="1" t="s">
        <v>534</v>
      </c>
      <c r="C419" s="12">
        <v>3</v>
      </c>
      <c r="D419" s="13">
        <v>120</v>
      </c>
      <c r="E419" s="14">
        <f>[1]!Table4[[#This Row],[Nameplate Capacity (MW)]]/((([1]!Table4[[#This Row],[Rotor Diameter (m)]]*10)^2)/1000000)</f>
        <v>2.0833333333333335</v>
      </c>
      <c r="F419" s="14">
        <f>[1]!Table4[[#This Row],[Nameplate Capacity (MW)]]/((([1]!Table4[[#This Row],[Rotor Diameter (m)]]*9)^2)/1000000)</f>
        <v>2.5720164609053495</v>
      </c>
      <c r="G419" s="14">
        <f>[1]!Table4[[#This Row],[Nameplate Capacity (MW)]]/((([1]!Table4[[#This Row],[Rotor Diameter (m)]]*8)^2)/1000000)</f>
        <v>3.2552083333333335</v>
      </c>
      <c r="H419" s="1">
        <v>11309.7</v>
      </c>
    </row>
    <row r="420" spans="1:8">
      <c r="A420" s="2" t="s">
        <v>530</v>
      </c>
      <c r="B420" s="2" t="s">
        <v>535</v>
      </c>
      <c r="C420" s="9">
        <v>3</v>
      </c>
      <c r="D420" s="10">
        <v>133</v>
      </c>
      <c r="E420" s="11">
        <f>[1]!Table4[[#This Row],[Nameplate Capacity (MW)]]/((([1]!Table4[[#This Row],[Rotor Diameter (m)]]*10)^2)/1000000)</f>
        <v>1.6959692464243317</v>
      </c>
      <c r="F420" s="11">
        <f>[1]!Table4[[#This Row],[Nameplate Capacity (MW)]]/((([1]!Table4[[#This Row],[Rotor Diameter (m)]]*9)^2)/1000000)</f>
        <v>2.0937891931164585</v>
      </c>
      <c r="G420" s="11">
        <f>[1]!Table4[[#This Row],[Nameplate Capacity (MW)]]/((([1]!Table4[[#This Row],[Rotor Diameter (m)]]*8)^2)/1000000)</f>
        <v>2.649951947538018</v>
      </c>
      <c r="H420" s="2">
        <v>13892.9</v>
      </c>
    </row>
    <row r="421" spans="1:8">
      <c r="A421" s="1" t="s">
        <v>530</v>
      </c>
      <c r="B421" s="1" t="s">
        <v>536</v>
      </c>
      <c r="C421" s="12">
        <v>3</v>
      </c>
      <c r="D421" s="13">
        <v>138</v>
      </c>
      <c r="E421" s="14">
        <f>[1]!Table4[[#This Row],[Nameplate Capacity (MW)]]/((([1]!Table4[[#This Row],[Rotor Diameter (m)]]*10)^2)/1000000)</f>
        <v>1.575299306868305</v>
      </c>
      <c r="F421" s="14">
        <f>[1]!Table4[[#This Row],[Nameplate Capacity (MW)]]/((([1]!Table4[[#This Row],[Rotor Diameter (m)]]*9)^2)/1000000)</f>
        <v>1.9448139590966727</v>
      </c>
      <c r="G421" s="14">
        <f>[1]!Table4[[#This Row],[Nameplate Capacity (MW)]]/((([1]!Table4[[#This Row],[Rotor Diameter (m)]]*8)^2)/1000000)</f>
        <v>2.4614051669817267</v>
      </c>
      <c r="H421" s="1">
        <v>14957</v>
      </c>
    </row>
    <row r="422" spans="1:8">
      <c r="A422" s="2" t="s">
        <v>530</v>
      </c>
      <c r="B422" s="2" t="s">
        <v>537</v>
      </c>
      <c r="C422" s="9">
        <v>3</v>
      </c>
      <c r="D422" s="10">
        <v>145</v>
      </c>
      <c r="E422" s="11">
        <f>[1]!Table4[[#This Row],[Nameplate Capacity (MW)]]/((([1]!Table4[[#This Row],[Rotor Diameter (m)]]*10)^2)/1000000)</f>
        <v>1.426872770511296</v>
      </c>
      <c r="F422" s="11">
        <f>[1]!Table4[[#This Row],[Nameplate Capacity (MW)]]/((([1]!Table4[[#This Row],[Rotor Diameter (m)]]*9)^2)/1000000)</f>
        <v>1.761571321618884</v>
      </c>
      <c r="G422" s="11">
        <f>[1]!Table4[[#This Row],[Nameplate Capacity (MW)]]/((([1]!Table4[[#This Row],[Rotor Diameter (m)]]*8)^2)/1000000)</f>
        <v>2.2294887039239004</v>
      </c>
      <c r="H422" s="2">
        <v>16513</v>
      </c>
    </row>
    <row r="423" spans="1:8">
      <c r="A423" s="1" t="s">
        <v>530</v>
      </c>
      <c r="B423" s="1" t="s">
        <v>538</v>
      </c>
      <c r="C423" s="12">
        <v>4.8</v>
      </c>
      <c r="D423" s="13">
        <v>151</v>
      </c>
      <c r="E423" s="14">
        <f>[1]!Table4[[#This Row],[Nameplate Capacity (MW)]]/((([1]!Table4[[#This Row],[Rotor Diameter (m)]]*10)^2)/1000000)</f>
        <v>2.1051708258409718</v>
      </c>
      <c r="F423" s="14">
        <f>[1]!Table4[[#This Row],[Nameplate Capacity (MW)]]/((([1]!Table4[[#This Row],[Rotor Diameter (m)]]*9)^2)/1000000)</f>
        <v>2.5989763281987308</v>
      </c>
      <c r="G423" s="14">
        <f>[1]!Table4[[#This Row],[Nameplate Capacity (MW)]]/((([1]!Table4[[#This Row],[Rotor Diameter (m)]]*8)^2)/1000000)</f>
        <v>3.2893294153765189</v>
      </c>
      <c r="H423" s="1">
        <v>17907</v>
      </c>
    </row>
    <row r="424" spans="1:8">
      <c r="A424" s="2" t="s">
        <v>530</v>
      </c>
      <c r="B424" s="2" t="s">
        <v>539</v>
      </c>
      <c r="C424" s="9">
        <v>4.5</v>
      </c>
      <c r="D424" s="10">
        <v>151</v>
      </c>
      <c r="E424" s="11">
        <f>[1]!Table4[[#This Row],[Nameplate Capacity (MW)]]/((([1]!Table4[[#This Row],[Rotor Diameter (m)]]*10)^2)/1000000)</f>
        <v>1.9735976492259111</v>
      </c>
      <c r="F424" s="11">
        <f>[1]!Table4[[#This Row],[Nameplate Capacity (MW)]]/((([1]!Table4[[#This Row],[Rotor Diameter (m)]]*9)^2)/1000000)</f>
        <v>2.4365403076863101</v>
      </c>
      <c r="G424" s="11">
        <f>[1]!Table4[[#This Row],[Nameplate Capacity (MW)]]/((([1]!Table4[[#This Row],[Rotor Diameter (m)]]*8)^2)/1000000)</f>
        <v>3.0837463269154863</v>
      </c>
      <c r="H424" s="2">
        <v>17908</v>
      </c>
    </row>
    <row r="425" spans="1:8">
      <c r="A425" s="1" t="s">
        <v>530</v>
      </c>
      <c r="B425" s="1" t="s">
        <v>540</v>
      </c>
      <c r="C425" s="12">
        <v>4.8</v>
      </c>
      <c r="D425" s="13">
        <v>151</v>
      </c>
      <c r="E425" s="14">
        <f>[1]!Table4[[#This Row],[Nameplate Capacity (MW)]]/((([1]!Table4[[#This Row],[Rotor Diameter (m)]]*10)^2)/1000000)</f>
        <v>2.1051708258409718</v>
      </c>
      <c r="F425" s="14">
        <f>[1]!Table4[[#This Row],[Nameplate Capacity (MW)]]/((([1]!Table4[[#This Row],[Rotor Diameter (m)]]*9)^2)/1000000)</f>
        <v>2.5989763281987308</v>
      </c>
      <c r="G425" s="14">
        <f>[1]!Table4[[#This Row],[Nameplate Capacity (MW)]]/((([1]!Table4[[#This Row],[Rotor Diameter (m)]]*8)^2)/1000000)</f>
        <v>3.2893294153765189</v>
      </c>
      <c r="H425" s="1">
        <v>17907</v>
      </c>
    </row>
    <row r="426" spans="1:8">
      <c r="A426" s="2" t="s">
        <v>530</v>
      </c>
      <c r="B426" s="2" t="s">
        <v>541</v>
      </c>
      <c r="C426" s="9">
        <v>4.5</v>
      </c>
      <c r="D426" s="10">
        <v>155</v>
      </c>
      <c r="E426" s="11">
        <f>[1]!Table4[[#This Row],[Nameplate Capacity (MW)]]/((([1]!Table4[[#This Row],[Rotor Diameter (m)]]*10)^2)/1000000)</f>
        <v>1.8730489073881376</v>
      </c>
      <c r="F426" s="11">
        <f>[1]!Table4[[#This Row],[Nameplate Capacity (MW)]]/((([1]!Table4[[#This Row],[Rotor Diameter (m)]]*9)^2)/1000000)</f>
        <v>2.3124060585038735</v>
      </c>
      <c r="G426" s="11">
        <f>[1]!Table4[[#This Row],[Nameplate Capacity (MW)]]/((([1]!Table4[[#This Row],[Rotor Diameter (m)]]*8)^2)/1000000)</f>
        <v>2.9266389177939645</v>
      </c>
      <c r="H426" s="2">
        <v>18869</v>
      </c>
    </row>
    <row r="427" spans="1:8">
      <c r="A427" s="1" t="s">
        <v>530</v>
      </c>
      <c r="B427" s="1" t="s">
        <v>542</v>
      </c>
      <c r="C427" s="12">
        <v>5.2</v>
      </c>
      <c r="D427" s="13">
        <v>165</v>
      </c>
      <c r="E427" s="14">
        <f>[1]!Table4[[#This Row],[Nameplate Capacity (MW)]]/((([1]!Table4[[#This Row],[Rotor Diameter (m)]]*10)^2)/1000000)</f>
        <v>1.9100091827364554</v>
      </c>
      <c r="F427" s="14">
        <f>[1]!Table4[[#This Row],[Nameplate Capacity (MW)]]/((([1]!Table4[[#This Row],[Rotor Diameter (m)]]*9)^2)/1000000)</f>
        <v>2.3580360280696984</v>
      </c>
      <c r="G427" s="14">
        <f>[1]!Table4[[#This Row],[Nameplate Capacity (MW)]]/((([1]!Table4[[#This Row],[Rotor Diameter (m)]]*8)^2)/1000000)</f>
        <v>2.984389348025712</v>
      </c>
      <c r="H427" s="1">
        <v>21382</v>
      </c>
    </row>
    <row r="428" spans="1:8">
      <c r="A428" s="2" t="s">
        <v>530</v>
      </c>
      <c r="B428" s="2" t="s">
        <v>543</v>
      </c>
      <c r="C428" s="9">
        <v>8</v>
      </c>
      <c r="D428" s="10">
        <v>171</v>
      </c>
      <c r="E428" s="11">
        <f>[1]!Table4[[#This Row],[Nameplate Capacity (MW)]]/((([1]!Table4[[#This Row],[Rotor Diameter (m)]]*10)^2)/1000000)</f>
        <v>2.7358845456721723</v>
      </c>
      <c r="F428" s="11">
        <f>[1]!Table4[[#This Row],[Nameplate Capacity (MW)]]/((([1]!Table4[[#This Row],[Rotor Diameter (m)]]*9)^2)/1000000)</f>
        <v>3.3776352415705837</v>
      </c>
      <c r="G428" s="11">
        <f>[1]!Table4[[#This Row],[Nameplate Capacity (MW)]]/((([1]!Table4[[#This Row],[Rotor Diameter (m)]]*8)^2)/1000000)</f>
        <v>4.2748196026127694</v>
      </c>
      <c r="H428" s="2">
        <v>22965</v>
      </c>
    </row>
    <row r="429" spans="1:8">
      <c r="A429" s="1" t="s">
        <v>530</v>
      </c>
      <c r="B429" s="1" t="s">
        <v>544</v>
      </c>
      <c r="C429" s="12">
        <v>5.5</v>
      </c>
      <c r="D429" s="13">
        <v>172</v>
      </c>
      <c r="E429" s="14">
        <f>[1]!Table4[[#This Row],[Nameplate Capacity (MW)]]/((([1]!Table4[[#This Row],[Rotor Diameter (m)]]*10)^2)/1000000)</f>
        <v>1.8591130340724715</v>
      </c>
      <c r="F429" s="14">
        <f>[1]!Table4[[#This Row],[Nameplate Capacity (MW)]]/((([1]!Table4[[#This Row],[Rotor Diameter (m)]]*9)^2)/1000000)</f>
        <v>2.2952012766326808</v>
      </c>
      <c r="G429" s="14">
        <f>[1]!Table4[[#This Row],[Nameplate Capacity (MW)]]/((([1]!Table4[[#This Row],[Rotor Diameter (m)]]*8)^2)/1000000)</f>
        <v>2.9048641157382371</v>
      </c>
      <c r="H429" s="1">
        <v>23235</v>
      </c>
    </row>
    <row r="430" spans="1:8">
      <c r="A430" s="2" t="s">
        <v>530</v>
      </c>
      <c r="B430" s="2" t="s">
        <v>545</v>
      </c>
      <c r="C430" s="9">
        <v>6</v>
      </c>
      <c r="D430" s="10">
        <v>185</v>
      </c>
      <c r="E430" s="11">
        <f>[1]!Table4[[#This Row],[Nameplate Capacity (MW)]]/((([1]!Table4[[#This Row],[Rotor Diameter (m)]]*10)^2)/1000000)</f>
        <v>1.7531044558071587</v>
      </c>
      <c r="F430" s="11">
        <f>[1]!Table4[[#This Row],[Nameplate Capacity (MW)]]/((([1]!Table4[[#This Row],[Rotor Diameter (m)]]*9)^2)/1000000)</f>
        <v>2.1643264886508127</v>
      </c>
      <c r="G430" s="11">
        <f>[1]!Table4[[#This Row],[Nameplate Capacity (MW)]]/((([1]!Table4[[#This Row],[Rotor Diameter (m)]]*8)^2)/1000000)</f>
        <v>2.7392257121986852</v>
      </c>
      <c r="H430" s="2">
        <v>26880</v>
      </c>
    </row>
    <row r="431" spans="1:8">
      <c r="A431" s="1" t="s">
        <v>530</v>
      </c>
      <c r="B431" s="1" t="s">
        <v>546</v>
      </c>
      <c r="C431" s="12">
        <v>9</v>
      </c>
      <c r="D431" s="13">
        <v>215</v>
      </c>
      <c r="E431" s="14">
        <f>[1]!Table4[[#This Row],[Nameplate Capacity (MW)]]/((([1]!Table4[[#This Row],[Rotor Diameter (m)]]*10)^2)/1000000)</f>
        <v>1.9469983775013522</v>
      </c>
      <c r="F431" s="14">
        <f>[1]!Table4[[#This Row],[Nameplate Capacity (MW)]]/((([1]!Table4[[#This Row],[Rotor Diameter (m)]]*9)^2)/1000000)</f>
        <v>2.4037017006189529</v>
      </c>
      <c r="G431" s="14">
        <f>[1]!Table4[[#This Row],[Nameplate Capacity (MW)]]/((([1]!Table4[[#This Row],[Rotor Diameter (m)]]*8)^2)/1000000)</f>
        <v>3.0421849648458625</v>
      </c>
      <c r="H431" s="1">
        <v>36305</v>
      </c>
    </row>
    <row r="432" spans="1:8">
      <c r="A432" s="2" t="s">
        <v>530</v>
      </c>
      <c r="B432" s="2" t="s">
        <v>547</v>
      </c>
      <c r="C432" s="9">
        <v>3.3</v>
      </c>
      <c r="D432" s="10">
        <v>130</v>
      </c>
      <c r="E432" s="11">
        <f>[1]!Table4[[#This Row],[Nameplate Capacity (MW)]]/((([1]!Table4[[#This Row],[Rotor Diameter (m)]]*10)^2)/1000000)</f>
        <v>1.9526627218934911</v>
      </c>
      <c r="F432" s="11">
        <f>[1]!Table4[[#This Row],[Nameplate Capacity (MW)]]/((([1]!Table4[[#This Row],[Rotor Diameter (m)]]*9)^2)/1000000)</f>
        <v>2.4106947183870258</v>
      </c>
      <c r="G432" s="11">
        <f>[1]!Table4[[#This Row],[Nameplate Capacity (MW)]]/((([1]!Table4[[#This Row],[Rotor Diameter (m)]]*8)^2)/1000000)</f>
        <v>3.0510355029585798</v>
      </c>
      <c r="H432" s="2">
        <v>13273.3</v>
      </c>
    </row>
    <row r="433" spans="1:8">
      <c r="A433" s="1" t="s">
        <v>548</v>
      </c>
      <c r="B433" s="1" t="s">
        <v>549</v>
      </c>
      <c r="C433" s="12">
        <v>3</v>
      </c>
      <c r="D433" s="13">
        <v>60</v>
      </c>
      <c r="E433" s="14">
        <f>[1]!Table4[[#This Row],[Nameplate Capacity (MW)]]/((([1]!Table4[[#This Row],[Rotor Diameter (m)]]*10)^2)/1000000)</f>
        <v>8.3333333333333339</v>
      </c>
      <c r="F433" s="14">
        <f>[1]!Table4[[#This Row],[Nameplate Capacity (MW)]]/((([1]!Table4[[#This Row],[Rotor Diameter (m)]]*9)^2)/1000000)</f>
        <v>10.288065843621398</v>
      </c>
      <c r="G433" s="14">
        <f>[1]!Table4[[#This Row],[Nameplate Capacity (MW)]]/((([1]!Table4[[#This Row],[Rotor Diameter (m)]]*8)^2)/1000000)</f>
        <v>13.020833333333334</v>
      </c>
      <c r="H433" s="1">
        <v>2827</v>
      </c>
    </row>
    <row r="434" spans="1:8">
      <c r="A434" s="2" t="s">
        <v>550</v>
      </c>
      <c r="B434" s="2" t="s">
        <v>551</v>
      </c>
      <c r="C434" s="9">
        <v>3</v>
      </c>
      <c r="D434" s="10">
        <v>90</v>
      </c>
      <c r="E434" s="11">
        <f>[1]!Table4[[#This Row],[Nameplate Capacity (MW)]]/((([1]!Table4[[#This Row],[Rotor Diameter (m)]]*10)^2)/1000000)</f>
        <v>3.7037037037037033</v>
      </c>
      <c r="F434" s="11">
        <f>[1]!Table4[[#This Row],[Nameplate Capacity (MW)]]/((([1]!Table4[[#This Row],[Rotor Diameter (m)]]*9)^2)/1000000)</f>
        <v>4.5724737082761777</v>
      </c>
      <c r="G434" s="11">
        <f>[1]!Table4[[#This Row],[Nameplate Capacity (MW)]]/((([1]!Table4[[#This Row],[Rotor Diameter (m)]]*8)^2)/1000000)</f>
        <v>5.7870370370370372</v>
      </c>
      <c r="H434" s="2">
        <v>6475</v>
      </c>
    </row>
    <row r="435" spans="1:8">
      <c r="A435" s="1" t="s">
        <v>550</v>
      </c>
      <c r="B435" s="1" t="s">
        <v>552</v>
      </c>
      <c r="C435" s="12">
        <v>3</v>
      </c>
      <c r="D435" s="13">
        <v>100</v>
      </c>
      <c r="E435" s="14">
        <f>[1]!Table4[[#This Row],[Nameplate Capacity (MW)]]/((([1]!Table4[[#This Row],[Rotor Diameter (m)]]*10)^2)/1000000)</f>
        <v>3</v>
      </c>
      <c r="F435" s="14">
        <f>[1]!Table4[[#This Row],[Nameplate Capacity (MW)]]/((([1]!Table4[[#This Row],[Rotor Diameter (m)]]*9)^2)/1000000)</f>
        <v>3.7037037037037033</v>
      </c>
      <c r="G435" s="14">
        <f>[1]!Table4[[#This Row],[Nameplate Capacity (MW)]]/((([1]!Table4[[#This Row],[Rotor Diameter (m)]]*8)^2)/1000000)</f>
        <v>4.6875</v>
      </c>
      <c r="H435" s="1">
        <v>7917</v>
      </c>
    </row>
    <row r="436" spans="1:8">
      <c r="A436" s="2" t="s">
        <v>550</v>
      </c>
      <c r="B436" s="2" t="s">
        <v>553</v>
      </c>
      <c r="C436" s="9">
        <v>3</v>
      </c>
      <c r="D436" s="10">
        <v>103</v>
      </c>
      <c r="E436" s="11">
        <f>[1]!Table4[[#This Row],[Nameplate Capacity (MW)]]/((([1]!Table4[[#This Row],[Rotor Diameter (m)]]*10)^2)/1000000)</f>
        <v>2.8277877274012631</v>
      </c>
      <c r="F436" s="11">
        <f>[1]!Table4[[#This Row],[Nameplate Capacity (MW)]]/((([1]!Table4[[#This Row],[Rotor Diameter (m)]]*9)^2)/1000000)</f>
        <v>3.4910959597546456</v>
      </c>
      <c r="G436" s="11">
        <f>[1]!Table4[[#This Row],[Nameplate Capacity (MW)]]/((([1]!Table4[[#This Row],[Rotor Diameter (m)]]*8)^2)/1000000)</f>
        <v>4.418418324064473</v>
      </c>
      <c r="H436" s="2">
        <v>8332</v>
      </c>
    </row>
    <row r="437" spans="1:8">
      <c r="A437" s="1" t="s">
        <v>550</v>
      </c>
      <c r="B437" s="1" t="s">
        <v>554</v>
      </c>
      <c r="C437" s="12">
        <v>3</v>
      </c>
      <c r="D437" s="13">
        <v>109</v>
      </c>
      <c r="E437" s="14">
        <f>[1]!Table4[[#This Row],[Nameplate Capacity (MW)]]/((([1]!Table4[[#This Row],[Rotor Diameter (m)]]*10)^2)/1000000)</f>
        <v>2.5250399797996801</v>
      </c>
      <c r="F437" s="14">
        <f>[1]!Table4[[#This Row],[Nameplate Capacity (MW)]]/((([1]!Table4[[#This Row],[Rotor Diameter (m)]]*9)^2)/1000000)</f>
        <v>3.1173333083946666</v>
      </c>
      <c r="G437" s="14">
        <f>[1]!Table4[[#This Row],[Nameplate Capacity (MW)]]/((([1]!Table4[[#This Row],[Rotor Diameter (m)]]*8)^2)/1000000)</f>
        <v>3.9453749684370005</v>
      </c>
      <c r="H437" s="1">
        <v>9348</v>
      </c>
    </row>
    <row r="438" spans="1:8">
      <c r="A438" s="2" t="s">
        <v>550</v>
      </c>
      <c r="B438" s="2" t="s">
        <v>555</v>
      </c>
      <c r="C438" s="9">
        <v>3</v>
      </c>
      <c r="D438" s="10">
        <v>120</v>
      </c>
      <c r="E438" s="11">
        <f>[1]!Table4[[#This Row],[Nameplate Capacity (MW)]]/((([1]!Table4[[#This Row],[Rotor Diameter (m)]]*10)^2)/1000000)</f>
        <v>2.0833333333333335</v>
      </c>
      <c r="F438" s="11">
        <f>[1]!Table4[[#This Row],[Nameplate Capacity (MW)]]/((([1]!Table4[[#This Row],[Rotor Diameter (m)]]*9)^2)/1000000)</f>
        <v>2.5720164609053495</v>
      </c>
      <c r="G438" s="11">
        <f>[1]!Table4[[#This Row],[Nameplate Capacity (MW)]]/((([1]!Table4[[#This Row],[Rotor Diameter (m)]]*8)^2)/1000000)</f>
        <v>3.2552083333333335</v>
      </c>
      <c r="H438" s="2">
        <v>11366</v>
      </c>
    </row>
    <row r="439" spans="1:8">
      <c r="A439" s="1" t="s">
        <v>556</v>
      </c>
      <c r="B439" s="1" t="s">
        <v>557</v>
      </c>
      <c r="C439" s="12">
        <v>4.5</v>
      </c>
      <c r="D439" s="13">
        <v>115</v>
      </c>
      <c r="E439" s="14">
        <f>[1]!Table4[[#This Row],[Nameplate Capacity (MW)]]/((([1]!Table4[[#This Row],[Rotor Diameter (m)]]*10)^2)/1000000)</f>
        <v>3.4026465028355388</v>
      </c>
      <c r="F439" s="14">
        <f>[1]!Table4[[#This Row],[Nameplate Capacity (MW)]]/((([1]!Table4[[#This Row],[Rotor Diameter (m)]]*9)^2)/1000000)</f>
        <v>4.2007981516488133</v>
      </c>
      <c r="G439" s="14">
        <f>[1]!Table4[[#This Row],[Nameplate Capacity (MW)]]/((([1]!Table4[[#This Row],[Rotor Diameter (m)]]*8)^2)/1000000)</f>
        <v>5.3166351606805291</v>
      </c>
      <c r="H439" s="1">
        <v>10386.9</v>
      </c>
    </row>
    <row r="440" spans="1:8">
      <c r="A440" s="2" t="s">
        <v>556</v>
      </c>
      <c r="B440" s="2" t="s">
        <v>558</v>
      </c>
      <c r="C440" s="9">
        <v>5</v>
      </c>
      <c r="D440" s="10">
        <v>115</v>
      </c>
      <c r="E440" s="11">
        <f>[1]!Table4[[#This Row],[Nameplate Capacity (MW)]]/((([1]!Table4[[#This Row],[Rotor Diameter (m)]]*10)^2)/1000000)</f>
        <v>3.7807183364839321</v>
      </c>
      <c r="F440" s="11">
        <f>[1]!Table4[[#This Row],[Nameplate Capacity (MW)]]/((([1]!Table4[[#This Row],[Rotor Diameter (m)]]*9)^2)/1000000)</f>
        <v>4.667553501832014</v>
      </c>
      <c r="G440" s="11">
        <f>[1]!Table4[[#This Row],[Nameplate Capacity (MW)]]/((([1]!Table4[[#This Row],[Rotor Diameter (m)]]*8)^2)/1000000)</f>
        <v>5.9073724007561434</v>
      </c>
      <c r="H440" s="2">
        <v>10386.9</v>
      </c>
    </row>
    <row r="441" spans="1:8">
      <c r="A441" s="1" t="s">
        <v>556</v>
      </c>
      <c r="B441" s="1" t="s">
        <v>559</v>
      </c>
      <c r="C441" s="12">
        <v>5</v>
      </c>
      <c r="D441" s="13">
        <v>128</v>
      </c>
      <c r="E441" s="14">
        <f>[1]!Table4[[#This Row],[Nameplate Capacity (MW)]]/((([1]!Table4[[#This Row],[Rotor Diameter (m)]]*10)^2)/1000000)</f>
        <v>3.0517578125</v>
      </c>
      <c r="F441" s="14">
        <f>[1]!Table4[[#This Row],[Nameplate Capacity (MW)]]/((([1]!Table4[[#This Row],[Rotor Diameter (m)]]*9)^2)/1000000)</f>
        <v>3.7676022376543208</v>
      </c>
      <c r="G441" s="14">
        <f>[1]!Table4[[#This Row],[Nameplate Capacity (MW)]]/((([1]!Table4[[#This Row],[Rotor Diameter (m)]]*8)^2)/1000000)</f>
        <v>4.76837158203125</v>
      </c>
      <c r="H441" s="1">
        <v>12868</v>
      </c>
    </row>
    <row r="442" spans="1:8">
      <c r="A442" s="2" t="s">
        <v>556</v>
      </c>
      <c r="B442" s="2" t="s">
        <v>560</v>
      </c>
      <c r="C442" s="9">
        <v>4</v>
      </c>
      <c r="D442" s="10">
        <v>137</v>
      </c>
      <c r="E442" s="11">
        <f>[1]!Table4[[#This Row],[Nameplate Capacity (MW)]]/((([1]!Table4[[#This Row],[Rotor Diameter (m)]]*10)^2)/1000000)</f>
        <v>2.1311737439394745</v>
      </c>
      <c r="F442" s="11">
        <f>[1]!Table4[[#This Row],[Nameplate Capacity (MW)]]/((([1]!Table4[[#This Row],[Rotor Diameter (m)]]*9)^2)/1000000)</f>
        <v>2.6310786962215738</v>
      </c>
      <c r="G442" s="11">
        <f>[1]!Table4[[#This Row],[Nameplate Capacity (MW)]]/((([1]!Table4[[#This Row],[Rotor Diameter (m)]]*8)^2)/1000000)</f>
        <v>3.3299589749054288</v>
      </c>
      <c r="H442" s="2">
        <v>14741</v>
      </c>
    </row>
    <row r="443" spans="1:8">
      <c r="A443" s="1" t="s">
        <v>561</v>
      </c>
      <c r="B443" s="1" t="s">
        <v>562</v>
      </c>
      <c r="C443" s="12">
        <v>5</v>
      </c>
      <c r="D443" s="13">
        <v>115</v>
      </c>
      <c r="E443" s="14">
        <f>[1]!Table4[[#This Row],[Nameplate Capacity (MW)]]/((([1]!Table4[[#This Row],[Rotor Diameter (m)]]*10)^2)/1000000)</f>
        <v>3.7807183364839321</v>
      </c>
      <c r="F443" s="14">
        <f>[1]!Table4[[#This Row],[Nameplate Capacity (MW)]]/((([1]!Table4[[#This Row],[Rotor Diameter (m)]]*9)^2)/1000000)</f>
        <v>4.667553501832014</v>
      </c>
      <c r="G443" s="14">
        <f>[1]!Table4[[#This Row],[Nameplate Capacity (MW)]]/((([1]!Table4[[#This Row],[Rotor Diameter (m)]]*8)^2)/1000000)</f>
        <v>5.9073724007561434</v>
      </c>
      <c r="H443" s="1">
        <v>10387</v>
      </c>
    </row>
    <row r="444" spans="1:8">
      <c r="A444" s="2" t="s">
        <v>561</v>
      </c>
      <c r="B444" s="2" t="s">
        <v>563</v>
      </c>
      <c r="C444" s="9">
        <v>5</v>
      </c>
      <c r="D444" s="10">
        <v>126</v>
      </c>
      <c r="E444" s="11">
        <f>[1]!Table4[[#This Row],[Nameplate Capacity (MW)]]/((([1]!Table4[[#This Row],[Rotor Diameter (m)]]*10)^2)/1000000)</f>
        <v>3.1494079113126734</v>
      </c>
      <c r="F444" s="11">
        <f>[1]!Table4[[#This Row],[Nameplate Capacity (MW)]]/((([1]!Table4[[#This Row],[Rotor Diameter (m)]]*9)^2)/1000000)</f>
        <v>3.8881579152008308</v>
      </c>
      <c r="G444" s="11">
        <f>[1]!Table4[[#This Row],[Nameplate Capacity (MW)]]/((([1]!Table4[[#This Row],[Rotor Diameter (m)]]*8)^2)/1000000)</f>
        <v>4.9209498614260516</v>
      </c>
      <c r="H444" s="2" t="s">
        <v>185</v>
      </c>
    </row>
    <row r="445" spans="1:8">
      <c r="A445" s="1" t="s">
        <v>564</v>
      </c>
      <c r="B445" s="1" t="s">
        <v>565</v>
      </c>
      <c r="C445" s="12">
        <v>4</v>
      </c>
      <c r="D445" s="13">
        <v>136</v>
      </c>
      <c r="E445" s="14">
        <f>[1]!Table4[[#This Row],[Nameplate Capacity (MW)]]/((([1]!Table4[[#This Row],[Rotor Diameter (m)]]*10)^2)/1000000)</f>
        <v>2.1626297577854672</v>
      </c>
      <c r="F445" s="14">
        <f>[1]!Table4[[#This Row],[Nameplate Capacity (MW)]]/((([1]!Table4[[#This Row],[Rotor Diameter (m)]]*9)^2)/1000000)</f>
        <v>2.6699132812166262</v>
      </c>
      <c r="G445" s="14">
        <f>[1]!Table4[[#This Row],[Nameplate Capacity (MW)]]/((([1]!Table4[[#This Row],[Rotor Diameter (m)]]*8)^2)/1000000)</f>
        <v>3.3791089965397925</v>
      </c>
      <c r="H445" s="1">
        <v>14711</v>
      </c>
    </row>
    <row r="446" spans="1:8">
      <c r="A446" s="2" t="s">
        <v>564</v>
      </c>
      <c r="B446" s="2" t="s">
        <v>566</v>
      </c>
      <c r="C446" s="9">
        <v>4.2</v>
      </c>
      <c r="D446" s="10">
        <v>136</v>
      </c>
      <c r="E446" s="11">
        <f>[1]!Table4[[#This Row],[Nameplate Capacity (MW)]]/((([1]!Table4[[#This Row],[Rotor Diameter (m)]]*10)^2)/1000000)</f>
        <v>2.2707612456747408</v>
      </c>
      <c r="F446" s="11">
        <f>[1]!Table4[[#This Row],[Nameplate Capacity (MW)]]/((([1]!Table4[[#This Row],[Rotor Diameter (m)]]*9)^2)/1000000)</f>
        <v>2.8034089452774578</v>
      </c>
      <c r="G446" s="11">
        <f>[1]!Table4[[#This Row],[Nameplate Capacity (MW)]]/((([1]!Table4[[#This Row],[Rotor Diameter (m)]]*8)^2)/1000000)</f>
        <v>3.5480644463667823</v>
      </c>
      <c r="H446" s="2">
        <v>14526</v>
      </c>
    </row>
    <row r="447" spans="1:8">
      <c r="A447" s="1" t="s">
        <v>564</v>
      </c>
      <c r="B447" s="1" t="s">
        <v>567</v>
      </c>
      <c r="C447" s="12">
        <v>4.8</v>
      </c>
      <c r="D447" s="13">
        <v>136</v>
      </c>
      <c r="E447" s="14">
        <f>[1]!Table4[[#This Row],[Nameplate Capacity (MW)]]/((([1]!Table4[[#This Row],[Rotor Diameter (m)]]*10)^2)/1000000)</f>
        <v>2.5951557093425608</v>
      </c>
      <c r="F447" s="14">
        <f>[1]!Table4[[#This Row],[Nameplate Capacity (MW)]]/((([1]!Table4[[#This Row],[Rotor Diameter (m)]]*9)^2)/1000000)</f>
        <v>3.2038959374599512</v>
      </c>
      <c r="G447" s="14">
        <f>[1]!Table4[[#This Row],[Nameplate Capacity (MW)]]/((([1]!Table4[[#This Row],[Rotor Diameter (m)]]*8)^2)/1000000)</f>
        <v>4.054930795847751</v>
      </c>
      <c r="H447" s="1">
        <v>14526</v>
      </c>
    </row>
    <row r="448" spans="1:8">
      <c r="A448" s="2" t="s">
        <v>564</v>
      </c>
      <c r="B448" s="2" t="s">
        <v>568</v>
      </c>
      <c r="C448" s="9">
        <v>3</v>
      </c>
      <c r="D448" s="10">
        <v>140</v>
      </c>
      <c r="E448" s="11">
        <f>[1]!Table4[[#This Row],[Nameplate Capacity (MW)]]/((([1]!Table4[[#This Row],[Rotor Diameter (m)]]*10)^2)/1000000)</f>
        <v>1.5306122448979591</v>
      </c>
      <c r="F448" s="11">
        <f>[1]!Table4[[#This Row],[Nameplate Capacity (MW)]]/((([1]!Table4[[#This Row],[Rotor Diameter (m)]]*9)^2)/1000000)</f>
        <v>1.8896447467876041</v>
      </c>
      <c r="G448" s="11">
        <f>[1]!Table4[[#This Row],[Nameplate Capacity (MW)]]/((([1]!Table4[[#This Row],[Rotor Diameter (m)]]*8)^2)/1000000)</f>
        <v>2.3915816326530615</v>
      </c>
      <c r="H448" s="2">
        <v>15474</v>
      </c>
    </row>
    <row r="449" spans="1:8">
      <c r="A449" s="1" t="s">
        <v>564</v>
      </c>
      <c r="B449" s="1" t="s">
        <v>569</v>
      </c>
      <c r="C449" s="12">
        <v>3.4</v>
      </c>
      <c r="D449" s="13">
        <v>140</v>
      </c>
      <c r="E449" s="14">
        <f>[1]!Table4[[#This Row],[Nameplate Capacity (MW)]]/((([1]!Table4[[#This Row],[Rotor Diameter (m)]]*10)^2)/1000000)</f>
        <v>1.7346938775510203</v>
      </c>
      <c r="F449" s="14">
        <f>[1]!Table4[[#This Row],[Nameplate Capacity (MW)]]/((([1]!Table4[[#This Row],[Rotor Diameter (m)]]*9)^2)/1000000)</f>
        <v>2.1415973796926178</v>
      </c>
      <c r="G449" s="14">
        <f>[1]!Table4[[#This Row],[Nameplate Capacity (MW)]]/((([1]!Table4[[#This Row],[Rotor Diameter (m)]]*8)^2)/1000000)</f>
        <v>2.7104591836734695</v>
      </c>
      <c r="H449" s="1">
        <v>15474</v>
      </c>
    </row>
    <row r="450" spans="1:8">
      <c r="A450" s="2" t="s">
        <v>564</v>
      </c>
      <c r="B450" s="2" t="s">
        <v>570</v>
      </c>
      <c r="C450" s="9">
        <v>3.57</v>
      </c>
      <c r="D450" s="10">
        <v>140</v>
      </c>
      <c r="E450" s="11">
        <f>[1]!Table4[[#This Row],[Nameplate Capacity (MW)]]/((([1]!Table4[[#This Row],[Rotor Diameter (m)]]*10)^2)/1000000)</f>
        <v>1.8214285714285714</v>
      </c>
      <c r="F450" s="11">
        <f>[1]!Table4[[#This Row],[Nameplate Capacity (MW)]]/((([1]!Table4[[#This Row],[Rotor Diameter (m)]]*9)^2)/1000000)</f>
        <v>2.2486772486772488</v>
      </c>
      <c r="G450" s="11">
        <f>[1]!Table4[[#This Row],[Nameplate Capacity (MW)]]/((([1]!Table4[[#This Row],[Rotor Diameter (m)]]*8)^2)/1000000)</f>
        <v>2.8459821428571428</v>
      </c>
      <c r="H450" s="2">
        <v>15482</v>
      </c>
    </row>
    <row r="451" spans="1:8">
      <c r="A451" s="1" t="s">
        <v>564</v>
      </c>
      <c r="B451" s="1" t="s">
        <v>571</v>
      </c>
      <c r="C451" s="12">
        <v>2.8</v>
      </c>
      <c r="D451" s="13">
        <v>150</v>
      </c>
      <c r="E451" s="14">
        <f>[1]!Table4[[#This Row],[Nameplate Capacity (MW)]]/((([1]!Table4[[#This Row],[Rotor Diameter (m)]]*10)^2)/1000000)</f>
        <v>1.2444444444444445</v>
      </c>
      <c r="F451" s="14">
        <f>[1]!Table4[[#This Row],[Nameplate Capacity (MW)]]/((([1]!Table4[[#This Row],[Rotor Diameter (m)]]*9)^2)/1000000)</f>
        <v>1.5363511659807956</v>
      </c>
      <c r="G451" s="14">
        <f>[1]!Table4[[#This Row],[Nameplate Capacity (MW)]]/((([1]!Table4[[#This Row],[Rotor Diameter (m)]]*8)^2)/1000000)</f>
        <v>1.9444444444444444</v>
      </c>
      <c r="H451" s="1">
        <v>17672</v>
      </c>
    </row>
    <row r="452" spans="1:8">
      <c r="A452" s="2" t="s">
        <v>564</v>
      </c>
      <c r="B452" s="2" t="s">
        <v>572</v>
      </c>
      <c r="C452" s="9">
        <v>3</v>
      </c>
      <c r="D452" s="10">
        <v>150</v>
      </c>
      <c r="E452" s="11">
        <f>[1]!Table4[[#This Row],[Nameplate Capacity (MW)]]/((([1]!Table4[[#This Row],[Rotor Diameter (m)]]*10)^2)/1000000)</f>
        <v>1.3333333333333333</v>
      </c>
      <c r="F452" s="11">
        <f>[1]!Table4[[#This Row],[Nameplate Capacity (MW)]]/((([1]!Table4[[#This Row],[Rotor Diameter (m)]]*9)^2)/1000000)</f>
        <v>1.6460905349794239</v>
      </c>
      <c r="G452" s="11">
        <f>[1]!Table4[[#This Row],[Nameplate Capacity (MW)]]/((([1]!Table4[[#This Row],[Rotor Diameter (m)]]*8)^2)/1000000)</f>
        <v>2.0833333333333335</v>
      </c>
      <c r="H452" s="2">
        <v>17672</v>
      </c>
    </row>
    <row r="453" spans="1:8">
      <c r="A453" s="1" t="s">
        <v>564</v>
      </c>
      <c r="B453" s="1" t="s">
        <v>573</v>
      </c>
      <c r="C453" s="12">
        <v>6.7</v>
      </c>
      <c r="D453" s="13">
        <v>154</v>
      </c>
      <c r="E453" s="14">
        <f>[1]!Table4[[#This Row],[Nameplate Capacity (MW)]]/((([1]!Table4[[#This Row],[Rotor Diameter (m)]]*10)^2)/1000000)</f>
        <v>2.825096980941137</v>
      </c>
      <c r="F453" s="14">
        <f>[1]!Table4[[#This Row],[Nameplate Capacity (MW)]]/((([1]!Table4[[#This Row],[Rotor Diameter (m)]]*9)^2)/1000000)</f>
        <v>3.4877740505446138</v>
      </c>
      <c r="G453" s="14">
        <f>[1]!Table4[[#This Row],[Nameplate Capacity (MW)]]/((([1]!Table4[[#This Row],[Rotor Diameter (m)]]*8)^2)/1000000)</f>
        <v>4.4142140327205261</v>
      </c>
      <c r="H453" s="1">
        <v>18617</v>
      </c>
    </row>
    <row r="454" spans="1:8">
      <c r="A454" s="2" t="s">
        <v>564</v>
      </c>
      <c r="B454" s="2" t="s">
        <v>574</v>
      </c>
      <c r="C454" s="9">
        <v>4.5</v>
      </c>
      <c r="D454" s="10">
        <v>155</v>
      </c>
      <c r="E454" s="11">
        <f>[1]!Table4[[#This Row],[Nameplate Capacity (MW)]]/((([1]!Table4[[#This Row],[Rotor Diameter (m)]]*10)^2)/1000000)</f>
        <v>1.8730489073881376</v>
      </c>
      <c r="F454" s="11">
        <f>[1]!Table4[[#This Row],[Nameplate Capacity (MW)]]/((([1]!Table4[[#This Row],[Rotor Diameter (m)]]*9)^2)/1000000)</f>
        <v>2.3124060585038735</v>
      </c>
      <c r="G454" s="11">
        <f>[1]!Table4[[#This Row],[Nameplate Capacity (MW)]]/((([1]!Table4[[#This Row],[Rotor Diameter (m)]]*8)^2)/1000000)</f>
        <v>2.9266389177939645</v>
      </c>
      <c r="H454" s="2">
        <v>18869</v>
      </c>
    </row>
    <row r="455" spans="1:8">
      <c r="A455" s="1" t="s">
        <v>564</v>
      </c>
      <c r="B455" s="1" t="s">
        <v>575</v>
      </c>
      <c r="C455" s="12">
        <v>6.45</v>
      </c>
      <c r="D455" s="13">
        <v>164</v>
      </c>
      <c r="E455" s="14">
        <f>[1]!Table4[[#This Row],[Nameplate Capacity (MW)]]/((([1]!Table4[[#This Row],[Rotor Diameter (m)]]*10)^2)/1000000)</f>
        <v>2.3981261154074955</v>
      </c>
      <c r="F455" s="14">
        <f>[1]!Table4[[#This Row],[Nameplate Capacity (MW)]]/((([1]!Table4[[#This Row],[Rotor Diameter (m)]]*9)^2)/1000000)</f>
        <v>2.9606495251944391</v>
      </c>
      <c r="G455" s="14">
        <f>[1]!Table4[[#This Row],[Nameplate Capacity (MW)]]/((([1]!Table4[[#This Row],[Rotor Diameter (m)]]*8)^2)/1000000)</f>
        <v>3.7470720553242121</v>
      </c>
      <c r="H455" s="1">
        <v>21124</v>
      </c>
    </row>
    <row r="456" spans="1:8">
      <c r="A456" s="2" t="s">
        <v>564</v>
      </c>
      <c r="B456" s="2" t="s">
        <v>576</v>
      </c>
      <c r="C456" s="9">
        <v>3.85</v>
      </c>
      <c r="D456" s="10">
        <v>171</v>
      </c>
      <c r="E456" s="11">
        <f>[1]!Table4[[#This Row],[Nameplate Capacity (MW)]]/((([1]!Table4[[#This Row],[Rotor Diameter (m)]]*10)^2)/1000000)</f>
        <v>1.316644437604733</v>
      </c>
      <c r="F456" s="11">
        <f>[1]!Table4[[#This Row],[Nameplate Capacity (MW)]]/((([1]!Table4[[#This Row],[Rotor Diameter (m)]]*9)^2)/1000000)</f>
        <v>1.6254869600058435</v>
      </c>
      <c r="G456" s="11">
        <f>[1]!Table4[[#This Row],[Nameplate Capacity (MW)]]/((([1]!Table4[[#This Row],[Rotor Diameter (m)]]*8)^2)/1000000)</f>
        <v>2.0572569337573956</v>
      </c>
      <c r="H456" s="2">
        <v>22966</v>
      </c>
    </row>
    <row r="457" spans="1:8">
      <c r="A457" s="1" t="s">
        <v>564</v>
      </c>
      <c r="B457" s="1" t="s">
        <v>577</v>
      </c>
      <c r="C457" s="12">
        <v>4</v>
      </c>
      <c r="D457" s="13">
        <v>171</v>
      </c>
      <c r="E457" s="14">
        <f>[1]!Table4[[#This Row],[Nameplate Capacity (MW)]]/((([1]!Table4[[#This Row],[Rotor Diameter (m)]]*10)^2)/1000000)</f>
        <v>1.3679422728360862</v>
      </c>
      <c r="F457" s="14">
        <f>[1]!Table4[[#This Row],[Nameplate Capacity (MW)]]/((([1]!Table4[[#This Row],[Rotor Diameter (m)]]*9)^2)/1000000)</f>
        <v>1.6888176207852919</v>
      </c>
      <c r="G457" s="14">
        <f>[1]!Table4[[#This Row],[Nameplate Capacity (MW)]]/((([1]!Table4[[#This Row],[Rotor Diameter (m)]]*8)^2)/1000000)</f>
        <v>2.1374098013063847</v>
      </c>
      <c r="H457" s="1">
        <v>22966</v>
      </c>
    </row>
    <row r="458" spans="1:8">
      <c r="A458" s="2" t="s">
        <v>564</v>
      </c>
      <c r="B458" s="2" t="s">
        <v>578</v>
      </c>
      <c r="C458" s="9">
        <v>4.5</v>
      </c>
      <c r="D458" s="10">
        <v>171</v>
      </c>
      <c r="E458" s="11">
        <f>[1]!Table4[[#This Row],[Nameplate Capacity (MW)]]/((([1]!Table4[[#This Row],[Rotor Diameter (m)]]*10)^2)/1000000)</f>
        <v>1.5389350569405971</v>
      </c>
      <c r="F458" s="11">
        <f>[1]!Table4[[#This Row],[Nameplate Capacity (MW)]]/((([1]!Table4[[#This Row],[Rotor Diameter (m)]]*9)^2)/1000000)</f>
        <v>1.8999198233834533</v>
      </c>
      <c r="G458" s="11">
        <f>[1]!Table4[[#This Row],[Nameplate Capacity (MW)]]/((([1]!Table4[[#This Row],[Rotor Diameter (m)]]*8)^2)/1000000)</f>
        <v>2.404586026469683</v>
      </c>
      <c r="H458" s="2">
        <v>22966</v>
      </c>
    </row>
    <row r="459" spans="1:8">
      <c r="A459" s="1" t="s">
        <v>564</v>
      </c>
      <c r="B459" s="1" t="s">
        <v>579</v>
      </c>
      <c r="C459" s="12">
        <v>5</v>
      </c>
      <c r="D459" s="13">
        <v>171</v>
      </c>
      <c r="E459" s="14">
        <f>[1]!Table4[[#This Row],[Nameplate Capacity (MW)]]/((([1]!Table4[[#This Row],[Rotor Diameter (m)]]*10)^2)/1000000)</f>
        <v>1.7099278410451078</v>
      </c>
      <c r="F459" s="14">
        <f>[1]!Table4[[#This Row],[Nameplate Capacity (MW)]]/((([1]!Table4[[#This Row],[Rotor Diameter (m)]]*9)^2)/1000000)</f>
        <v>2.1110220259816148</v>
      </c>
      <c r="G459" s="14">
        <f>[1]!Table4[[#This Row],[Nameplate Capacity (MW)]]/((([1]!Table4[[#This Row],[Rotor Diameter (m)]]*8)^2)/1000000)</f>
        <v>2.6717622516329813</v>
      </c>
      <c r="H459" s="1">
        <v>22966</v>
      </c>
    </row>
    <row r="460" spans="1:8">
      <c r="A460" s="2" t="s">
        <v>564</v>
      </c>
      <c r="B460" s="2" t="s">
        <v>580</v>
      </c>
      <c r="C460" s="9">
        <v>5.3</v>
      </c>
      <c r="D460" s="10">
        <v>171</v>
      </c>
      <c r="E460" s="11">
        <f>[1]!Table4[[#This Row],[Nameplate Capacity (MW)]]/((([1]!Table4[[#This Row],[Rotor Diameter (m)]]*10)^2)/1000000)</f>
        <v>1.8125235115078142</v>
      </c>
      <c r="F460" s="11">
        <f>[1]!Table4[[#This Row],[Nameplate Capacity (MW)]]/((([1]!Table4[[#This Row],[Rotor Diameter (m)]]*9)^2)/1000000)</f>
        <v>2.2376833475405116</v>
      </c>
      <c r="G460" s="11">
        <f>[1]!Table4[[#This Row],[Nameplate Capacity (MW)]]/((([1]!Table4[[#This Row],[Rotor Diameter (m)]]*8)^2)/1000000)</f>
        <v>2.8320679867309599</v>
      </c>
      <c r="H460" s="2">
        <v>22966</v>
      </c>
    </row>
    <row r="461" spans="1:8">
      <c r="A461" s="1" t="s">
        <v>564</v>
      </c>
      <c r="B461" s="1" t="s">
        <v>581</v>
      </c>
      <c r="C461" s="12">
        <v>5.6</v>
      </c>
      <c r="D461" s="13">
        <v>171</v>
      </c>
      <c r="E461" s="14">
        <f>[1]!Table4[[#This Row],[Nameplate Capacity (MW)]]/((([1]!Table4[[#This Row],[Rotor Diameter (m)]]*10)^2)/1000000)</f>
        <v>1.9151191819705207</v>
      </c>
      <c r="F461" s="14">
        <f>[1]!Table4[[#This Row],[Nameplate Capacity (MW)]]/((([1]!Table4[[#This Row],[Rotor Diameter (m)]]*9)^2)/1000000)</f>
        <v>2.3643446690994083</v>
      </c>
      <c r="G461" s="14">
        <f>[1]!Table4[[#This Row],[Nameplate Capacity (MW)]]/((([1]!Table4[[#This Row],[Rotor Diameter (m)]]*8)^2)/1000000)</f>
        <v>2.9923737218289386</v>
      </c>
      <c r="H461" s="1">
        <v>22966</v>
      </c>
    </row>
    <row r="462" spans="1:8">
      <c r="A462" s="2" t="s">
        <v>564</v>
      </c>
      <c r="B462" s="2" t="s">
        <v>582</v>
      </c>
      <c r="C462" s="9">
        <v>6</v>
      </c>
      <c r="D462" s="10">
        <v>171</v>
      </c>
      <c r="E462" s="11">
        <f>[1]!Table4[[#This Row],[Nameplate Capacity (MW)]]/((([1]!Table4[[#This Row],[Rotor Diameter (m)]]*10)^2)/1000000)</f>
        <v>2.0519134092541296</v>
      </c>
      <c r="F462" s="11">
        <f>[1]!Table4[[#This Row],[Nameplate Capacity (MW)]]/((([1]!Table4[[#This Row],[Rotor Diameter (m)]]*9)^2)/1000000)</f>
        <v>2.5332264311779378</v>
      </c>
      <c r="G462" s="11">
        <f>[1]!Table4[[#This Row],[Nameplate Capacity (MW)]]/((([1]!Table4[[#This Row],[Rotor Diameter (m)]]*8)^2)/1000000)</f>
        <v>3.2061147019595775</v>
      </c>
      <c r="H462" s="2">
        <v>22966</v>
      </c>
    </row>
    <row r="463" spans="1:8">
      <c r="A463" s="1" t="s">
        <v>564</v>
      </c>
      <c r="B463" s="1" t="s">
        <v>583</v>
      </c>
      <c r="C463" s="12">
        <v>6.25</v>
      </c>
      <c r="D463" s="13">
        <v>171</v>
      </c>
      <c r="E463" s="14">
        <f>[1]!Table4[[#This Row],[Nameplate Capacity (MW)]]/((([1]!Table4[[#This Row],[Rotor Diameter (m)]]*10)^2)/1000000)</f>
        <v>2.1374098013063847</v>
      </c>
      <c r="F463" s="14">
        <f>[1]!Table4[[#This Row],[Nameplate Capacity (MW)]]/((([1]!Table4[[#This Row],[Rotor Diameter (m)]]*9)^2)/1000000)</f>
        <v>2.6387775324770186</v>
      </c>
      <c r="G463" s="14">
        <f>[1]!Table4[[#This Row],[Nameplate Capacity (MW)]]/((([1]!Table4[[#This Row],[Rotor Diameter (m)]]*8)^2)/1000000)</f>
        <v>3.3397028145412264</v>
      </c>
      <c r="H463" s="1">
        <v>22966</v>
      </c>
    </row>
    <row r="464" spans="1:8">
      <c r="A464" s="2" t="s">
        <v>564</v>
      </c>
      <c r="B464" s="2" t="s">
        <v>584</v>
      </c>
      <c r="C464" s="9">
        <v>6.45</v>
      </c>
      <c r="D464" s="10">
        <v>171</v>
      </c>
      <c r="E464" s="11">
        <f>[1]!Table4[[#This Row],[Nameplate Capacity (MW)]]/((([1]!Table4[[#This Row],[Rotor Diameter (m)]]*10)^2)/1000000)</f>
        <v>2.2058069149481891</v>
      </c>
      <c r="F464" s="11">
        <f>[1]!Table4[[#This Row],[Nameplate Capacity (MW)]]/((([1]!Table4[[#This Row],[Rotor Diameter (m)]]*9)^2)/1000000)</f>
        <v>2.7232184135162831</v>
      </c>
      <c r="G464" s="11">
        <f>[1]!Table4[[#This Row],[Nameplate Capacity (MW)]]/((([1]!Table4[[#This Row],[Rotor Diameter (m)]]*8)^2)/1000000)</f>
        <v>3.4465733046065457</v>
      </c>
      <c r="H464" s="2">
        <v>22960</v>
      </c>
    </row>
    <row r="465" spans="1:8">
      <c r="A465" s="1" t="s">
        <v>564</v>
      </c>
      <c r="B465" s="1" t="s">
        <v>585</v>
      </c>
      <c r="C465" s="12">
        <v>8</v>
      </c>
      <c r="D465" s="13">
        <v>175</v>
      </c>
      <c r="E465" s="14">
        <f>[1]!Table4[[#This Row],[Nameplate Capacity (MW)]]/((([1]!Table4[[#This Row],[Rotor Diameter (m)]]*10)^2)/1000000)</f>
        <v>2.6122448979591835</v>
      </c>
      <c r="F465" s="14">
        <f>[1]!Table4[[#This Row],[Nameplate Capacity (MW)]]/((([1]!Table4[[#This Row],[Rotor Diameter (m)]]*9)^2)/1000000)</f>
        <v>3.2249937011841774</v>
      </c>
      <c r="G465" s="14">
        <f>[1]!Table4[[#This Row],[Nameplate Capacity (MW)]]/((([1]!Table4[[#This Row],[Rotor Diameter (m)]]*8)^2)/1000000)</f>
        <v>4.0816326530612246</v>
      </c>
      <c r="H465" s="1">
        <v>24053</v>
      </c>
    </row>
    <row r="466" spans="1:8">
      <c r="A466" s="2" t="s">
        <v>564</v>
      </c>
      <c r="B466" s="2" t="s">
        <v>586</v>
      </c>
      <c r="C466" s="9">
        <v>7.2</v>
      </c>
      <c r="D466" s="10">
        <v>182</v>
      </c>
      <c r="E466" s="11">
        <f>[1]!Table4[[#This Row],[Nameplate Capacity (MW)]]/((([1]!Table4[[#This Row],[Rotor Diameter (m)]]*10)^2)/1000000)</f>
        <v>2.1736505252988771</v>
      </c>
      <c r="F466" s="11">
        <f>[1]!Table4[[#This Row],[Nameplate Capacity (MW)]]/((([1]!Table4[[#This Row],[Rotor Diameter (m)]]*9)^2)/1000000)</f>
        <v>2.6835191670356506</v>
      </c>
      <c r="G466" s="11">
        <f>[1]!Table4[[#This Row],[Nameplate Capacity (MW)]]/((([1]!Table4[[#This Row],[Rotor Diameter (m)]]*8)^2)/1000000)</f>
        <v>3.3963289457794952</v>
      </c>
      <c r="H466" s="2">
        <v>26016</v>
      </c>
    </row>
    <row r="467" spans="1:8">
      <c r="A467" s="1" t="s">
        <v>564</v>
      </c>
      <c r="B467" s="1" t="s">
        <v>587</v>
      </c>
      <c r="C467" s="12">
        <v>6.45</v>
      </c>
      <c r="D467" s="13">
        <v>184</v>
      </c>
      <c r="E467" s="14">
        <f>[1]!Table4[[#This Row],[Nameplate Capacity (MW)]]/((([1]!Table4[[#This Row],[Rotor Diameter (m)]]*10)^2)/1000000)</f>
        <v>1.9051275992438563</v>
      </c>
      <c r="F467" s="14">
        <f>[1]!Table4[[#This Row],[Nameplate Capacity (MW)]]/((([1]!Table4[[#This Row],[Rotor Diameter (m)]]*9)^2)/1000000)</f>
        <v>2.3520093817825387</v>
      </c>
      <c r="G467" s="14">
        <f>[1]!Table4[[#This Row],[Nameplate Capacity (MW)]]/((([1]!Table4[[#This Row],[Rotor Diameter (m)]]*8)^2)/1000000)</f>
        <v>2.9767618738185257</v>
      </c>
      <c r="H467" s="1">
        <v>26590</v>
      </c>
    </row>
    <row r="468" spans="1:8">
      <c r="A468" s="2" t="s">
        <v>564</v>
      </c>
      <c r="B468" s="2" t="s">
        <v>588</v>
      </c>
      <c r="C468" s="9">
        <v>4</v>
      </c>
      <c r="D468" s="10">
        <v>191</v>
      </c>
      <c r="E468" s="11">
        <f>[1]!Table4[[#This Row],[Nameplate Capacity (MW)]]/((([1]!Table4[[#This Row],[Rotor Diameter (m)]]*10)^2)/1000000)</f>
        <v>1.0964611715687618</v>
      </c>
      <c r="F468" s="11">
        <f>[1]!Table4[[#This Row],[Nameplate Capacity (MW)]]/((([1]!Table4[[#This Row],[Rotor Diameter (m)]]*9)^2)/1000000)</f>
        <v>1.3536557673688419</v>
      </c>
      <c r="G468" s="11">
        <f>[1]!Table4[[#This Row],[Nameplate Capacity (MW)]]/((([1]!Table4[[#This Row],[Rotor Diameter (m)]]*8)^2)/1000000)</f>
        <v>1.7132205805761904</v>
      </c>
      <c r="H468" s="2">
        <v>28652</v>
      </c>
    </row>
    <row r="469" spans="1:8">
      <c r="A469" s="1" t="s">
        <v>564</v>
      </c>
      <c r="B469" s="1" t="s">
        <v>589</v>
      </c>
      <c r="C469" s="12">
        <v>4.55</v>
      </c>
      <c r="D469" s="13">
        <v>191</v>
      </c>
      <c r="E469" s="14">
        <f>[1]!Table4[[#This Row],[Nameplate Capacity (MW)]]/((([1]!Table4[[#This Row],[Rotor Diameter (m)]]*10)^2)/1000000)</f>
        <v>1.2472245826594666</v>
      </c>
      <c r="F469" s="14">
        <f>[1]!Table4[[#This Row],[Nameplate Capacity (MW)]]/((([1]!Table4[[#This Row],[Rotor Diameter (m)]]*9)^2)/1000000)</f>
        <v>1.5397834353820574</v>
      </c>
      <c r="G469" s="14">
        <f>[1]!Table4[[#This Row],[Nameplate Capacity (MW)]]/((([1]!Table4[[#This Row],[Rotor Diameter (m)]]*8)^2)/1000000)</f>
        <v>1.9487884104054165</v>
      </c>
      <c r="H469" s="1">
        <v>28652</v>
      </c>
    </row>
    <row r="470" spans="1:8">
      <c r="A470" s="2" t="s">
        <v>564</v>
      </c>
      <c r="B470" s="2" t="s">
        <v>590</v>
      </c>
      <c r="C470" s="9">
        <v>5</v>
      </c>
      <c r="D470" s="10">
        <v>191</v>
      </c>
      <c r="E470" s="11">
        <f>[1]!Table4[[#This Row],[Nameplate Capacity (MW)]]/((([1]!Table4[[#This Row],[Rotor Diameter (m)]]*10)^2)/1000000)</f>
        <v>1.3705764644609524</v>
      </c>
      <c r="F470" s="11">
        <f>[1]!Table4[[#This Row],[Nameplate Capacity (MW)]]/((([1]!Table4[[#This Row],[Rotor Diameter (m)]]*9)^2)/1000000)</f>
        <v>1.6920697092110522</v>
      </c>
      <c r="G470" s="11">
        <f>[1]!Table4[[#This Row],[Nameplate Capacity (MW)]]/((([1]!Table4[[#This Row],[Rotor Diameter (m)]]*8)^2)/1000000)</f>
        <v>2.1415257257202378</v>
      </c>
      <c r="H470" s="2">
        <v>28652</v>
      </c>
    </row>
    <row r="471" spans="1:8">
      <c r="A471" s="1" t="s">
        <v>564</v>
      </c>
      <c r="B471" s="1" t="s">
        <v>591</v>
      </c>
      <c r="C471" s="12">
        <v>6</v>
      </c>
      <c r="D471" s="13">
        <v>191</v>
      </c>
      <c r="E471" s="14">
        <f>[1]!Table4[[#This Row],[Nameplate Capacity (MW)]]/((([1]!Table4[[#This Row],[Rotor Diameter (m)]]*10)^2)/1000000)</f>
        <v>1.6446917573531428</v>
      </c>
      <c r="F471" s="14">
        <f>[1]!Table4[[#This Row],[Nameplate Capacity (MW)]]/((([1]!Table4[[#This Row],[Rotor Diameter (m)]]*9)^2)/1000000)</f>
        <v>2.0304836510532627</v>
      </c>
      <c r="G471" s="14">
        <f>[1]!Table4[[#This Row],[Nameplate Capacity (MW)]]/((([1]!Table4[[#This Row],[Rotor Diameter (m)]]*8)^2)/1000000)</f>
        <v>2.5698308708642856</v>
      </c>
      <c r="H471" s="1">
        <v>28652</v>
      </c>
    </row>
    <row r="472" spans="1:8">
      <c r="A472" s="2" t="s">
        <v>564</v>
      </c>
      <c r="B472" s="2" t="s">
        <v>592</v>
      </c>
      <c r="C472" s="9">
        <v>6.7</v>
      </c>
      <c r="D472" s="10">
        <v>191</v>
      </c>
      <c r="E472" s="11">
        <f>[1]!Table4[[#This Row],[Nameplate Capacity (MW)]]/((([1]!Table4[[#This Row],[Rotor Diameter (m)]]*10)^2)/1000000)</f>
        <v>1.8365724623776762</v>
      </c>
      <c r="F472" s="11">
        <f>[1]!Table4[[#This Row],[Nameplate Capacity (MW)]]/((([1]!Table4[[#This Row],[Rotor Diameter (m)]]*9)^2)/1000000)</f>
        <v>2.26737341034281</v>
      </c>
      <c r="G472" s="11">
        <f>[1]!Table4[[#This Row],[Nameplate Capacity (MW)]]/((([1]!Table4[[#This Row],[Rotor Diameter (m)]]*8)^2)/1000000)</f>
        <v>2.8696444724651191</v>
      </c>
      <c r="H472" s="2">
        <v>28652</v>
      </c>
    </row>
    <row r="473" spans="1:8">
      <c r="A473" s="1" t="s">
        <v>593</v>
      </c>
      <c r="B473" s="1" t="s">
        <v>594</v>
      </c>
      <c r="C473" s="12">
        <v>6</v>
      </c>
      <c r="D473" s="13">
        <v>153</v>
      </c>
      <c r="E473" s="14">
        <f>[1]!Table4[[#This Row],[Nameplate Capacity (MW)]]/((([1]!Table4[[#This Row],[Rotor Diameter (m)]]*10)^2)/1000000)</f>
        <v>2.563116749967961</v>
      </c>
      <c r="F473" s="14">
        <f>[1]!Table4[[#This Row],[Nameplate Capacity (MW)]]/((([1]!Table4[[#This Row],[Rotor Diameter (m)]]*9)^2)/1000000)</f>
        <v>3.1643416666271125</v>
      </c>
      <c r="G473" s="14">
        <f>[1]!Table4[[#This Row],[Nameplate Capacity (MW)]]/((([1]!Table4[[#This Row],[Rotor Diameter (m)]]*8)^2)/1000000)</f>
        <v>4.0048699218249393</v>
      </c>
      <c r="H473" s="1">
        <v>18350</v>
      </c>
    </row>
    <row r="474" spans="1:8">
      <c r="A474" s="2" t="s">
        <v>595</v>
      </c>
      <c r="B474" s="2" t="s">
        <v>596</v>
      </c>
      <c r="C474" s="9">
        <v>5</v>
      </c>
      <c r="D474" s="10">
        <v>130</v>
      </c>
      <c r="E474" s="11">
        <f>[1]!Table4[[#This Row],[Nameplate Capacity (MW)]]/((([1]!Table4[[#This Row],[Rotor Diameter (m)]]*10)^2)/1000000)</f>
        <v>2.9585798816568047</v>
      </c>
      <c r="F474" s="11">
        <f>[1]!Table4[[#This Row],[Nameplate Capacity (MW)]]/((([1]!Table4[[#This Row],[Rotor Diameter (m)]]*9)^2)/1000000)</f>
        <v>3.6525677551318578</v>
      </c>
      <c r="G474" s="11">
        <f>[1]!Table4[[#This Row],[Nameplate Capacity (MW)]]/((([1]!Table4[[#This Row],[Rotor Diameter (m)]]*8)^2)/1000000)</f>
        <v>4.6227810650887582</v>
      </c>
      <c r="H474" s="2">
        <v>13273</v>
      </c>
    </row>
    <row r="475" spans="1:8">
      <c r="A475" s="1" t="s">
        <v>595</v>
      </c>
      <c r="B475" s="1" t="s">
        <v>597</v>
      </c>
      <c r="C475" s="12">
        <v>5</v>
      </c>
      <c r="D475" s="13">
        <v>139</v>
      </c>
      <c r="E475" s="14">
        <f>[1]!Table4[[#This Row],[Nameplate Capacity (MW)]]/((([1]!Table4[[#This Row],[Rotor Diameter (m)]]*10)^2)/1000000)</f>
        <v>2.5878577713368873</v>
      </c>
      <c r="F475" s="14">
        <f>[1]!Table4[[#This Row],[Nameplate Capacity (MW)]]/((([1]!Table4[[#This Row],[Rotor Diameter (m)]]*9)^2)/1000000)</f>
        <v>3.1948861374529471</v>
      </c>
      <c r="G475" s="14">
        <f>[1]!Table4[[#This Row],[Nameplate Capacity (MW)]]/((([1]!Table4[[#This Row],[Rotor Diameter (m)]]*8)^2)/1000000)</f>
        <v>4.0435277677138863</v>
      </c>
      <c r="H475" s="1">
        <v>15175</v>
      </c>
    </row>
    <row r="476" spans="1:8">
      <c r="A476" s="2" t="s">
        <v>595</v>
      </c>
      <c r="B476" s="2" t="s">
        <v>598</v>
      </c>
      <c r="C476" s="9">
        <v>3</v>
      </c>
      <c r="D476" s="10">
        <v>140</v>
      </c>
      <c r="E476" s="11">
        <f>[1]!Table4[[#This Row],[Nameplate Capacity (MW)]]/((([1]!Table4[[#This Row],[Rotor Diameter (m)]]*10)^2)/1000000)</f>
        <v>1.5306122448979591</v>
      </c>
      <c r="F476" s="11">
        <f>[1]!Table4[[#This Row],[Nameplate Capacity (MW)]]/((([1]!Table4[[#This Row],[Rotor Diameter (m)]]*9)^2)/1000000)</f>
        <v>1.8896447467876041</v>
      </c>
      <c r="G476" s="11">
        <f>[1]!Table4[[#This Row],[Nameplate Capacity (MW)]]/((([1]!Table4[[#This Row],[Rotor Diameter (m)]]*8)^2)/1000000)</f>
        <v>2.3915816326530615</v>
      </c>
      <c r="H476" s="2">
        <v>15394</v>
      </c>
    </row>
    <row r="477" spans="1:8">
      <c r="A477" s="1" t="s">
        <v>595</v>
      </c>
      <c r="B477" s="1" t="s">
        <v>599</v>
      </c>
      <c r="C477" s="12">
        <v>3</v>
      </c>
      <c r="D477" s="13">
        <v>147</v>
      </c>
      <c r="E477" s="14">
        <f>[1]!Table4[[#This Row],[Nameplate Capacity (MW)]]/((([1]!Table4[[#This Row],[Rotor Diameter (m)]]*10)^2)/1000000)</f>
        <v>1.3883104262113009</v>
      </c>
      <c r="F477" s="14">
        <f>[1]!Table4[[#This Row],[Nameplate Capacity (MW)]]/((([1]!Table4[[#This Row],[Rotor Diameter (m)]]*9)^2)/1000000)</f>
        <v>1.7139634891497542</v>
      </c>
      <c r="G477" s="14">
        <f>[1]!Table4[[#This Row],[Nameplate Capacity (MW)]]/((([1]!Table4[[#This Row],[Rotor Diameter (m)]]*8)^2)/1000000)</f>
        <v>2.1692350409551575</v>
      </c>
      <c r="H477" s="1">
        <v>16972</v>
      </c>
    </row>
    <row r="478" spans="1:8">
      <c r="A478" s="2" t="s">
        <v>595</v>
      </c>
      <c r="B478" s="2" t="s">
        <v>600</v>
      </c>
      <c r="C478" s="9">
        <v>3.6</v>
      </c>
      <c r="D478" s="10">
        <v>147</v>
      </c>
      <c r="E478" s="11">
        <f>[1]!Table4[[#This Row],[Nameplate Capacity (MW)]]/((([1]!Table4[[#This Row],[Rotor Diameter (m)]]*10)^2)/1000000)</f>
        <v>1.6659725114535613</v>
      </c>
      <c r="F478" s="11">
        <f>[1]!Table4[[#This Row],[Nameplate Capacity (MW)]]/((([1]!Table4[[#This Row],[Rotor Diameter (m)]]*9)^2)/1000000)</f>
        <v>2.0567561869797051</v>
      </c>
      <c r="G478" s="11">
        <f>[1]!Table4[[#This Row],[Nameplate Capacity (MW)]]/((([1]!Table4[[#This Row],[Rotor Diameter (m)]]*8)^2)/1000000)</f>
        <v>2.603082049146189</v>
      </c>
      <c r="H478" s="2">
        <v>16972</v>
      </c>
    </row>
    <row r="479" spans="1:8">
      <c r="A479" s="1" t="s">
        <v>595</v>
      </c>
      <c r="B479" s="1" t="s">
        <v>601</v>
      </c>
      <c r="C479" s="12">
        <v>3</v>
      </c>
      <c r="D479" s="13">
        <v>156</v>
      </c>
      <c r="E479" s="14">
        <f>[1]!Table4[[#This Row],[Nameplate Capacity (MW)]]/((([1]!Table4[[#This Row],[Rotor Diameter (m)]]*10)^2)/1000000)</f>
        <v>1.2327416173570018</v>
      </c>
      <c r="F479" s="14">
        <f>[1]!Table4[[#This Row],[Nameplate Capacity (MW)]]/((([1]!Table4[[#This Row],[Rotor Diameter (m)]]*9)^2)/1000000)</f>
        <v>1.5219032313049405</v>
      </c>
      <c r="G479" s="14">
        <f>[1]!Table4[[#This Row],[Nameplate Capacity (MW)]]/((([1]!Table4[[#This Row],[Rotor Diameter (m)]]*8)^2)/1000000)</f>
        <v>1.9261587771203157</v>
      </c>
      <c r="H479" s="1">
        <v>19113</v>
      </c>
    </row>
    <row r="480" spans="1:8">
      <c r="A480" s="2" t="s">
        <v>595</v>
      </c>
      <c r="B480" s="2" t="s">
        <v>602</v>
      </c>
      <c r="C480" s="9">
        <v>3.6</v>
      </c>
      <c r="D480" s="10">
        <v>156</v>
      </c>
      <c r="E480" s="11">
        <f>[1]!Table4[[#This Row],[Nameplate Capacity (MW)]]/((([1]!Table4[[#This Row],[Rotor Diameter (m)]]*10)^2)/1000000)</f>
        <v>1.4792899408284024</v>
      </c>
      <c r="F480" s="11">
        <f>[1]!Table4[[#This Row],[Nameplate Capacity (MW)]]/((([1]!Table4[[#This Row],[Rotor Diameter (m)]]*9)^2)/1000000)</f>
        <v>1.8262838775659289</v>
      </c>
      <c r="G480" s="11">
        <f>[1]!Table4[[#This Row],[Nameplate Capacity (MW)]]/((([1]!Table4[[#This Row],[Rotor Diameter (m)]]*8)^2)/1000000)</f>
        <v>2.3113905325443787</v>
      </c>
      <c r="H480" s="2">
        <v>19113</v>
      </c>
    </row>
    <row r="481" spans="1:8">
      <c r="A481" s="1" t="s">
        <v>75</v>
      </c>
      <c r="B481" s="1" t="s">
        <v>603</v>
      </c>
      <c r="C481" s="12">
        <v>15</v>
      </c>
      <c r="D481" s="13">
        <v>150</v>
      </c>
      <c r="E481" s="14">
        <f>[1]!Table4[[#This Row],[Nameplate Capacity (MW)]]/((([1]!Table4[[#This Row],[Rotor Diameter (m)]]*10)^2)/1000000)</f>
        <v>6.666666666666667</v>
      </c>
      <c r="F481" s="14">
        <f>[1]!Table4[[#This Row],[Nameplate Capacity (MW)]]/((([1]!Table4[[#This Row],[Rotor Diameter (m)]]*9)^2)/1000000)</f>
        <v>8.2304526748971192</v>
      </c>
      <c r="G481" s="14">
        <f>[1]!Table4[[#This Row],[Nameplate Capacity (MW)]]/((([1]!Table4[[#This Row],[Rotor Diameter (m)]]*8)^2)/1000000)</f>
        <v>10.416666666666668</v>
      </c>
      <c r="H481" s="1">
        <v>35342</v>
      </c>
    </row>
    <row r="482" spans="1:8">
      <c r="A482" s="2" t="s">
        <v>115</v>
      </c>
      <c r="B482" s="2" t="s">
        <v>604</v>
      </c>
      <c r="C482" s="9">
        <v>14</v>
      </c>
      <c r="D482" s="10">
        <v>225</v>
      </c>
      <c r="E482" s="11">
        <f>[1]!Table4[[#This Row],[Nameplate Capacity (MW)]]/((([1]!Table4[[#This Row],[Rotor Diameter (m)]]*10)^2)/1000000)</f>
        <v>2.7654320987654319</v>
      </c>
      <c r="F482" s="11">
        <f>[1]!Table4[[#This Row],[Nameplate Capacity (MW)]]/((([1]!Table4[[#This Row],[Rotor Diameter (m)]]*9)^2)/1000000)</f>
        <v>3.414113702179546</v>
      </c>
      <c r="G482" s="11">
        <f>[1]!Table4[[#This Row],[Nameplate Capacity (MW)]]/((([1]!Table4[[#This Row],[Rotor Diameter (m)]]*8)^2)/1000000)</f>
        <v>4.3209876543209873</v>
      </c>
      <c r="H482" s="2">
        <v>39761</v>
      </c>
    </row>
    <row r="483" spans="1:8">
      <c r="A483" s="1" t="s">
        <v>136</v>
      </c>
      <c r="B483" s="1" t="s">
        <v>605</v>
      </c>
      <c r="C483" s="12">
        <v>13</v>
      </c>
      <c r="D483" s="13">
        <v>211</v>
      </c>
      <c r="E483" s="14">
        <f>[1]!Table4[[#This Row],[Nameplate Capacity (MW)]]/((([1]!Table4[[#This Row],[Rotor Diameter (m)]]*10)^2)/1000000)</f>
        <v>2.9199703510702815</v>
      </c>
      <c r="F483" s="14">
        <f>[1]!Table4[[#This Row],[Nameplate Capacity (MW)]]/((([1]!Table4[[#This Row],[Rotor Diameter (m)]]*9)^2)/1000000)</f>
        <v>3.6049016679880017</v>
      </c>
      <c r="G483" s="14">
        <f>[1]!Table4[[#This Row],[Nameplate Capacity (MW)]]/((([1]!Table4[[#This Row],[Rotor Diameter (m)]]*8)^2)/1000000)</f>
        <v>4.5624536735473153</v>
      </c>
      <c r="H483" s="1">
        <v>34967</v>
      </c>
    </row>
    <row r="484" spans="1:8">
      <c r="A484" s="2" t="s">
        <v>227</v>
      </c>
      <c r="B484" s="2" t="s">
        <v>606</v>
      </c>
      <c r="C484" s="9">
        <v>12</v>
      </c>
      <c r="D484" s="10">
        <v>220</v>
      </c>
      <c r="E484" s="11">
        <f>[1]!Table4[[#This Row],[Nameplate Capacity (MW)]]/((([1]!Table4[[#This Row],[Rotor Diameter (m)]]*10)^2)/1000000)</f>
        <v>2.4793388429752068</v>
      </c>
      <c r="F484" s="11">
        <f>[1]!Table4[[#This Row],[Nameplate Capacity (MW)]]/((([1]!Table4[[#This Row],[Rotor Diameter (m)]]*9)^2)/1000000)</f>
        <v>3.0609121518212428</v>
      </c>
      <c r="G484" s="11">
        <f>[1]!Table4[[#This Row],[Nameplate Capacity (MW)]]/((([1]!Table4[[#This Row],[Rotor Diameter (m)]]*8)^2)/1000000)</f>
        <v>3.8739669421487606</v>
      </c>
      <c r="H484" s="2">
        <v>38000</v>
      </c>
    </row>
    <row r="485" spans="1:8">
      <c r="A485" s="1" t="s">
        <v>227</v>
      </c>
      <c r="B485" s="1" t="s">
        <v>607</v>
      </c>
      <c r="C485" s="12">
        <v>13</v>
      </c>
      <c r="D485" s="13">
        <v>220</v>
      </c>
      <c r="E485" s="14">
        <f>[1]!Table4[[#This Row],[Nameplate Capacity (MW)]]/((([1]!Table4[[#This Row],[Rotor Diameter (m)]]*10)^2)/1000000)</f>
        <v>2.6859504132231407</v>
      </c>
      <c r="F485" s="14">
        <f>[1]!Table4[[#This Row],[Nameplate Capacity (MW)]]/((([1]!Table4[[#This Row],[Rotor Diameter (m)]]*9)^2)/1000000)</f>
        <v>3.3159881644730129</v>
      </c>
      <c r="G485" s="14">
        <f>[1]!Table4[[#This Row],[Nameplate Capacity (MW)]]/((([1]!Table4[[#This Row],[Rotor Diameter (m)]]*8)^2)/1000000)</f>
        <v>4.196797520661157</v>
      </c>
      <c r="H485" s="1">
        <v>38000</v>
      </c>
    </row>
    <row r="486" spans="1:8">
      <c r="A486" s="2" t="s">
        <v>227</v>
      </c>
      <c r="B486" s="2" t="s">
        <v>608</v>
      </c>
      <c r="C486" s="9">
        <v>14</v>
      </c>
      <c r="D486" s="10">
        <v>220</v>
      </c>
      <c r="E486" s="11">
        <f>[1]!Table4[[#This Row],[Nameplate Capacity (MW)]]/((([1]!Table4[[#This Row],[Rotor Diameter (m)]]*10)^2)/1000000)</f>
        <v>2.8925619834710745</v>
      </c>
      <c r="F486" s="11">
        <f>[1]!Table4[[#This Row],[Nameplate Capacity (MW)]]/((([1]!Table4[[#This Row],[Rotor Diameter (m)]]*9)^2)/1000000)</f>
        <v>3.5710641771247831</v>
      </c>
      <c r="G486" s="11">
        <f>[1]!Table4[[#This Row],[Nameplate Capacity (MW)]]/((([1]!Table4[[#This Row],[Rotor Diameter (m)]]*8)^2)/1000000)</f>
        <v>4.5196280991735538</v>
      </c>
      <c r="H486" s="2">
        <v>38000</v>
      </c>
    </row>
    <row r="487" spans="1:8">
      <c r="A487" s="1" t="s">
        <v>34</v>
      </c>
      <c r="B487" s="1" t="s">
        <v>609</v>
      </c>
      <c r="C487" s="12">
        <v>11</v>
      </c>
      <c r="D487" s="13">
        <v>203</v>
      </c>
      <c r="E487" s="14">
        <f>[1]!Table4[[#This Row],[Nameplate Capacity (MW)]]/((([1]!Table4[[#This Row],[Rotor Diameter (m)]]*10)^2)/1000000)</f>
        <v>2.6693198087796355</v>
      </c>
      <c r="F487" s="14">
        <f>[1]!Table4[[#This Row],[Nameplate Capacity (MW)]]/((([1]!Table4[[#This Row],[Rotor Diameter (m)]]*9)^2)/1000000)</f>
        <v>3.2954565540489327</v>
      </c>
      <c r="G487" s="14">
        <f>[1]!Table4[[#This Row],[Nameplate Capacity (MW)]]/((([1]!Table4[[#This Row],[Rotor Diameter (m)]]*8)^2)/1000000)</f>
        <v>4.1708122012181805</v>
      </c>
      <c r="H487" s="1">
        <v>32365</v>
      </c>
    </row>
    <row r="488" spans="1:8">
      <c r="A488" s="2" t="s">
        <v>34</v>
      </c>
      <c r="B488" s="2" t="s">
        <v>610</v>
      </c>
      <c r="C488" s="9">
        <v>16</v>
      </c>
      <c r="D488" s="10">
        <v>242</v>
      </c>
      <c r="E488" s="11">
        <f>[1]!Table4[[#This Row],[Nameplate Capacity (MW)]]/((([1]!Table4[[#This Row],[Rotor Diameter (m)]]*10)^2)/1000000)</f>
        <v>2.732053821460283</v>
      </c>
      <c r="F488" s="11">
        <f>[1]!Table4[[#This Row],[Nameplate Capacity (MW)]]/((([1]!Table4[[#This Row],[Rotor Diameter (m)]]*9)^2)/1000000)</f>
        <v>3.3729059524201022</v>
      </c>
      <c r="G488" s="11">
        <f>[1]!Table4[[#This Row],[Nameplate Capacity (MW)]]/((([1]!Table4[[#This Row],[Rotor Diameter (m)]]*8)^2)/1000000)</f>
        <v>4.2688340960316919</v>
      </c>
      <c r="H488" s="2">
        <v>46000</v>
      </c>
    </row>
    <row r="489" spans="1:8">
      <c r="A489" s="1" t="s">
        <v>261</v>
      </c>
      <c r="B489" s="1" t="s">
        <v>611</v>
      </c>
      <c r="C489" s="12">
        <v>11</v>
      </c>
      <c r="D489" s="13">
        <v>200</v>
      </c>
      <c r="E489" s="14">
        <f>[1]!Table4[[#This Row],[Nameplate Capacity (MW)]]/((([1]!Table4[[#This Row],[Rotor Diameter (m)]]*10)^2)/1000000)</f>
        <v>2.75</v>
      </c>
      <c r="F489" s="14">
        <f>[1]!Table4[[#This Row],[Nameplate Capacity (MW)]]/((([1]!Table4[[#This Row],[Rotor Diameter (m)]]*9)^2)/1000000)</f>
        <v>3.3950617283950617</v>
      </c>
      <c r="G489" s="14">
        <f>[1]!Table4[[#This Row],[Nameplate Capacity (MW)]]/((([1]!Table4[[#This Row],[Rotor Diameter (m)]]*8)^2)/1000000)</f>
        <v>4.296875</v>
      </c>
      <c r="H489" s="1">
        <v>31400</v>
      </c>
    </row>
    <row r="490" spans="1:8">
      <c r="A490" s="2" t="s">
        <v>389</v>
      </c>
      <c r="B490" s="2" t="s">
        <v>612</v>
      </c>
      <c r="C490" s="9">
        <v>11</v>
      </c>
      <c r="D490" s="10">
        <v>208</v>
      </c>
      <c r="E490" s="11">
        <f>[1]!Table4[[#This Row],[Nameplate Capacity (MW)]]/((([1]!Table4[[#This Row],[Rotor Diameter (m)]]*10)^2)/1000000)</f>
        <v>2.5425295857988166</v>
      </c>
      <c r="F490" s="11">
        <f>[1]!Table4[[#This Row],[Nameplate Capacity (MW)]]/((([1]!Table4[[#This Row],[Rotor Diameter (m)]]*9)^2)/1000000)</f>
        <v>3.1389254145664403</v>
      </c>
      <c r="G490" s="11">
        <f>[1]!Table4[[#This Row],[Nameplate Capacity (MW)]]/((([1]!Table4[[#This Row],[Rotor Diameter (m)]]*8)^2)/1000000)</f>
        <v>3.972702477810651</v>
      </c>
      <c r="H490" s="2">
        <v>33979</v>
      </c>
    </row>
    <row r="491" spans="1:8">
      <c r="A491" s="1" t="s">
        <v>412</v>
      </c>
      <c r="B491" s="1" t="s">
        <v>613</v>
      </c>
      <c r="C491" s="12">
        <v>11</v>
      </c>
      <c r="D491" s="13">
        <v>193</v>
      </c>
      <c r="E491" s="14">
        <f>[1]!Table4[[#This Row],[Nameplate Capacity (MW)]]/((([1]!Table4[[#This Row],[Rotor Diameter (m)]]*10)^2)/1000000)</f>
        <v>2.9530994120647533</v>
      </c>
      <c r="F491" s="14">
        <f>[1]!Table4[[#This Row],[Nameplate Capacity (MW)]]/((([1]!Table4[[#This Row],[Rotor Diameter (m)]]*9)^2)/1000000)</f>
        <v>3.6458017432898191</v>
      </c>
      <c r="G491" s="14">
        <f>[1]!Table4[[#This Row],[Nameplate Capacity (MW)]]/((([1]!Table4[[#This Row],[Rotor Diameter (m)]]*8)^2)/1000000)</f>
        <v>4.6142178313511772</v>
      </c>
      <c r="H491" s="1">
        <v>29300</v>
      </c>
    </row>
    <row r="492" spans="1:8">
      <c r="A492" s="2" t="s">
        <v>412</v>
      </c>
      <c r="B492" s="2" t="s">
        <v>614</v>
      </c>
      <c r="C492" s="9">
        <v>11</v>
      </c>
      <c r="D492" s="10">
        <v>200</v>
      </c>
      <c r="E492" s="11">
        <f>[1]!Table4[[#This Row],[Nameplate Capacity (MW)]]/((([1]!Table4[[#This Row],[Rotor Diameter (m)]]*10)^2)/1000000)</f>
        <v>2.75</v>
      </c>
      <c r="F492" s="11">
        <f>[1]!Table4[[#This Row],[Nameplate Capacity (MW)]]/((([1]!Table4[[#This Row],[Rotor Diameter (m)]]*9)^2)/1000000)</f>
        <v>3.3950617283950617</v>
      </c>
      <c r="G492" s="11">
        <f>[1]!Table4[[#This Row],[Nameplate Capacity (MW)]]/((([1]!Table4[[#This Row],[Rotor Diameter (m)]]*8)^2)/1000000)</f>
        <v>4.296875</v>
      </c>
      <c r="H492" s="2">
        <v>31400</v>
      </c>
    </row>
    <row r="493" spans="1:8">
      <c r="A493" s="1" t="s">
        <v>412</v>
      </c>
      <c r="B493" s="1" t="s">
        <v>615</v>
      </c>
      <c r="C493" s="12">
        <v>14</v>
      </c>
      <c r="D493" s="13">
        <v>222</v>
      </c>
      <c r="E493" s="14">
        <f>[1]!Table4[[#This Row],[Nameplate Capacity (MW)]]/((([1]!Table4[[#This Row],[Rotor Diameter (m)]]*10)^2)/1000000)</f>
        <v>2.8406785163541919</v>
      </c>
      <c r="F493" s="14">
        <f>[1]!Table4[[#This Row],[Nameplate Capacity (MW)]]/((([1]!Table4[[#This Row],[Rotor Diameter (m)]]*9)^2)/1000000)</f>
        <v>3.5070105140175207</v>
      </c>
      <c r="G493" s="14">
        <f>[1]!Table4[[#This Row],[Nameplate Capacity (MW)]]/((([1]!Table4[[#This Row],[Rotor Diameter (m)]]*8)^2)/1000000)</f>
        <v>4.4385601818034246</v>
      </c>
      <c r="H493" s="1">
        <v>39000</v>
      </c>
    </row>
    <row r="494" spans="1:8">
      <c r="A494" s="2" t="s">
        <v>495</v>
      </c>
      <c r="B494" s="2" t="s">
        <v>616</v>
      </c>
      <c r="C494" s="9">
        <v>15</v>
      </c>
      <c r="D494" s="10">
        <v>236</v>
      </c>
      <c r="E494" s="11">
        <f>[1]!Table4[[#This Row],[Nameplate Capacity (MW)]]/((([1]!Table4[[#This Row],[Rotor Diameter (m)]]*10)^2)/1000000)</f>
        <v>2.6931916116058603</v>
      </c>
      <c r="F494" s="11">
        <f>[1]!Table4[[#This Row],[Nameplate Capacity (MW)]]/((([1]!Table4[[#This Row],[Rotor Diameter (m)]]*9)^2)/1000000)</f>
        <v>3.3249279155627902</v>
      </c>
      <c r="G494" s="11">
        <f>[1]!Table4[[#This Row],[Nameplate Capacity (MW)]]/((([1]!Table4[[#This Row],[Rotor Diameter (m)]]*8)^2)/1000000)</f>
        <v>4.2081118931341566</v>
      </c>
      <c r="H494" s="2">
        <v>43742</v>
      </c>
    </row>
    <row r="495" spans="1:8">
      <c r="A495" s="1" t="s">
        <v>564</v>
      </c>
      <c r="B495" s="1" t="s">
        <v>617</v>
      </c>
      <c r="C495" s="12">
        <v>12</v>
      </c>
      <c r="D495" s="13">
        <v>242</v>
      </c>
      <c r="E495" s="14">
        <f>[1]!Table4[[#This Row],[Nameplate Capacity (MW)]]/((([1]!Table4[[#This Row],[Rotor Diameter (m)]]*10)^2)/1000000)</f>
        <v>2.0490403660952121</v>
      </c>
      <c r="F495" s="14">
        <f>[1]!Table4[[#This Row],[Nameplate Capacity (MW)]]/((([1]!Table4[[#This Row],[Rotor Diameter (m)]]*9)^2)/1000000)</f>
        <v>2.5296794643150768</v>
      </c>
      <c r="G495" s="14">
        <f>[1]!Table4[[#This Row],[Nameplate Capacity (MW)]]/((([1]!Table4[[#This Row],[Rotor Diameter (m)]]*8)^2)/1000000)</f>
        <v>3.2016255720237692</v>
      </c>
      <c r="H495" s="1">
        <v>45996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370D-CB35-4A7F-B6CD-4CFB2322A9D6}">
  <dimension ref="A1:E32"/>
  <sheetViews>
    <sheetView workbookViewId="0">
      <selection activeCell="G6" sqref="G6"/>
    </sheetView>
  </sheetViews>
  <sheetFormatPr defaultRowHeight="15"/>
  <sheetData>
    <row r="1" spans="1:5">
      <c r="A1" s="15"/>
      <c r="B1" s="15" t="s">
        <v>618</v>
      </c>
      <c r="C1" s="15" t="s">
        <v>619</v>
      </c>
      <c r="D1" s="15" t="s">
        <v>620</v>
      </c>
      <c r="E1" s="15" t="s">
        <v>621</v>
      </c>
    </row>
    <row r="2" spans="1:5">
      <c r="A2" s="15">
        <v>2020</v>
      </c>
      <c r="B2" s="15">
        <f>0.5*(A2-2005)</f>
        <v>7.5</v>
      </c>
      <c r="C2" s="15">
        <f>0.44827*LN(B2)+1.851939</f>
        <v>2.7551595770184809</v>
      </c>
      <c r="D2" s="15">
        <f>0.5534*LN(B2)+2.2863</f>
        <v>3.4013473315680898</v>
      </c>
      <c r="E2" s="15">
        <f>0.700427*LN(B2)+2.89366</f>
        <v>4.3049524779693567</v>
      </c>
    </row>
    <row r="3" spans="1:5">
      <c r="A3" s="15">
        <v>2021</v>
      </c>
      <c r="B3" s="15">
        <f t="shared" ref="B3:B32" si="0">0.5*(A3-2005)</f>
        <v>8</v>
      </c>
      <c r="C3" s="15">
        <f t="shared" ref="C3:C32" si="1">0.44827*LN(B3)+1.851939</f>
        <v>2.7840902598888198</v>
      </c>
      <c r="D3" s="15">
        <f t="shared" ref="D3:D32" si="2">0.5534*LN(B3)+2.2863</f>
        <v>3.4370629491656213</v>
      </c>
      <c r="E3" s="15">
        <f t="shared" ref="E3:E32" si="3">0.700427*LN(B3)+2.89366</f>
        <v>4.3501570007141828</v>
      </c>
    </row>
    <row r="4" spans="1:5">
      <c r="A4" s="15">
        <v>2022</v>
      </c>
      <c r="B4" s="15">
        <f t="shared" si="0"/>
        <v>8.5</v>
      </c>
      <c r="C4" s="15">
        <f t="shared" si="1"/>
        <v>2.8112664591104735</v>
      </c>
      <c r="D4" s="15">
        <f t="shared" si="2"/>
        <v>3.4706126148788368</v>
      </c>
      <c r="E4" s="15">
        <f t="shared" si="3"/>
        <v>4.3926201226992028</v>
      </c>
    </row>
    <row r="5" spans="1:5">
      <c r="A5" s="15">
        <v>2023</v>
      </c>
      <c r="B5" s="15">
        <f t="shared" si="0"/>
        <v>9</v>
      </c>
      <c r="C5" s="15">
        <f t="shared" si="1"/>
        <v>2.8368888612825072</v>
      </c>
      <c r="D5" s="15">
        <f t="shared" si="2"/>
        <v>3.5022440810978641</v>
      </c>
      <c r="E5" s="15">
        <f t="shared" si="3"/>
        <v>4.4326554190298761</v>
      </c>
    </row>
    <row r="6" spans="1:5">
      <c r="A6" s="15">
        <v>2024</v>
      </c>
      <c r="B6" s="15">
        <f t="shared" si="0"/>
        <v>9.5</v>
      </c>
      <c r="C6" s="15">
        <f t="shared" si="1"/>
        <v>2.861125574561334</v>
      </c>
      <c r="D6" s="15">
        <f t="shared" si="2"/>
        <v>3.5321648813488347</v>
      </c>
      <c r="E6" s="15">
        <f t="shared" si="3"/>
        <v>4.4705255606225514</v>
      </c>
    </row>
    <row r="7" spans="1:5">
      <c r="A7" s="15">
        <v>2025</v>
      </c>
      <c r="B7" s="15">
        <f t="shared" si="0"/>
        <v>10</v>
      </c>
      <c r="C7" s="15">
        <f t="shared" si="1"/>
        <v>2.8841188196364409</v>
      </c>
      <c r="D7" s="15">
        <f t="shared" si="2"/>
        <v>3.5605505904629053</v>
      </c>
      <c r="E7" s="15">
        <f t="shared" si="3"/>
        <v>4.5064527689305409</v>
      </c>
    </row>
    <row r="8" spans="1:5">
      <c r="A8" s="15">
        <v>2026</v>
      </c>
      <c r="B8" s="15">
        <f t="shared" si="0"/>
        <v>10.5</v>
      </c>
      <c r="C8" s="15">
        <f t="shared" si="1"/>
        <v>2.905989986528672</v>
      </c>
      <c r="D8" s="15">
        <f t="shared" si="2"/>
        <v>3.5875510673142688</v>
      </c>
      <c r="E8" s="15">
        <f t="shared" si="3"/>
        <v>4.5406267172492436</v>
      </c>
    </row>
    <row r="9" spans="1:5">
      <c r="A9" s="15">
        <v>2027</v>
      </c>
      <c r="B9" s="15">
        <f t="shared" si="0"/>
        <v>11</v>
      </c>
      <c r="C9" s="15">
        <f t="shared" si="1"/>
        <v>2.9268435139373254</v>
      </c>
      <c r="D9" s="15">
        <f t="shared" si="2"/>
        <v>3.6132952439666184</v>
      </c>
      <c r="E9" s="15">
        <f t="shared" si="3"/>
        <v>4.5732105922403443</v>
      </c>
    </row>
    <row r="10" spans="1:5">
      <c r="A10" s="15">
        <v>2028</v>
      </c>
      <c r="B10" s="15">
        <f t="shared" si="0"/>
        <v>11.5</v>
      </c>
      <c r="C10" s="15">
        <f t="shared" si="1"/>
        <v>2.9467699055449534</v>
      </c>
      <c r="D10" s="15">
        <f t="shared" si="2"/>
        <v>3.6378948493733176</v>
      </c>
      <c r="E10" s="15">
        <f t="shared" si="3"/>
        <v>4.604345806942546</v>
      </c>
    </row>
    <row r="11" spans="1:5">
      <c r="A11" s="15">
        <v>2029</v>
      </c>
      <c r="B11" s="15">
        <f t="shared" si="0"/>
        <v>12</v>
      </c>
      <c r="C11" s="15">
        <f t="shared" si="1"/>
        <v>2.9658481039004672</v>
      </c>
      <c r="D11" s="15">
        <f t="shared" si="2"/>
        <v>3.6614473399926797</v>
      </c>
      <c r="E11" s="15">
        <f t="shared" si="3"/>
        <v>4.6341557099910595</v>
      </c>
    </row>
    <row r="12" spans="1:5">
      <c r="A12" s="15">
        <v>2030</v>
      </c>
      <c r="B12" s="15">
        <f t="shared" si="0"/>
        <v>12.5</v>
      </c>
      <c r="C12" s="15">
        <f t="shared" si="1"/>
        <v>2.984147379384062</v>
      </c>
      <c r="D12" s="15">
        <f t="shared" si="2"/>
        <v>3.684038231760189</v>
      </c>
      <c r="E12" s="15">
        <f t="shared" si="3"/>
        <v>4.6627485371468982</v>
      </c>
    </row>
    <row r="13" spans="1:5">
      <c r="A13" s="15">
        <v>2031</v>
      </c>
      <c r="B13" s="15">
        <f t="shared" si="0"/>
        <v>13</v>
      </c>
      <c r="C13" s="15">
        <f t="shared" si="1"/>
        <v>3.0017288484692832</v>
      </c>
      <c r="D13" s="15">
        <f t="shared" si="2"/>
        <v>3.7057429744192145</v>
      </c>
      <c r="E13" s="15">
        <f t="shared" si="3"/>
        <v>4.6902197835987121</v>
      </c>
    </row>
    <row r="14" spans="1:5">
      <c r="A14" s="15">
        <v>2032</v>
      </c>
      <c r="B14" s="15">
        <f t="shared" si="0"/>
        <v>13.5</v>
      </c>
      <c r="C14" s="15">
        <f t="shared" si="1"/>
        <v>3.0186467052941541</v>
      </c>
      <c r="D14" s="15">
        <f t="shared" si="2"/>
        <v>3.7266284719249221</v>
      </c>
      <c r="E14" s="15">
        <f t="shared" si="3"/>
        <v>4.7166541283067538</v>
      </c>
    </row>
    <row r="15" spans="1:5">
      <c r="A15" s="15">
        <v>2033</v>
      </c>
      <c r="B15" s="15">
        <f t="shared" si="0"/>
        <v>14</v>
      </c>
      <c r="C15" s="15">
        <f t="shared" si="1"/>
        <v>3.0349492291466316</v>
      </c>
      <c r="D15" s="15">
        <f t="shared" si="2"/>
        <v>3.7467543262090843</v>
      </c>
      <c r="E15" s="15">
        <f t="shared" si="3"/>
        <v>4.742127008210427</v>
      </c>
    </row>
    <row r="16" spans="1:5">
      <c r="A16" s="15">
        <v>2034</v>
      </c>
      <c r="B16" s="15">
        <f t="shared" si="0"/>
        <v>14.5</v>
      </c>
      <c r="C16" s="15">
        <f t="shared" si="1"/>
        <v>3.0506796150784301</v>
      </c>
      <c r="D16" s="15">
        <f t="shared" si="2"/>
        <v>3.7661738625926411</v>
      </c>
      <c r="E16" s="15">
        <f t="shared" si="3"/>
        <v>4.7667059160718752</v>
      </c>
    </row>
    <row r="17" spans="1:5">
      <c r="A17" s="15">
        <v>2035</v>
      </c>
      <c r="B17" s="15">
        <f t="shared" si="0"/>
        <v>15</v>
      </c>
      <c r="C17" s="15">
        <f t="shared" si="1"/>
        <v>3.0658766636480879</v>
      </c>
      <c r="D17" s="15">
        <f t="shared" si="2"/>
        <v>3.7849349812899633</v>
      </c>
      <c r="E17" s="15">
        <f t="shared" si="3"/>
        <v>4.7904514782074177</v>
      </c>
    </row>
    <row r="18" spans="1:5">
      <c r="A18" s="15">
        <v>2036</v>
      </c>
      <c r="B18" s="15">
        <f t="shared" si="0"/>
        <v>15.5</v>
      </c>
      <c r="C18" s="15">
        <f t="shared" si="1"/>
        <v>3.0805753575249497</v>
      </c>
      <c r="D18" s="15">
        <f t="shared" si="2"/>
        <v>3.8030808692402065</v>
      </c>
      <c r="E18" s="15">
        <f t="shared" si="3"/>
        <v>4.8134183554378573</v>
      </c>
    </row>
    <row r="19" spans="1:5">
      <c r="A19" s="15">
        <v>2037</v>
      </c>
      <c r="B19" s="15">
        <f t="shared" si="0"/>
        <v>16</v>
      </c>
      <c r="C19" s="15">
        <f t="shared" si="1"/>
        <v>3.0948073465184267</v>
      </c>
      <c r="D19" s="15">
        <f t="shared" si="2"/>
        <v>3.8206505988874948</v>
      </c>
      <c r="E19" s="15">
        <f t="shared" si="3"/>
        <v>4.8356560009522429</v>
      </c>
    </row>
    <row r="20" spans="1:5">
      <c r="A20" s="15">
        <v>2038</v>
      </c>
      <c r="B20" s="15">
        <f t="shared" si="0"/>
        <v>16.5</v>
      </c>
      <c r="C20" s="15">
        <f t="shared" si="1"/>
        <v>3.1086013579489724</v>
      </c>
      <c r="D20" s="15">
        <f t="shared" si="2"/>
        <v>3.8376796347936768</v>
      </c>
      <c r="E20" s="15">
        <f t="shared" si="3"/>
        <v>4.857209301517222</v>
      </c>
    </row>
    <row r="21" spans="1:5">
      <c r="A21" s="15">
        <v>2039</v>
      </c>
      <c r="B21" s="15">
        <f t="shared" si="0"/>
        <v>17</v>
      </c>
      <c r="C21" s="15">
        <f t="shared" si="1"/>
        <v>3.12198354574008</v>
      </c>
      <c r="D21" s="15">
        <f t="shared" si="2"/>
        <v>3.8542002646007103</v>
      </c>
      <c r="E21" s="15">
        <f t="shared" si="3"/>
        <v>4.8781191229372638</v>
      </c>
    </row>
    <row r="22" spans="1:5">
      <c r="A22" s="15">
        <v>2040</v>
      </c>
      <c r="B22" s="15">
        <f t="shared" si="0"/>
        <v>17.5</v>
      </c>
      <c r="C22" s="15">
        <f t="shared" si="1"/>
        <v>3.1349777888942532</v>
      </c>
      <c r="D22" s="15">
        <f t="shared" si="2"/>
        <v>3.8702419675063684</v>
      </c>
      <c r="E22" s="15">
        <f t="shared" si="3"/>
        <v>4.8984227764267851</v>
      </c>
    </row>
    <row r="23" spans="1:5">
      <c r="A23" s="15">
        <v>2041</v>
      </c>
      <c r="B23" s="15">
        <f t="shared" si="0"/>
        <v>18</v>
      </c>
      <c r="C23" s="15">
        <f t="shared" si="1"/>
        <v>3.1476059479121137</v>
      </c>
      <c r="D23" s="15">
        <f t="shared" si="2"/>
        <v>3.8858317308197377</v>
      </c>
      <c r="E23" s="15">
        <f t="shared" si="3"/>
        <v>4.9181544192679372</v>
      </c>
    </row>
    <row r="24" spans="1:5">
      <c r="A24" s="15">
        <v>2042</v>
      </c>
      <c r="B24" s="15">
        <f t="shared" si="0"/>
        <v>18.5</v>
      </c>
      <c r="C24" s="15">
        <f t="shared" si="1"/>
        <v>3.1598880860714198</v>
      </c>
      <c r="D24" s="15">
        <f t="shared" si="2"/>
        <v>3.90099432313544</v>
      </c>
      <c r="E24" s="15">
        <f t="shared" si="3"/>
        <v>4.9373454005615951</v>
      </c>
    </row>
    <row r="25" spans="1:5">
      <c r="A25" s="15">
        <v>2043</v>
      </c>
      <c r="B25" s="15">
        <f t="shared" si="0"/>
        <v>19</v>
      </c>
      <c r="C25" s="15">
        <f t="shared" si="1"/>
        <v>3.17184266119094</v>
      </c>
      <c r="D25" s="15">
        <f t="shared" si="2"/>
        <v>3.9157525310707082</v>
      </c>
      <c r="E25" s="15">
        <f t="shared" si="3"/>
        <v>4.9560245608606124</v>
      </c>
    </row>
    <row r="26" spans="1:5">
      <c r="A26" s="15">
        <v>2044</v>
      </c>
      <c r="B26" s="15">
        <f t="shared" si="0"/>
        <v>19.5</v>
      </c>
      <c r="C26" s="15">
        <f t="shared" si="1"/>
        <v>3.1834866924809297</v>
      </c>
      <c r="D26" s="15">
        <f t="shared" si="2"/>
        <v>3.9301273652462729</v>
      </c>
      <c r="E26" s="15">
        <f t="shared" si="3"/>
        <v>4.9742184928755897</v>
      </c>
    </row>
    <row r="27" spans="1:5">
      <c r="A27" s="15">
        <v>2045</v>
      </c>
      <c r="B27" s="15">
        <f t="shared" si="0"/>
        <v>20</v>
      </c>
      <c r="C27" s="15">
        <f t="shared" si="1"/>
        <v>3.1948359062660474</v>
      </c>
      <c r="D27" s="15">
        <f t="shared" si="2"/>
        <v>3.9441382401847789</v>
      </c>
      <c r="E27" s="15">
        <f t="shared" si="3"/>
        <v>4.9919517691686011</v>
      </c>
    </row>
    <row r="28" spans="1:5">
      <c r="A28" s="15">
        <v>2046</v>
      </c>
      <c r="B28" s="15">
        <f t="shared" si="0"/>
        <v>20.5</v>
      </c>
      <c r="C28" s="15">
        <f t="shared" si="1"/>
        <v>3.2059048637119334</v>
      </c>
      <c r="D28" s="15">
        <f t="shared" si="2"/>
        <v>3.9578031319922902</v>
      </c>
      <c r="E28" s="15">
        <f t="shared" si="3"/>
        <v>5.0092471417274371</v>
      </c>
    </row>
    <row r="29" spans="1:5">
      <c r="A29" s="15">
        <v>2047</v>
      </c>
      <c r="B29" s="15">
        <f t="shared" si="0"/>
        <v>21</v>
      </c>
      <c r="C29" s="15">
        <f t="shared" si="1"/>
        <v>3.216707073158279</v>
      </c>
      <c r="D29" s="15">
        <f t="shared" si="2"/>
        <v>3.9711387170361423</v>
      </c>
      <c r="E29" s="15">
        <f t="shared" si="3"/>
        <v>5.0261257174873037</v>
      </c>
    </row>
    <row r="30" spans="1:5">
      <c r="A30" s="15">
        <v>2048</v>
      </c>
      <c r="B30" s="15">
        <f t="shared" si="0"/>
        <v>21.5</v>
      </c>
      <c r="C30" s="15">
        <f t="shared" si="1"/>
        <v>3.2272550892323464</v>
      </c>
      <c r="D30" s="15">
        <f t="shared" si="2"/>
        <v>3.9841604943029436</v>
      </c>
      <c r="E30" s="15">
        <f t="shared" si="3"/>
        <v>5.0426071131968335</v>
      </c>
    </row>
    <row r="31" spans="1:5">
      <c r="A31" s="15">
        <v>2049</v>
      </c>
      <c r="B31" s="15">
        <f t="shared" si="0"/>
        <v>22</v>
      </c>
      <c r="C31" s="15">
        <f t="shared" si="1"/>
        <v>3.2375606005669324</v>
      </c>
      <c r="D31" s="15">
        <f t="shared" si="2"/>
        <v>3.9968828936884924</v>
      </c>
      <c r="E31" s="15">
        <f t="shared" si="3"/>
        <v>5.0587095924784053</v>
      </c>
    </row>
    <row r="32" spans="1:5">
      <c r="A32" s="15">
        <v>2050</v>
      </c>
      <c r="B32" s="15">
        <f t="shared" si="0"/>
        <v>22.5</v>
      </c>
      <c r="C32" s="15">
        <f t="shared" si="1"/>
        <v>3.2476345076597344</v>
      </c>
      <c r="D32" s="15">
        <f t="shared" si="2"/>
        <v>4.0093193721170213</v>
      </c>
      <c r="E32" s="15">
        <f t="shared" si="3"/>
        <v>5.0744501874842953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74567-FC20-4E0E-A9B3-E4E2EE243423}">
  <dimension ref="A2:H6"/>
  <sheetViews>
    <sheetView workbookViewId="0">
      <selection activeCell="B63" sqref="B63"/>
    </sheetView>
  </sheetViews>
  <sheetFormatPr defaultRowHeight="15"/>
  <cols>
    <col min="1" max="1" width="74.28515625" bestFit="1" customWidth="1"/>
    <col min="2" max="2" width="16.28515625" bestFit="1" customWidth="1"/>
    <col min="3" max="3" width="21.7109375" bestFit="1" customWidth="1"/>
    <col min="4" max="4" width="27.85546875" bestFit="1" customWidth="1"/>
    <col min="6" max="6" width="16.28515625" bestFit="1" customWidth="1"/>
    <col min="7" max="7" width="21.7109375" bestFit="1" customWidth="1"/>
    <col min="8" max="8" width="27.85546875" bestFit="1" customWidth="1"/>
  </cols>
  <sheetData>
    <row r="2" spans="1:8" ht="45.75" customHeight="1">
      <c r="A2" s="15"/>
      <c r="B2" s="23" t="s">
        <v>622</v>
      </c>
      <c r="C2" s="23"/>
      <c r="D2" s="23"/>
      <c r="E2" s="15"/>
      <c r="F2" s="23" t="s">
        <v>623</v>
      </c>
      <c r="G2" s="23"/>
      <c r="H2" s="23"/>
    </row>
    <row r="3" spans="1:8">
      <c r="A3" s="15"/>
      <c r="B3" s="15" t="s">
        <v>624</v>
      </c>
      <c r="C3" s="15" t="s">
        <v>625</v>
      </c>
      <c r="D3" s="15" t="s">
        <v>626</v>
      </c>
      <c r="E3" s="15"/>
      <c r="F3" s="15" t="s">
        <v>624</v>
      </c>
      <c r="G3" s="15" t="s">
        <v>625</v>
      </c>
      <c r="H3" s="15" t="s">
        <v>626</v>
      </c>
    </row>
    <row r="4" spans="1:8">
      <c r="A4" s="15" t="s">
        <v>627</v>
      </c>
      <c r="B4" s="15">
        <v>-4081.0011825540855</v>
      </c>
      <c r="C4" s="15">
        <v>16324.004730216342</v>
      </c>
      <c r="D4" s="15">
        <v>4081.0011825540855</v>
      </c>
      <c r="E4" s="15"/>
      <c r="F4" s="15">
        <v>-0.18434371589818799</v>
      </c>
      <c r="G4" s="15">
        <v>0.73737486359275195</v>
      </c>
      <c r="H4" s="15">
        <v>0.18434371589818799</v>
      </c>
    </row>
    <row r="5" spans="1:8">
      <c r="A5" s="15" t="s">
        <v>628</v>
      </c>
      <c r="B5" s="15">
        <v>8155.790795576122</v>
      </c>
      <c r="C5" s="15">
        <v>39822.372269945583</v>
      </c>
      <c r="D5" s="15">
        <v>20007.465462719498</v>
      </c>
      <c r="E5" s="15"/>
      <c r="F5" s="15">
        <v>0.3684068477539128</v>
      </c>
      <c r="G5" s="15">
        <v>1.7988242962302639</v>
      </c>
      <c r="H5" s="15">
        <v>0.90376120077330824</v>
      </c>
    </row>
    <row r="6" spans="1:8">
      <c r="A6" s="15" t="s">
        <v>629</v>
      </c>
      <c r="B6" s="15">
        <v>73451.809716441479</v>
      </c>
      <c r="C6" s="15">
        <v>105118.39119081097</v>
      </c>
      <c r="D6" s="15">
        <v>85303.484383584902</v>
      </c>
      <c r="E6" s="15"/>
      <c r="F6" s="15">
        <v>3.31790630212492</v>
      </c>
      <c r="G6" s="15">
        <v>4.7483237506012728</v>
      </c>
      <c r="H6" s="15">
        <v>3.8532606551443176</v>
      </c>
    </row>
  </sheetData>
  <mergeCells count="2">
    <mergeCell ref="B2:D2"/>
    <mergeCell ref="F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c7aab3-81b5-44ad-ad72-57c916b76c08" xsi:nil="true"/>
    <PublicURL xmlns="e269b097-0687-4382-95a6-d1187d84b2a1" xsi:nil="true"/>
    <lcf76f155ced4ddcb4097134ff3c332f xmlns="e269b097-0687-4382-95a6-d1187d84b2a1">
      <Terms xmlns="http://schemas.microsoft.com/office/infopath/2007/PartnerControls"/>
    </lcf76f155ced4ddcb4097134ff3c332f>
    <PageURL xmlns="e269b097-0687-4382-95a6-d1187d84b2a1" xsi:nil="true"/>
    <_dlc_DocId xmlns="56c7aab3-81b5-44ad-ad72-57c916b76c08">7D7UTFFHD354-1258763940-47138</_dlc_DocId>
    <_dlc_DocIdUrl xmlns="56c7aab3-81b5-44ad-ad72-57c916b76c08">
      <Url>https://sotonac.sharepoint.com/teams/PublicDocuments/_layouts/15/DocIdRedir.aspx?ID=7D7UTFFHD354-1258763940-47138</Url>
      <Description>7D7UTFFHD354-1258763940-47138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80F7141451344BB1F7CF3BA9BCB10" ma:contentTypeVersion="19" ma:contentTypeDescription="Create a new document." ma:contentTypeScope="" ma:versionID="cf0f69acbbeb1e5956ead6c725945c8e">
  <xsd:schema xmlns:xsd="http://www.w3.org/2001/XMLSchema" xmlns:xs="http://www.w3.org/2001/XMLSchema" xmlns:p="http://schemas.microsoft.com/office/2006/metadata/properties" xmlns:ns2="56c7aab3-81b5-44ad-ad72-57c916b76c08" xmlns:ns3="e269b097-0687-4382-95a6-d1187d84b2a1" targetNamespace="http://schemas.microsoft.com/office/2006/metadata/properties" ma:root="true" ma:fieldsID="ef27c48d9be47c956b9dbddc59728aab" ns2:_="" ns3:_="">
    <xsd:import namespace="56c7aab3-81b5-44ad-ad72-57c916b76c08"/>
    <xsd:import namespace="e269b097-0687-4382-95a6-d1187d84b2a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PageURL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PublicURL" minOccurs="0"/>
                <xsd:element ref="ns3:MediaLengthInSeconds" minOccurs="0"/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7aab3-81b5-44ad-ad72-57c916b76c0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8" nillable="true" ma:displayName="Taxonomy Catch All Column" ma:hidden="true" ma:list="{0a156b87-8603-40c3-a6c8-180fbcb95d75}" ma:internalName="TaxCatchAll" ma:showField="CatchAllData" ma:web="56c7aab3-81b5-44ad-ad72-57c916b76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9b097-0687-4382-95a6-d1187d84b2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PageURL" ma:index="12" nillable="true" ma:displayName="Page URL" ma:internalName="PageURL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PublicURL" ma:index="21" nillable="true" ma:displayName="PublicURL" ma:description="The public web address of the file (to use in site publisher)" ma:format="Dropdown" ma:internalName="PublicURL">
      <xsd:simpleType>
        <xsd:restriction base="dms:Text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cbf2f534-9c3d-494b-83fb-768e807180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6E6247B-C961-4DDF-9DA6-03A5DE02DC82}"/>
</file>

<file path=customXml/itemProps2.xml><?xml version="1.0" encoding="utf-8"?>
<ds:datastoreItem xmlns:ds="http://schemas.openxmlformats.org/officeDocument/2006/customXml" ds:itemID="{D53947E0-18A8-48F1-A9D2-FB697430C5BF}"/>
</file>

<file path=customXml/itemProps3.xml><?xml version="1.0" encoding="utf-8"?>
<ds:datastoreItem xmlns:ds="http://schemas.openxmlformats.org/officeDocument/2006/customXml" ds:itemID="{55178B49-E43B-4B53-A21C-27D00039A64C}"/>
</file>

<file path=customXml/itemProps4.xml><?xml version="1.0" encoding="utf-8"?>
<ds:datastoreItem xmlns:ds="http://schemas.openxmlformats.org/officeDocument/2006/customXml" ds:itemID="{62AC3239-3641-4A3E-9151-F6EA431842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Hugo Putuhena</dc:creator>
  <cp:keywords/>
  <dc:description/>
  <cp:lastModifiedBy>Hugo Putuhena</cp:lastModifiedBy>
  <cp:revision/>
  <dcterms:created xsi:type="dcterms:W3CDTF">2022-04-06T13:35:39Z</dcterms:created>
  <dcterms:modified xsi:type="dcterms:W3CDTF">2023-05-09T13:26:08Z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0x010100D7680F7141451344BB1F7CF3BA9BCB10</vt:lpwstr>
  </property>
  <property fmtid="{D5CDD505-2E9C-101B-9397-08002B2CF9AE}" pid="3" name="ESRI_WORKBOOK_ID">
    <vt:lpwstr>a54641809a2448daa574dcd79807f7d3</vt:lpwstr>
  </property>
  <property fmtid="{D5CDD505-2E9C-101B-9397-08002B2CF9AE}" pid="4" name="MediaServiceImageTags">
    <vt:lpwstr/>
  </property>
  <property fmtid="{D5CDD505-2E9C-101B-9397-08002B2CF9AE}" pid="5" name="_dlc_DocIdItemGuid">
    <vt:lpwstr>db79c5c8-ce38-45b2-83a2-27c5356aaba3</vt:lpwstr>
  </property>
</Properties>
</file>