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rtishowell/Documents/PhD/01 Thesis Docs/01 Final Thesis Docs/01 Final thesis documents/Data Submission/MkIV Engine Submissions/Item Lists/"/>
    </mc:Choice>
  </mc:AlternateContent>
  <xr:revisionPtr revIDLastSave="0" documentId="13_ncr:1_{909C6BC9-8A2F-1C41-A3F2-A0B2FB5827EE}" xr6:coauthVersionLast="47" xr6:coauthVersionMax="47" xr10:uidLastSave="{00000000-0000-0000-0000-000000000000}"/>
  <bookViews>
    <workbookView xWindow="0" yWindow="0" windowWidth="38400" windowHeight="21600" xr2:uid="{9CB2E355-D823-4A58-984B-2BCBDBCA6621}"/>
  </bookViews>
  <sheets>
    <sheet name="Manufactured Component List" sheetId="1" r:id="rId1"/>
    <sheet name="Standard Component List" sheetId="2" r:id="rId2"/>
    <sheet name="Other Component Li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2" l="1"/>
  <c r="F96" i="2"/>
  <c r="F76" i="2"/>
  <c r="F12" i="2"/>
  <c r="F1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tc={989E66A3-9AC6-374E-B75E-8AE970CAEEB1}</author>
    <author>tc={029246BF-5EC4-004C-A774-D5827D68D6F9}</author>
  </authors>
  <commentList>
    <comment ref="F75" authorId="0" shapeId="0" xr:uid="{989E66A3-9AC6-374E-B75E-8AE970CAEEB1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2021_05_17
24 screws on base plate, were M6x20</t>
      </text>
    </comment>
    <comment ref="F76" authorId="1" shapeId="0" xr:uid="{029246BF-5EC4-004C-A774-D5827D68D6F9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2021_05_17
Was 49 now 25 as 24 screws on base plate changed to M6x16</t>
      </text>
    </comment>
  </commentList>
</comments>
</file>

<file path=xl/sharedStrings.xml><?xml version="1.0" encoding="utf-8"?>
<sst xmlns="http://schemas.openxmlformats.org/spreadsheetml/2006/main" count="1149" uniqueCount="373">
  <si>
    <t>STEAM CONDENSING ENGINE MANUFACTURED COMPONENT LIST</t>
  </si>
  <si>
    <t>GLOBAL CHALLENGES RESEARCH FUND (GCRF) GRANT No 519016</t>
  </si>
  <si>
    <t>DRAWING NUMBER</t>
  </si>
  <si>
    <t>COMPONENT NAME</t>
  </si>
  <si>
    <t>REVISION</t>
  </si>
  <si>
    <t>No OFF REQUIRED FOR PROJECT</t>
  </si>
  <si>
    <t>DESIGN APPROVED BY</t>
  </si>
  <si>
    <t>0125-000</t>
  </si>
  <si>
    <t>GENERAL ASSEMBLY OF STEAM CONDENSING ENGINE</t>
  </si>
  <si>
    <t>A</t>
  </si>
  <si>
    <t>FRAMEWORK COMPONENTS</t>
  </si>
  <si>
    <t>0125-001</t>
  </si>
  <si>
    <t>BASE PLATE</t>
  </si>
  <si>
    <t>B</t>
  </si>
  <si>
    <t>0125-002</t>
  </si>
  <si>
    <t>TOP PLATE</t>
  </si>
  <si>
    <t>0125-003</t>
  </si>
  <si>
    <t>VERTICAL PLATE 1</t>
  </si>
  <si>
    <t>0125-004</t>
  </si>
  <si>
    <t>VERTICAL PLATE 2</t>
  </si>
  <si>
    <t>0125-005</t>
  </si>
  <si>
    <t>VERTICAL PLATE 3</t>
  </si>
  <si>
    <t>0125-006</t>
  </si>
  <si>
    <t>VERTICAL PLATE 4</t>
  </si>
  <si>
    <t>0125-007</t>
  </si>
  <si>
    <t>VERTICAL PLATE 5</t>
  </si>
  <si>
    <t>0125-008</t>
  </si>
  <si>
    <t>VERTICAL PLATE 6</t>
  </si>
  <si>
    <t>0125-009</t>
  </si>
  <si>
    <t>VERTICAL PLATE 7</t>
  </si>
  <si>
    <t>0125-010</t>
  </si>
  <si>
    <t>BOTTOM BRACKET</t>
  </si>
  <si>
    <t>0125-011</t>
  </si>
  <si>
    <t>TOP BRACKET</t>
  </si>
  <si>
    <t>0125-012</t>
  </si>
  <si>
    <t>LONG POST</t>
  </si>
  <si>
    <t>0125-013</t>
  </si>
  <si>
    <t>SHORT POST</t>
  </si>
  <si>
    <t>0125-014</t>
  </si>
  <si>
    <t>SIDE GUARD RAIL</t>
  </si>
  <si>
    <t>0125-015</t>
  </si>
  <si>
    <t>BEARING HOUSING</t>
  </si>
  <si>
    <t>DRIVETRAIN COMPONENTS</t>
  </si>
  <si>
    <t>0125-016</t>
  </si>
  <si>
    <t>LONG CRANKSHAFT</t>
  </si>
  <si>
    <t>0125-017</t>
  </si>
  <si>
    <t>SHORT CRANKSHAFT</t>
  </si>
  <si>
    <t>0125-018</t>
  </si>
  <si>
    <t>CRANKSHAFT WEB</t>
  </si>
  <si>
    <t>0125-019</t>
  </si>
  <si>
    <t>CRANK PIN</t>
  </si>
  <si>
    <t>0125-020</t>
  </si>
  <si>
    <t>CRANKSHAFT COUNTERWEIGHT</t>
  </si>
  <si>
    <t>0125-021</t>
  </si>
  <si>
    <t>CRANK PIN SHIM</t>
  </si>
  <si>
    <t>0125-022</t>
  </si>
  <si>
    <t>CRANK PIN SPACER</t>
  </si>
  <si>
    <t>0125-023</t>
  </si>
  <si>
    <t>15mm ID BEARING RETAINING PLATE</t>
  </si>
  <si>
    <t>0125-024</t>
  </si>
  <si>
    <t>20mm ID BEARING RETAINING PLATE</t>
  </si>
  <si>
    <t>0125-025</t>
  </si>
  <si>
    <t>25mm ID BEARING RETAINING PLATE</t>
  </si>
  <si>
    <t>0125-026</t>
  </si>
  <si>
    <t>LAY SHAFT</t>
  </si>
  <si>
    <t>0125-027</t>
  </si>
  <si>
    <t>OUTPUT SHAFT</t>
  </si>
  <si>
    <t>0125-028</t>
  </si>
  <si>
    <t>OUTPUT SHAFT SPACER</t>
  </si>
  <si>
    <t>0125-029</t>
  </si>
  <si>
    <t>LAY SHAFT SPACER</t>
  </si>
  <si>
    <t>0125-030</t>
  </si>
  <si>
    <t>27 TEETH MODIFIED SPUR GEAR</t>
  </si>
  <si>
    <t>0125-031</t>
  </si>
  <si>
    <t>54 TEETH MODIFIED SPUR GEAR</t>
  </si>
  <si>
    <t>0125-032</t>
  </si>
  <si>
    <t>FLYWHEEL</t>
  </si>
  <si>
    <t>RPM SENSOR &amp; COUPLING COMPONENTS</t>
  </si>
  <si>
    <t>0125-033</t>
  </si>
  <si>
    <t>CRANKSHAFT COUPLING, CYLINDER 1 SIDE</t>
  </si>
  <si>
    <t>0125-034</t>
  </si>
  <si>
    <t>CRANKSHAFT COUPLING, CYLINDER 2 SIDE</t>
  </si>
  <si>
    <t>0125-035</t>
  </si>
  <si>
    <t>CRANKSHAFT COUPLING SPACER</t>
  </si>
  <si>
    <t>0125-036</t>
  </si>
  <si>
    <t>RPM SENSOR FIXED BRACKET</t>
  </si>
  <si>
    <t>0125-037</t>
  </si>
  <si>
    <t>RPM SENSOR LOCK NUT</t>
  </si>
  <si>
    <t>0125-038</t>
  </si>
  <si>
    <t>RPM SENSOR ADJUSTABLE BRACKET</t>
  </si>
  <si>
    <t>0125-039</t>
  </si>
  <si>
    <t>RPM SENSOR TARGET DISK</t>
  </si>
  <si>
    <t>PUMP COMPONENTS</t>
  </si>
  <si>
    <t>0125-040</t>
  </si>
  <si>
    <t>PUMP CYLINDER</t>
  </si>
  <si>
    <t>0125-041</t>
  </si>
  <si>
    <t>PUMP CRANK ARM</t>
  </si>
  <si>
    <t>0125-042</t>
  </si>
  <si>
    <t>PUMP PISTON</t>
  </si>
  <si>
    <t>0125-043</t>
  </si>
  <si>
    <t>PUMP PISTON PIVOT PLATE</t>
  </si>
  <si>
    <t>0125-044</t>
  </si>
  <si>
    <t>PUMP PISTON PIN</t>
  </si>
  <si>
    <t>0125-045</t>
  </si>
  <si>
    <t>PUMP LINK</t>
  </si>
  <si>
    <t>0125-046</t>
  </si>
  <si>
    <t>PUMP SPACER</t>
  </si>
  <si>
    <t>0125-047</t>
  </si>
  <si>
    <t>PUMP PISTON GASKET</t>
  </si>
  <si>
    <t>0125-048</t>
  </si>
  <si>
    <t>PUMP PISTON WITHOUT SEALING</t>
  </si>
  <si>
    <t>EXPANSION CYLINDER COMPONENTS</t>
  </si>
  <si>
    <t>0125-049</t>
  </si>
  <si>
    <t>SUB ASSEMBLY OF EXPANSION CYLINDER</t>
  </si>
  <si>
    <t>0125-050</t>
  </si>
  <si>
    <t>EXPANSION CYLINDER</t>
  </si>
  <si>
    <t>0125-051</t>
  </si>
  <si>
    <t>EXPANSION CYLINDER END CAP</t>
  </si>
  <si>
    <t>0125-052</t>
  </si>
  <si>
    <t>EXPANSION CYLINDER EXHAUST MANIFOLD</t>
  </si>
  <si>
    <t>0125-053</t>
  </si>
  <si>
    <t>EXPANSION CYLINDER JACKET BODY</t>
  </si>
  <si>
    <t>0125-054</t>
  </si>
  <si>
    <t>EXPANSION CYLINDER JACKET END PLATE</t>
  </si>
  <si>
    <t>0125-055</t>
  </si>
  <si>
    <t>EXPANSION CYLINDER JACKET GASKET</t>
  </si>
  <si>
    <t>0125-056</t>
  </si>
  <si>
    <t>EXPANSION CYLINDER INSULATION RING</t>
  </si>
  <si>
    <t>0125-057</t>
  </si>
  <si>
    <t>EXPANSION CYLINDER INLET PORT</t>
  </si>
  <si>
    <t>0125-058</t>
  </si>
  <si>
    <t>EXPANSION CYLINDER EXHAUST PORT</t>
  </si>
  <si>
    <t>EXPANSION PISTON COMPONENTS</t>
  </si>
  <si>
    <t>0125-059</t>
  </si>
  <si>
    <t>SUB ASSEMBLY OF EXPANSION PISTON</t>
  </si>
  <si>
    <t>0125-060</t>
  </si>
  <si>
    <t>EXPANSION PISTON BODY</t>
  </si>
  <si>
    <t>0125-061</t>
  </si>
  <si>
    <t>EXPANSION PISTON TOP CAP</t>
  </si>
  <si>
    <t>0125-062</t>
  </si>
  <si>
    <t>EXPANSION PISTON BOTTOM CAP</t>
  </si>
  <si>
    <t>0125-063</t>
  </si>
  <si>
    <t>EXPANSION PISTON "O" RING HOUSING</t>
  </si>
  <si>
    <t>0125-064</t>
  </si>
  <si>
    <t>EXPANSION PISTON "O" RING SHIM, 7,0 mm THICK</t>
  </si>
  <si>
    <t>0125-065</t>
  </si>
  <si>
    <t>EXPANSION PISTON "O" RING SHIM, 7,15 mm THICK</t>
  </si>
  <si>
    <t>0125-066</t>
  </si>
  <si>
    <t>EXPANSION PISTON "O" RING SHIM, 7,30 mm THICK</t>
  </si>
  <si>
    <t>0125-067</t>
  </si>
  <si>
    <t>EXPANSION PISTON "O" RING SHIM, 7,45 mm THICK</t>
  </si>
  <si>
    <t>0125-068</t>
  </si>
  <si>
    <t>EXPANSION PISTON "O" RING SHIM, 7,60 mm THICK</t>
  </si>
  <si>
    <t>0125-069</t>
  </si>
  <si>
    <t>EXPANSION PISTON SEAL &amp; WEAR RING HOUSING</t>
  </si>
  <si>
    <t>0125-070</t>
  </si>
  <si>
    <t>EXPANSION PISTON PACKING GLAND</t>
  </si>
  <si>
    <t>0125-071</t>
  </si>
  <si>
    <t>EXPANSION PISTON PISTON RING HOUSING</t>
  </si>
  <si>
    <t>CONROD COMPONENTS</t>
  </si>
  <si>
    <t>0125-072</t>
  </si>
  <si>
    <t>SUB ASSEMBLY OF CONROD</t>
  </si>
  <si>
    <t>0125-073</t>
  </si>
  <si>
    <t>CONROD SHAFT</t>
  </si>
  <si>
    <t>0125-074</t>
  </si>
  <si>
    <t>CONROD CRANKSHAFT CONNECTION</t>
  </si>
  <si>
    <t>0125-075</t>
  </si>
  <si>
    <t>CONROD PISTON CONNECTION</t>
  </si>
  <si>
    <t>OTHER COMPONENTS</t>
  </si>
  <si>
    <t>0125-076</t>
  </si>
  <si>
    <t>EXPANSION PISTON PIN SPACER</t>
  </si>
  <si>
    <t>0125-077</t>
  </si>
  <si>
    <t>40T MODIFIED TIMNG BELT PULLEY</t>
  </si>
  <si>
    <t>0125-078</t>
  </si>
  <si>
    <t>CONDENSATE TRIP TRAY</t>
  </si>
  <si>
    <t>0125-079</t>
  </si>
  <si>
    <t>FRONT GUARD</t>
  </si>
  <si>
    <t>0125-080</t>
  </si>
  <si>
    <t>REAR GUARD</t>
  </si>
  <si>
    <t>0125-081</t>
  </si>
  <si>
    <t>PUMP GUARD</t>
  </si>
  <si>
    <t>GM / CH</t>
  </si>
  <si>
    <t>STEAM CONDENSING ENGINE STANDARD COMPONENT LIST</t>
  </si>
  <si>
    <t>MANUFACTURER
SUPPLIER</t>
  </si>
  <si>
    <t>PART NUMBER</t>
  </si>
  <si>
    <t>MATERIAL</t>
  </si>
  <si>
    <t>No OFF REQ FOR  PROJECT</t>
  </si>
  <si>
    <t>ORDERED</t>
  </si>
  <si>
    <t>DATE</t>
  </si>
  <si>
    <t>ORDERED BY</t>
  </si>
  <si>
    <t>RECEIVED DATE</t>
  </si>
  <si>
    <t>VARIOUS</t>
  </si>
  <si>
    <t>REFLECTIVE OBJET SENSOR</t>
  </si>
  <si>
    <t>FAIRCHILD</t>
  </si>
  <si>
    <t>QRD1113</t>
  </si>
  <si>
    <t>YES/NO</t>
  </si>
  <si>
    <t>??/??/2021</t>
  </si>
  <si>
    <t>?</t>
  </si>
  <si>
    <t>HYDRAULIC BLANKING PLUG, 1/8 BSP</t>
  </si>
  <si>
    <t>RADIO SPARES</t>
  </si>
  <si>
    <t>727-727</t>
  </si>
  <si>
    <t>ADJUSTABLE FOOT, M10x50</t>
  </si>
  <si>
    <t>434-3216</t>
  </si>
  <si>
    <t>CRANK HANDLE - WDS TOOLING</t>
  </si>
  <si>
    <t>WDS TOOLING</t>
  </si>
  <si>
    <t>8420-314</t>
  </si>
  <si>
    <t>PLASTIC</t>
  </si>
  <si>
    <t>BEARING LOCK NUT, 25x1.5</t>
  </si>
  <si>
    <t>196-4169</t>
  </si>
  <si>
    <t>STEEL</t>
  </si>
  <si>
    <t>EXTERNAL CIRCLIP, DIA 10 to DIN 471</t>
  </si>
  <si>
    <t>PREFERRED SUPPLIER</t>
  </si>
  <si>
    <t>N/A</t>
  </si>
  <si>
    <t>THREADED INSERT, M8 THIN</t>
  </si>
  <si>
    <t>COBURG COMPONENTS</t>
  </si>
  <si>
    <t>TR1520-65953</t>
  </si>
  <si>
    <t>CARBON STEEL</t>
  </si>
  <si>
    <t>BEARING</t>
  </si>
  <si>
    <t>DEEP GROOVE BALL BEARING</t>
  </si>
  <si>
    <t>SKF BEARINGS</t>
  </si>
  <si>
    <t>W61902R</t>
  </si>
  <si>
    <t>W61904R</t>
  </si>
  <si>
    <t>W61905R</t>
  </si>
  <si>
    <t>W61700R</t>
  </si>
  <si>
    <t>W61804R</t>
  </si>
  <si>
    <t>SELF ALIGNING BALL BEARING</t>
  </si>
  <si>
    <t>1200ETN9</t>
  </si>
  <si>
    <t>"O" RING</t>
  </si>
  <si>
    <t>O RING 53,64 x 1,78 - 0138 to BS3601-1</t>
  </si>
  <si>
    <t>0138</t>
  </si>
  <si>
    <t>NITRILE RUBBER</t>
  </si>
  <si>
    <t>O RING 88,62 x 1,78 - 0043 to BS3601-1</t>
  </si>
  <si>
    <t>0043</t>
  </si>
  <si>
    <t>O RING 88,77 x 5,33 - 0341 to BS3601-1</t>
  </si>
  <si>
    <t>0341</t>
  </si>
  <si>
    <t>PTFE</t>
  </si>
  <si>
    <t>O RING 31,47 x 1,78 - 0026 to BS3601-1</t>
  </si>
  <si>
    <t>0026</t>
  </si>
  <si>
    <t>O RING 32.92 x 3,53 - 0219 to BS3601-1</t>
  </si>
  <si>
    <t>0219</t>
  </si>
  <si>
    <t>O RING 98.02 x 3,53 - 0241 to BS3601-1</t>
  </si>
  <si>
    <t>0241</t>
  </si>
  <si>
    <t>O RING 129,77 x 3,53 - 0251 to BS3601-1</t>
  </si>
  <si>
    <t>0251</t>
  </si>
  <si>
    <t>O RING 171.04 x 3,53 - 0261 to BS3601-1</t>
  </si>
  <si>
    <t>0261</t>
  </si>
  <si>
    <t>PISTON SEAL &amp; WEAR RING</t>
  </si>
  <si>
    <t>TURCON® GLYD RING® WITH "O" RING</t>
  </si>
  <si>
    <t>TRELLEBORG</t>
  </si>
  <si>
    <t>PG4400750-M12N</t>
  </si>
  <si>
    <t>(PTFE / CARBON &amp; GRAPHITE) &amp; NBR</t>
  </si>
  <si>
    <t>PG4601000-M12N</t>
  </si>
  <si>
    <t>SLYDRING® FOR PISTON WEAR RING</t>
  </si>
  <si>
    <t>GP6500750-T51</t>
  </si>
  <si>
    <t>PTFE / CARBON &amp; GRAPHITE</t>
  </si>
  <si>
    <t>GP6501000-T51</t>
  </si>
  <si>
    <t>PARALLEL KEY</t>
  </si>
  <si>
    <t>PARALLEL KEY, 5x5x25 LONG to DIN 6885B</t>
  </si>
  <si>
    <t>CARBON STEEL 080M40 (EN8)</t>
  </si>
  <si>
    <t>PARALLEL KEY, 6x6x22 LONG to DIN 6885B</t>
  </si>
  <si>
    <t>PARALLEL KEY, 6x6x35 LONG to DIN 6885B</t>
  </si>
  <si>
    <t>PARALLEL KEY, 6x6x70 LONG to DIN 6885B</t>
  </si>
  <si>
    <t>PARALLEL KEY, 8x7x30 LONG to DIN 6885B</t>
  </si>
  <si>
    <t>PARALLEL KEY, 8x7x60 LONG to DIN 6885B</t>
  </si>
  <si>
    <t>PARALLEL DOWEL PIN</t>
  </si>
  <si>
    <t>PARALLEL DOWEL PIN, DIA 3 m6x12 to ISO 8734  TYPE B</t>
  </si>
  <si>
    <t>PARALLEL DOWEL PIN, DIA 5 m6x18 to ISO 8734  TYPE B</t>
  </si>
  <si>
    <t>PARALLEL DOWEL PIN, DIA 5 m6x20 to ISO 8734  TYPE B</t>
  </si>
  <si>
    <t>SHOULDER SCREW</t>
  </si>
  <si>
    <t>SHOULDER SCREW, M10x25</t>
  </si>
  <si>
    <t>ONDRIVES</t>
  </si>
  <si>
    <t>SHS8-25</t>
  </si>
  <si>
    <t>STAINLESS STEEL A2 - (304)</t>
  </si>
  <si>
    <t>SHOULDER SCREW, M10x40</t>
  </si>
  <si>
    <t>SHS8-40</t>
  </si>
  <si>
    <t>SHOULDER SCREW, M10x50</t>
  </si>
  <si>
    <t>SHS8-50</t>
  </si>
  <si>
    <t>STANDARD FASTENER</t>
  </si>
  <si>
    <t>SOCKET HEAD CAP SCREW, M3x6 to ISO 4762 (DIN 912)</t>
  </si>
  <si>
    <t>SOCKET HEAD CAP SCREW, M4x20 to ISO 4762 (DIN 912)</t>
  </si>
  <si>
    <t>SOCKET HEAD CAP SCREW, M5x12 to ISO 4762 (DIN 912)</t>
  </si>
  <si>
    <t>SOCKET HEAD CAP SCREW, M5x25 to ISO 4762 (DIN 912)</t>
  </si>
  <si>
    <t>SOCKET HEAD CAP SCREW, M6x12 to ISO 4762 (DIN 912)</t>
  </si>
  <si>
    <t>SOCKET HEAD CAP SCREW, M6x16 to ISO 4762 (DIN 912)</t>
  </si>
  <si>
    <t>SOCKET HEAD CAP SCREW, M6x20 to ISO 4762 (DIN 912)</t>
  </si>
  <si>
    <t>SOCKET HEAD CAP SCREW, M6x25 to ISO 4762 (DIN 912)</t>
  </si>
  <si>
    <t>SOCKET HEAD CAP SCREW, M6x30 to ISO 4762 (DIN 912)</t>
  </si>
  <si>
    <t>SOCKET HEAD CAP SCREW, M8x25 to ISO 4762 (DIN 912)</t>
  </si>
  <si>
    <t>SOCKET HEAD CAP SCREW, M8x30 to ISO 4762 (DIN 912)</t>
  </si>
  <si>
    <t>SOCKET HEAD COUNTERSUNK SCREW, M4x10 to ISO 10642 (DIN 7991)</t>
  </si>
  <si>
    <t>HEX HEAD SET SCREW M5x20 to ISO 4017 (DIN 933)</t>
  </si>
  <si>
    <t>FLAT POINT GRUB SCREW, M3x5 to ISO 4026 (DIN 913)</t>
  </si>
  <si>
    <t>FLAT POINT GRUB SCREW, M5x8 to ISO 4026 (DIN 913)</t>
  </si>
  <si>
    <t>FULL HEX NUT, M10 to ISO 4032 (DIN 934), (SS)</t>
  </si>
  <si>
    <t>HALF HEX NUT (LOCK NUT), M8 to ISO 4035 (DIN 439)</t>
  </si>
  <si>
    <t>NYLOC LOCKING NUT TYPE T (THIN), M4 to DIN 985</t>
  </si>
  <si>
    <t>NYLOC LOCKING NUT TYPE T (THIN), M5 to DIN 985</t>
  </si>
  <si>
    <t>NYLOC LOCKING NUT TYPE T (THIN), M6 to DIN 985</t>
  </si>
  <si>
    <t>NYLOC LOCKING NUT TYPE T (THIN), M8 to DIN 985</t>
  </si>
  <si>
    <t>FORM A WASHER, M4 to ISO 7089 (DIN 125)</t>
  </si>
  <si>
    <t>FORM A WASHER, M5 to ISO 7089 (DIN 125)</t>
  </si>
  <si>
    <t>FORM A WASHER, M8 to ISO 7089 (DIN 125)</t>
  </si>
  <si>
    <t>SPRING WASHER (RECTANGULAR), M5 to DIN 127B, (SS)</t>
  </si>
  <si>
    <t>SPRING WASHER (SQUARE), M5 to DIN 7980</t>
  </si>
  <si>
    <t>SPRING WASHER (SQUARE), M6 to DIN 7980</t>
  </si>
  <si>
    <t>TOTAL COMPONENTS</t>
  </si>
  <si>
    <t>* Quantity required also determined by needs of rest of system</t>
  </si>
  <si>
    <t>PIPEWORK &amp; CONNECTIONS</t>
  </si>
  <si>
    <t>22mm PVC PIPE</t>
  </si>
  <si>
    <t>RS Components</t>
  </si>
  <si>
    <t>784-5743</t>
  </si>
  <si>
    <t>*</t>
  </si>
  <si>
    <t>22mm PIPE INSULATION</t>
  </si>
  <si>
    <t>486-041</t>
  </si>
  <si>
    <t>22mm PVC PIPE PUSH FIT ELBOW</t>
  </si>
  <si>
    <t>432-1389</t>
  </si>
  <si>
    <t>22mm PVC PIPE PUSH FIT TEE</t>
  </si>
  <si>
    <t>432-1418</t>
  </si>
  <si>
    <t>22mm PVC PIPE PUSH FIT COUPLER</t>
  </si>
  <si>
    <t>432-1367</t>
  </si>
  <si>
    <t>3/4" BSP - 22mm PUSH FIT CONNECTOR</t>
  </si>
  <si>
    <t>340-6603</t>
  </si>
  <si>
    <t>3/4" BSP - 22mm COMPRESSION FIT CONNECTOR</t>
  </si>
  <si>
    <t>369-1558</t>
  </si>
  <si>
    <t>1" BSP - 3/4" BSP REDUCER</t>
  </si>
  <si>
    <t>297-2222</t>
  </si>
  <si>
    <t>ENGINE CONNECTOR 1 - 3/4", 3/4" FEMALE CONNECTOR</t>
  </si>
  <si>
    <t>297-2238</t>
  </si>
  <si>
    <t>ENGINE CONNECTOR 2 - 3/4" MALE , 3/8" MALE CONNECTOR</t>
  </si>
  <si>
    <t>310-8848</t>
  </si>
  <si>
    <t>OTHER</t>
  </si>
  <si>
    <t>NON RETURN VALVE</t>
  </si>
  <si>
    <t>144-2702</t>
  </si>
  <si>
    <t>REDUCER FOR NRV 22mm-15mm</t>
  </si>
  <si>
    <t>203-8236</t>
  </si>
  <si>
    <t>REDUCER FOR NRV 15mm-12mm</t>
  </si>
  <si>
    <t>203-8044</t>
  </si>
  <si>
    <t>PUMP NRV CONNECTOR 3/8" BSP - 12mm push</t>
  </si>
  <si>
    <t>265-5775</t>
  </si>
  <si>
    <t>RIGID 15mm (o.d.) PIPE FOR NRV CONNECTION</t>
  </si>
  <si>
    <t>Preffered supplier</t>
  </si>
  <si>
    <t>Easiest length</t>
  </si>
  <si>
    <t>RIGID 12mm (o.d.) PIPE FOR NRV CONNECTION</t>
  </si>
  <si>
    <t>VACUUM PUMP</t>
  </si>
  <si>
    <t>Amazon</t>
  </si>
  <si>
    <t>VN-C4</t>
  </si>
  <si>
    <t>VALVES</t>
  </si>
  <si>
    <t>306-1503</t>
  </si>
  <si>
    <t>22mm MANUAL BALL VALVE</t>
  </si>
  <si>
    <t>486-378</t>
  </si>
  <si>
    <t>ELECTRONICS</t>
  </si>
  <si>
    <t>ARDUINO MEGA 2560</t>
  </si>
  <si>
    <t>RS COMPONENTS</t>
  </si>
  <si>
    <t>715-4084</t>
  </si>
  <si>
    <t>SEEED STUIO V4 SD CARD SHIELD</t>
  </si>
  <si>
    <t>174-3228</t>
  </si>
  <si>
    <t>24V POWER SUPPLY</t>
  </si>
  <si>
    <t>LAPTOP OR PC</t>
  </si>
  <si>
    <t>REFLECTIVE OBJECT SENSOR</t>
  </si>
  <si>
    <t>5 + spares</t>
  </si>
  <si>
    <t>RESISTOR (330 OHMS)</t>
  </si>
  <si>
    <t>RESISTOR (1.5K OHMS)</t>
  </si>
  <si>
    <t>4 + spares</t>
  </si>
  <si>
    <t>RESISTOR (10K OHMS)</t>
  </si>
  <si>
    <t>TRANSISTOR</t>
  </si>
  <si>
    <t>796-9697</t>
  </si>
  <si>
    <t>RELAY</t>
  </si>
  <si>
    <t>815-5114</t>
  </si>
  <si>
    <t>BREADBOARD</t>
  </si>
  <si>
    <t>835-2716</t>
  </si>
  <si>
    <t>JUMPER CABLE KIT</t>
  </si>
  <si>
    <t>189-2274</t>
  </si>
  <si>
    <t>HOUSING FOR ENGINE 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</si>
</sst>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21" xfId="0" applyBorder="1" applyAlignment="1">
      <alignment horizontal="left" vertical="top" wrapText="1"/>
    </xf>
    <xf numFmtId="0" fontId="9" fillId="0" borderId="41" xfId="1" applyBorder="1" applyAlignment="1">
      <alignment horizontal="center" vertical="top" wrapText="1"/>
    </xf>
    <xf numFmtId="0" fontId="0" fillId="0" borderId="41" xfId="0" applyBorder="1" applyAlignment="1">
      <alignment horizontal="center" vertical="top"/>
    </xf>
    <xf numFmtId="0" fontId="0" fillId="0" borderId="41" xfId="0" applyBorder="1" applyAlignment="1">
      <alignment horizontal="center" vertical="center"/>
    </xf>
    <xf numFmtId="0" fontId="9" fillId="0" borderId="41" xfId="1" applyBorder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2" fillId="0" borderId="41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top"/>
    </xf>
    <xf numFmtId="0" fontId="12" fillId="0" borderId="40" xfId="0" applyFont="1" applyBorder="1" applyAlignment="1">
      <alignment horizontal="center" vertical="top"/>
    </xf>
    <xf numFmtId="0" fontId="13" fillId="0" borderId="0" xfId="0" applyFont="1"/>
    <xf numFmtId="0" fontId="0" fillId="0" borderId="21" xfId="0" applyBorder="1" applyAlignment="1">
      <alignment horizontal="left" vertical="top"/>
    </xf>
    <xf numFmtId="0" fontId="9" fillId="0" borderId="41" xfId="1" applyBorder="1" applyAlignment="1">
      <alignment horizontal="center" vertical="top"/>
    </xf>
    <xf numFmtId="0" fontId="0" fillId="0" borderId="41" xfId="0" applyBorder="1" applyAlignment="1">
      <alignment horizontal="center" vertical="top" wrapText="1"/>
    </xf>
    <xf numFmtId="0" fontId="11" fillId="0" borderId="21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4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/>
    </xf>
    <xf numFmtId="0" fontId="9" fillId="0" borderId="1" xfId="1" quotePrefix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0" borderId="1" xfId="1" quotePrefix="1" applyFill="1" applyBorder="1" applyAlignment="1">
      <alignment horizontal="center"/>
    </xf>
    <xf numFmtId="0" fontId="9" fillId="0" borderId="1" xfId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0" xfId="1" applyAlignment="1">
      <alignment horizontal="center"/>
    </xf>
    <xf numFmtId="0" fontId="6" fillId="0" borderId="0" xfId="0" applyFont="1" applyAlignment="1">
      <alignment horizontal="left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47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9" fillId="0" borderId="1" xfId="1" applyFill="1" applyBorder="1" applyAlignment="1">
      <alignment horizontal="center" vertical="center" wrapText="1"/>
    </xf>
    <xf numFmtId="0" fontId="0" fillId="0" borderId="47" xfId="0" applyBorder="1"/>
    <xf numFmtId="0" fontId="9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 Street" id="{40BDE7B2-AA49-D84B-967C-AD58DA9958EB}" userId="S::mds@soton.ac.uk::f3c4ab90-3dc0-4197-a809-c37b196fa62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5" dT="2021-05-17T14:52:00.21" personId="{40BDE7B2-AA49-D84B-967C-AD58DA9958EB}" id="{989E66A3-9AC6-374E-B75E-8AE970CAEEB1}">
    <text>2021_05_17
24 screws on base plate, were M6x20</text>
  </threadedComment>
  <threadedComment ref="F76" dT="2021-05-17T14:51:06.96" personId="{40BDE7B2-AA49-D84B-967C-AD58DA9958EB}" id="{029246BF-5EC4-004C-A774-D5827D68D6F9}">
    <text>2021_05_17
Was 49 now 25 as 24 screws on base plate changed to M6x16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kf.com/uk/products/rolling-bearings/ball-bearings/deep-groove-ball-bearings/productid-W%2061904%20R" TargetMode="External"/><Relationship Id="rId13" Type="http://schemas.openxmlformats.org/officeDocument/2006/relationships/hyperlink" Target="https://www.trelleborg.com/ecatalog/products/piston-seals/turcon-glyd-ring/turcon-glyd-ring-with-o-ring-as-set/PG4400750-M12N.html?ref=search" TargetMode="External"/><Relationship Id="rId18" Type="http://schemas.openxmlformats.org/officeDocument/2006/relationships/hyperlink" Target="https://shop.ondrives.com/shs8-40-2" TargetMode="External"/><Relationship Id="rId3" Type="http://schemas.openxmlformats.org/officeDocument/2006/relationships/hyperlink" Target="https://www.wdscomponents.com/en-gb/crank-handle-with-fixed-revolving-grip-square-hole-wds-8420/c-401/p-16584/v-16895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www.skf.com/uk/products/rolling-bearings/ball-bearings/deep-groove-ball-bearings/productid-W%2061902%20R" TargetMode="External"/><Relationship Id="rId12" Type="http://schemas.openxmlformats.org/officeDocument/2006/relationships/hyperlink" Target="https://www.skf.com/uk/products/rolling-bearings/ball-bearings/self-aligning-ball-bearings/productid-1200%20ETN9" TargetMode="External"/><Relationship Id="rId17" Type="http://schemas.openxmlformats.org/officeDocument/2006/relationships/hyperlink" Target="https://shop.ondrives.com/shs8-25" TargetMode="External"/><Relationship Id="rId2" Type="http://schemas.openxmlformats.org/officeDocument/2006/relationships/hyperlink" Target="https://uk.rs-online.com/web/p/locking-nuts/1964169/" TargetMode="External"/><Relationship Id="rId16" Type="http://schemas.openxmlformats.org/officeDocument/2006/relationships/hyperlink" Target="https://www.trelleborg.com/ecatalog/products/slydring-wear-rings/turcite-and-zurcon-slydring/turcite-and-zurcon-slydring-for-piston/GP6501000-T51.html?ref=search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www.coburg.co.uk/en/catalog/thread-inserts/industrial-grade/thinwall/tr1520" TargetMode="External"/><Relationship Id="rId6" Type="http://schemas.openxmlformats.org/officeDocument/2006/relationships/hyperlink" Target="https://uk.farnell.com/on-semiconductor/qrd1114/opto-switch-reflective/dp/1467858?gclid=Cj0KCQjwi7yCBhDJARIsAMWFScPoAxPXjYSB8-dIwNpv6TjsfhKU-ov6Qu8_BHyDP2gSTGamLhgQtE8aApq6EALw_wcB&amp;mckv=sxPIAr0oG_dc%7Cpcrid%7C459820069630%7Cplid%7C%7Ckword%7C%7Cmatch%7C%7Cslid%7C%7Cproduct%7C1467858%7Cpgrid%7C104445606461%7Cptaid%7Cpla-305197994292%7C&amp;CMP=KNC-GUK-SHOPPING-SMEC-Whoops-Newstructure-31Aug2020-Desktop-Lo&amp;gross_price=true" TargetMode="External"/><Relationship Id="rId11" Type="http://schemas.openxmlformats.org/officeDocument/2006/relationships/hyperlink" Target="https://www.skf.com/uk/products/rolling-bearings/ball-bearings/deep-groove-ball-bearings/productid-W%2061804%20R" TargetMode="External"/><Relationship Id="rId5" Type="http://schemas.openxmlformats.org/officeDocument/2006/relationships/hyperlink" Target="https://uk.rs-online.com/web/p/hydraulic-fittings/0727727/" TargetMode="External"/><Relationship Id="rId15" Type="http://schemas.openxmlformats.org/officeDocument/2006/relationships/hyperlink" Target="https://www.trelleborg.com/ecatalog/products/slydring-wear-rings/turcite-and-zurcon-slydring/turcite-and-zurcon-slydring-for-piston/GP6500750-T51.html?ref=search" TargetMode="External"/><Relationship Id="rId10" Type="http://schemas.openxmlformats.org/officeDocument/2006/relationships/hyperlink" Target="https://www.skf.com/uk/products/rolling-bearings/ball-bearings/deep-groove-ball-bearings/productid-W%2061700%20R" TargetMode="External"/><Relationship Id="rId19" Type="http://schemas.openxmlformats.org/officeDocument/2006/relationships/hyperlink" Target="https://shop.ondrives.com/shs8-50-2" TargetMode="External"/><Relationship Id="rId4" Type="http://schemas.openxmlformats.org/officeDocument/2006/relationships/hyperlink" Target="https://uk.rs-online.com/web/p/adjustable-feet/4343216/" TargetMode="External"/><Relationship Id="rId9" Type="http://schemas.openxmlformats.org/officeDocument/2006/relationships/hyperlink" Target="https://www.skf.com/uk/products/rolling-bearings/ball-bearings/deep-groove-ball-bearings/productid-W%2061905%20R" TargetMode="External"/><Relationship Id="rId14" Type="http://schemas.openxmlformats.org/officeDocument/2006/relationships/hyperlink" Target="https://www.trelleborg.com/ecatalog/products/piston-seals/turcon-glyd-ring/turcon-glyd-ring-with-o-ring-as-set/PG4601000-M12N.html?ref=search" TargetMode="External"/><Relationship Id="rId22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.rs-online.com/web/p/pvc-pipe-fittings/3406603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334302D36363033267365617263685F6B6579776F72645F6170703D33343036363033267365617263685F636F6E6669673D3026&amp;searchHistory=%7B%22enabled%22%3Atrue%7D" TargetMode="External"/><Relationship Id="rId13" Type="http://schemas.openxmlformats.org/officeDocument/2006/relationships/hyperlink" Target="https://za.rs-online.com/web/p/pneumatic-fittings/2038236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230332D38323336267365617263685F6B6579776F72645F6170703D32303338323336267365617263685F636F6E6669673D3026&amp;searchHistory=%7B%22enabled%22%3Atrue%7D" TargetMode="External"/><Relationship Id="rId18" Type="http://schemas.openxmlformats.org/officeDocument/2006/relationships/hyperlink" Target="https://za.rs-online.com/web/p/non-latching-relays/8155114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831352D35313134267365617263685F6B6579776F72645F6170703D38313535313134267365617263685F636F6E6669673D3026&amp;searchHistory=%7B%22enabled%22%3Atrue%7D" TargetMode="External"/><Relationship Id="rId3" Type="http://schemas.openxmlformats.org/officeDocument/2006/relationships/hyperlink" Target="https://za.rs-online.com/web/p/pvc-pipes-plastic-pipes/7845743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738342D35373433267365617263685F6B6579776F72645F6170703D37383435373433267365617263685F636F6E6669673D3026&amp;searchHistory=%7B%22enabled%22%3Atrue%7D" TargetMode="External"/><Relationship Id="rId21" Type="http://schemas.openxmlformats.org/officeDocument/2006/relationships/hyperlink" Target="https://za.rs-online.com/web/p/solenoid-valves/3061503" TargetMode="External"/><Relationship Id="rId7" Type="http://schemas.openxmlformats.org/officeDocument/2006/relationships/hyperlink" Target="https://za.rs-online.com/web/p/pvc-pipe-fittings/4321367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433322D31333637267365617263685F6B6579776F72645F6170703D34333231333637267365617263685F636F6E6669673D3026&amp;searchHistory=%7B%22enabled%22%3Atrue%7D" TargetMode="External"/><Relationship Id="rId12" Type="http://schemas.openxmlformats.org/officeDocument/2006/relationships/hyperlink" Target="https://za.rs-online.com/web/p/pneumatic-non-return-valves/1442702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134342D32373032267365617263685F6B6579776F72645F6170703D31343432373032267365617263685F636F6E6669673D3026&amp;searchHistory=%7B%22enabled%22%3Atrue%7D" TargetMode="External"/><Relationship Id="rId17" Type="http://schemas.openxmlformats.org/officeDocument/2006/relationships/hyperlink" Target="https://za.rs-online.com/web/p/bipolar-transistors/7969697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739362D39363937267365617263685F6B6579776F72645F6170703D37393639363937267365617263685F636F6E6669673D3026&amp;searchHistory=%7B%22enabled%22%3Atrue%7D" TargetMode="External"/><Relationship Id="rId2" Type="http://schemas.openxmlformats.org/officeDocument/2006/relationships/hyperlink" Target="https://uk.farnell.com/on-semiconductor/qrd1114/opto-switch-reflective/dp/1467858?gclid=Cj0KCQjwi7yCBhDJARIsAMWFScPoAxPXjYSB8-dIwNpv6TjsfhKU-ov6Qu8_BHyDP2gSTGamLhgQtE8aApq6EALw_wcB&amp;mckv=sxPIAr0oG_dc%7Cpcrid%7C459820069630%7Cplid%7C%7Ckword%7C%7Cmatch%7C%7Cslid%7C%7Cproduct%7C1467858%7Cpgrid%7C104445606461%7Cptaid%7Cpla-305197994292%7C&amp;CMP=KNC-GUK-SHOPPING-SMEC-Whoops-Newstructure-31Aug2020-Desktop-Lo&amp;gross_price=true" TargetMode="External"/><Relationship Id="rId16" Type="http://schemas.openxmlformats.org/officeDocument/2006/relationships/hyperlink" Target="https://za.rs-online.com/web/p/shields-for-arduino/1743228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137342D33323238267365617263685F6B6579776F72645F6170703D31373433323238267365617263685F636F6E6669673D3026&amp;searchHistory=%7B%22enabled%22%3Atrue%7D" TargetMode="External"/><Relationship Id="rId20" Type="http://schemas.openxmlformats.org/officeDocument/2006/relationships/hyperlink" Target="https://za.rs-online.com/web/p/breadboard-jumper-wire-kits/1892274/" TargetMode="External"/><Relationship Id="rId1" Type="http://schemas.openxmlformats.org/officeDocument/2006/relationships/hyperlink" Target="https://www.amazon.com/DC12V-Vacuum-Small-Oilless-85KPa/dp/B07H4R7QNC/ref=sr_1_5?dchild=1&amp;keywords=vn-c4+vacuum+pump&amp;qid=1624011712&amp;sr=8-5" TargetMode="External"/><Relationship Id="rId6" Type="http://schemas.openxmlformats.org/officeDocument/2006/relationships/hyperlink" Target="https://za.rs-online.com/web/p/pvc-pipe-fittings/4321418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433322D31343138267365617263685F6B6579776F72645F6170703D34333231343138267365617263685F636F6E6669673D3026&amp;searchHistory=%7B%22enabled%22%3Atrue%7D" TargetMode="External"/><Relationship Id="rId11" Type="http://schemas.openxmlformats.org/officeDocument/2006/relationships/hyperlink" Target="https://za.rs-online.com/web/p/brass-bronze-threaded-fittings/3108848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331302D38383438267365617263685F6B6579776F72645F6170703D33313038383438267365617263685F636F6E6669673D3026&amp;searchHistory=%7B%22enabled%22%3Atrue%7D" TargetMode="External"/><Relationship Id="rId24" Type="http://schemas.openxmlformats.org/officeDocument/2006/relationships/hyperlink" Target="https://za.rs-online.com/web/p/compression-fittings/3691558" TargetMode="External"/><Relationship Id="rId5" Type="http://schemas.openxmlformats.org/officeDocument/2006/relationships/hyperlink" Target="https://za.rs-online.com/web/p/pvc-pipe-fittings/4321389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433322D31333839267365617263685F6B6579776F72645F6170703D34333231333839267365617263685F636F6E6669673D3026&amp;searchHistory=%7B%22enabled%22%3Atrue%7D" TargetMode="External"/><Relationship Id="rId15" Type="http://schemas.openxmlformats.org/officeDocument/2006/relationships/hyperlink" Target="https://za.rs-online.com/web/p/arduino/7154084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731352D34303834267365617263685F6B6579776F72645F6170703D37313534303834267365617263685F636F6E6669673D3026&amp;searchHistory=%7B%22enabled%22%3Atrue%7D" TargetMode="External"/><Relationship Id="rId23" Type="http://schemas.openxmlformats.org/officeDocument/2006/relationships/hyperlink" Target="https://za.rs-online.com/web/p/manual-ball-valves/0486378" TargetMode="External"/><Relationship Id="rId10" Type="http://schemas.openxmlformats.org/officeDocument/2006/relationships/hyperlink" Target="https://za.rs-online.com/web/p/brass-bronze-threaded-fittings/2972238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239372D32323338267365617263685F6B6579776F72645F6170703D32393732323338267365617263685F636F6E6669673D3026&amp;searchHistory=%7B%22enabled%22%3Atrue%7D" TargetMode="External"/><Relationship Id="rId19" Type="http://schemas.openxmlformats.org/officeDocument/2006/relationships/hyperlink" Target="https://za.rs-online.com/web/p/breadboards/8352716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833352D32373136267365617263685F6B6579776F72645F6170703D38333532373136267365617263685F636F6E6669673D3026&amp;searchHistory=%7B%22enabled%22%3Atrue%7D" TargetMode="External"/><Relationship Id="rId4" Type="http://schemas.openxmlformats.org/officeDocument/2006/relationships/hyperlink" Target="https://za.rs-online.com/web/p/pipe-insulation/0486041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438362D303431267365617263685F6B6579776F72645F6170703D30343836303431267365617263685F636F6E6669673D3026&amp;searchHistory=%7B%22enabled%22%3Atrue%7D" TargetMode="External"/><Relationship Id="rId9" Type="http://schemas.openxmlformats.org/officeDocument/2006/relationships/hyperlink" Target="https://za.rs-online.com/web/p/brass-bronze-threaded-fittings/2972222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239372D32323232267365617263685F6B6579776F72645F6170703D32393732323232267365617263685F636F6E6669673D3026&amp;searchHistory=%7B%22enabled%22%3Atrue%7D" TargetMode="External"/><Relationship Id="rId14" Type="http://schemas.openxmlformats.org/officeDocument/2006/relationships/hyperlink" Target="https://za.rs-online.com/web/p/pneumatic-fittings/2038044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230332D38303434267365617263685F6B6579776F72645F6170703D32303338303434267365617263685F636F6E6669673D3026&amp;searchHistory=%7B%22enabled%22%3Atrue%7D" TargetMode="External"/><Relationship Id="rId22" Type="http://schemas.openxmlformats.org/officeDocument/2006/relationships/hyperlink" Target="https://za.rs-online.com/web/p/pneumatic-fittings/2655775/?relevancy-data=7365617263685F636173636164655F6F726465723D31267365617263685F696E746572666163655F6E616D653D4931384E525353746F636B4E756D626572267365617263685F6C616E67756167655F757365643D656E267365617263685F6D617463685F6D6F64653D6D61746368616C6C267365617263685F7061747465726E5F6D6174636865643D5E2828282872737C5253295B205D3F293F285C647B337D5B5C2D5C735D3F5C647B332C347D5B705061415D3F29297C283235285C647B387D7C5C647B317D5C2D5C647B377D29292924267365617263685F7061747465726E5F6F726465723D31267365617263685F73745F6E6F726D616C697365643D59267365617263685F726573706F6E73655F616374696F6E3D267365617263685F747970653D52535F53544F434B5F4E554D424552267365617263685F77696C645F63617264696E675F6D6F64653D4E4F4E45267365617263685F6B6579776F72643D3236352D35373735267365617263685F6B6579776F72645F6170703D32363535373735267365617263685F636F6E6669673D3026&amp;searchHistory=%7B%22enabled%22%3Atrue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8FD4-FF7D-48EF-A4E1-584BC67D7E19}">
  <dimension ref="B3:F111"/>
  <sheetViews>
    <sheetView tabSelected="1" zoomScale="94" zoomScaleNormal="94" workbookViewId="0">
      <selection activeCell="G5" sqref="G5"/>
    </sheetView>
  </sheetViews>
  <sheetFormatPr baseColWidth="10" defaultColWidth="8.83203125" defaultRowHeight="15" x14ac:dyDescent="0.2"/>
  <cols>
    <col min="2" max="2" width="14.83203125" style="2" customWidth="1"/>
    <col min="3" max="3" width="50" style="2" customWidth="1"/>
    <col min="4" max="4" width="12.1640625" style="2" customWidth="1"/>
    <col min="5" max="5" width="19.5" style="2" customWidth="1"/>
    <col min="6" max="6" width="18.33203125" style="2" customWidth="1"/>
  </cols>
  <sheetData>
    <row r="3" spans="2:6" ht="15" customHeight="1" x14ac:dyDescent="0.2">
      <c r="B3" s="56" t="s">
        <v>0</v>
      </c>
      <c r="C3" s="56"/>
      <c r="D3" s="56"/>
      <c r="E3" s="56"/>
      <c r="F3" s="56"/>
    </row>
    <row r="4" spans="2:6" ht="15" customHeight="1" x14ac:dyDescent="0.2">
      <c r="B4" s="56"/>
      <c r="C4" s="56"/>
      <c r="D4" s="56"/>
      <c r="E4" s="56"/>
      <c r="F4" s="56"/>
    </row>
    <row r="5" spans="2:6" ht="15" customHeight="1" x14ac:dyDescent="0.2">
      <c r="B5" s="57" t="s">
        <v>1</v>
      </c>
      <c r="C5" s="56"/>
      <c r="D5" s="21"/>
      <c r="E5" s="3"/>
      <c r="F5" s="3"/>
    </row>
    <row r="6" spans="2:6" ht="15" customHeight="1" x14ac:dyDescent="0.2">
      <c r="B6" s="22"/>
      <c r="C6" s="21"/>
      <c r="D6" s="21"/>
      <c r="E6" s="3"/>
      <c r="F6" s="3"/>
    </row>
    <row r="7" spans="2:6" ht="16" thickBot="1" x14ac:dyDescent="0.25"/>
    <row r="8" spans="2:6" s="1" customFormat="1" ht="15" customHeight="1" x14ac:dyDescent="0.2">
      <c r="B8" s="61" t="s">
        <v>2</v>
      </c>
      <c r="C8" s="58" t="s">
        <v>3</v>
      </c>
      <c r="D8" s="52" t="s">
        <v>4</v>
      </c>
      <c r="E8" s="58" t="s">
        <v>5</v>
      </c>
      <c r="F8" s="49" t="s">
        <v>6</v>
      </c>
    </row>
    <row r="9" spans="2:6" x14ac:dyDescent="0.2">
      <c r="B9" s="62"/>
      <c r="C9" s="59"/>
      <c r="D9" s="53"/>
      <c r="E9" s="59"/>
      <c r="F9" s="50"/>
    </row>
    <row r="10" spans="2:6" ht="16" thickBot="1" x14ac:dyDescent="0.25">
      <c r="B10" s="63"/>
      <c r="C10" s="60"/>
      <c r="D10" s="53"/>
      <c r="E10" s="60"/>
      <c r="F10" s="51"/>
    </row>
    <row r="11" spans="2:6" x14ac:dyDescent="0.2">
      <c r="B11" s="29"/>
      <c r="C11" s="23"/>
      <c r="D11" s="23"/>
      <c r="E11" s="23"/>
      <c r="F11" s="30"/>
    </row>
    <row r="12" spans="2:6" s="1" customFormat="1" x14ac:dyDescent="0.2">
      <c r="B12" s="31" t="s">
        <v>7</v>
      </c>
      <c r="C12" s="28" t="s">
        <v>8</v>
      </c>
      <c r="D12" s="28" t="s">
        <v>9</v>
      </c>
      <c r="E12" s="28">
        <v>1</v>
      </c>
      <c r="F12" s="32" t="s">
        <v>181</v>
      </c>
    </row>
    <row r="13" spans="2:6" x14ac:dyDescent="0.2">
      <c r="B13" s="33"/>
      <c r="C13" s="7"/>
      <c r="D13" s="7"/>
      <c r="E13" s="7"/>
      <c r="F13" s="32"/>
    </row>
    <row r="14" spans="2:6" x14ac:dyDescent="0.2">
      <c r="B14" s="64" t="s">
        <v>10</v>
      </c>
      <c r="C14" s="65"/>
      <c r="D14" s="26"/>
      <c r="E14" s="7"/>
      <c r="F14" s="32"/>
    </row>
    <row r="15" spans="2:6" x14ac:dyDescent="0.2">
      <c r="B15" s="33" t="s">
        <v>11</v>
      </c>
      <c r="C15" s="7" t="s">
        <v>12</v>
      </c>
      <c r="D15" s="7" t="s">
        <v>13</v>
      </c>
      <c r="E15" s="7">
        <v>1</v>
      </c>
      <c r="F15" s="32" t="s">
        <v>181</v>
      </c>
    </row>
    <row r="16" spans="2:6" x14ac:dyDescent="0.2">
      <c r="B16" s="33" t="s">
        <v>14</v>
      </c>
      <c r="C16" s="7" t="s">
        <v>15</v>
      </c>
      <c r="D16" s="7" t="s">
        <v>9</v>
      </c>
      <c r="E16" s="7">
        <v>1</v>
      </c>
      <c r="F16" s="32" t="s">
        <v>181</v>
      </c>
    </row>
    <row r="17" spans="2:6" x14ac:dyDescent="0.2">
      <c r="B17" s="33" t="s">
        <v>16</v>
      </c>
      <c r="C17" s="7" t="s">
        <v>17</v>
      </c>
      <c r="D17" s="7" t="s">
        <v>13</v>
      </c>
      <c r="E17" s="7">
        <v>1</v>
      </c>
      <c r="F17" s="32" t="s">
        <v>181</v>
      </c>
    </row>
    <row r="18" spans="2:6" x14ac:dyDescent="0.2">
      <c r="B18" s="33" t="s">
        <v>18</v>
      </c>
      <c r="C18" s="7" t="s">
        <v>19</v>
      </c>
      <c r="D18" s="7" t="s">
        <v>9</v>
      </c>
      <c r="E18" s="7">
        <v>1</v>
      </c>
      <c r="F18" s="32" t="s">
        <v>181</v>
      </c>
    </row>
    <row r="19" spans="2:6" x14ac:dyDescent="0.2">
      <c r="B19" s="33" t="s">
        <v>20</v>
      </c>
      <c r="C19" s="7" t="s">
        <v>21</v>
      </c>
      <c r="D19" s="7" t="s">
        <v>9</v>
      </c>
      <c r="E19" s="7">
        <v>1</v>
      </c>
      <c r="F19" s="32" t="s">
        <v>181</v>
      </c>
    </row>
    <row r="20" spans="2:6" x14ac:dyDescent="0.2">
      <c r="B20" s="33" t="s">
        <v>22</v>
      </c>
      <c r="C20" s="7" t="s">
        <v>23</v>
      </c>
      <c r="D20" s="7" t="s">
        <v>9</v>
      </c>
      <c r="E20" s="7">
        <v>1</v>
      </c>
      <c r="F20" s="32" t="s">
        <v>181</v>
      </c>
    </row>
    <row r="21" spans="2:6" x14ac:dyDescent="0.2">
      <c r="B21" s="33" t="s">
        <v>24</v>
      </c>
      <c r="C21" s="7" t="s">
        <v>25</v>
      </c>
      <c r="D21" s="7" t="s">
        <v>9</v>
      </c>
      <c r="E21" s="7">
        <v>1</v>
      </c>
      <c r="F21" s="32" t="s">
        <v>181</v>
      </c>
    </row>
    <row r="22" spans="2:6" x14ac:dyDescent="0.2">
      <c r="B22" s="33" t="s">
        <v>26</v>
      </c>
      <c r="C22" s="7" t="s">
        <v>27</v>
      </c>
      <c r="D22" s="7" t="s">
        <v>9</v>
      </c>
      <c r="E22" s="7">
        <v>1</v>
      </c>
      <c r="F22" s="32" t="s">
        <v>181</v>
      </c>
    </row>
    <row r="23" spans="2:6" x14ac:dyDescent="0.2">
      <c r="B23" s="33" t="s">
        <v>28</v>
      </c>
      <c r="C23" s="7" t="s">
        <v>29</v>
      </c>
      <c r="D23" s="7" t="s">
        <v>13</v>
      </c>
      <c r="E23" s="7">
        <v>1</v>
      </c>
      <c r="F23" s="32" t="s">
        <v>181</v>
      </c>
    </row>
    <row r="24" spans="2:6" x14ac:dyDescent="0.2">
      <c r="B24" s="33" t="s">
        <v>30</v>
      </c>
      <c r="C24" s="7" t="s">
        <v>31</v>
      </c>
      <c r="D24" s="7" t="s">
        <v>9</v>
      </c>
      <c r="E24" s="7">
        <v>6</v>
      </c>
      <c r="F24" s="32" t="s">
        <v>181</v>
      </c>
    </row>
    <row r="25" spans="2:6" x14ac:dyDescent="0.2">
      <c r="B25" s="33" t="s">
        <v>32</v>
      </c>
      <c r="C25" s="7" t="s">
        <v>33</v>
      </c>
      <c r="D25" s="7" t="s">
        <v>9</v>
      </c>
      <c r="E25" s="7">
        <v>4</v>
      </c>
      <c r="F25" s="32" t="s">
        <v>181</v>
      </c>
    </row>
    <row r="26" spans="2:6" x14ac:dyDescent="0.2">
      <c r="B26" s="33" t="s">
        <v>34</v>
      </c>
      <c r="C26" s="7" t="s">
        <v>35</v>
      </c>
      <c r="D26" s="7" t="s">
        <v>9</v>
      </c>
      <c r="E26" s="7">
        <v>8</v>
      </c>
      <c r="F26" s="32" t="s">
        <v>181</v>
      </c>
    </row>
    <row r="27" spans="2:6" x14ac:dyDescent="0.2">
      <c r="B27" s="33" t="s">
        <v>36</v>
      </c>
      <c r="C27" s="7" t="s">
        <v>37</v>
      </c>
      <c r="D27" s="7" t="s">
        <v>9</v>
      </c>
      <c r="E27" s="7">
        <v>4</v>
      </c>
      <c r="F27" s="32" t="s">
        <v>181</v>
      </c>
    </row>
    <row r="28" spans="2:6" x14ac:dyDescent="0.2">
      <c r="B28" s="33" t="s">
        <v>38</v>
      </c>
      <c r="C28" s="7" t="s">
        <v>39</v>
      </c>
      <c r="D28" s="7" t="s">
        <v>9</v>
      </c>
      <c r="E28" s="7">
        <v>2</v>
      </c>
      <c r="F28" s="32" t="s">
        <v>181</v>
      </c>
    </row>
    <row r="29" spans="2:6" x14ac:dyDescent="0.2">
      <c r="B29" s="33" t="s">
        <v>40</v>
      </c>
      <c r="C29" s="7" t="s">
        <v>41</v>
      </c>
      <c r="D29" s="7" t="s">
        <v>9</v>
      </c>
      <c r="E29" s="7">
        <v>4</v>
      </c>
      <c r="F29" s="32" t="s">
        <v>181</v>
      </c>
    </row>
    <row r="30" spans="2:6" x14ac:dyDescent="0.2">
      <c r="B30" s="33"/>
      <c r="C30" s="7"/>
      <c r="D30" s="7"/>
      <c r="E30" s="7"/>
      <c r="F30" s="32"/>
    </row>
    <row r="31" spans="2:6" x14ac:dyDescent="0.2">
      <c r="B31" s="47" t="s">
        <v>42</v>
      </c>
      <c r="C31" s="48"/>
      <c r="D31" s="24"/>
      <c r="E31" s="7"/>
      <c r="F31" s="32"/>
    </row>
    <row r="32" spans="2:6" x14ac:dyDescent="0.2">
      <c r="B32" s="33" t="s">
        <v>43</v>
      </c>
      <c r="C32" s="7" t="s">
        <v>44</v>
      </c>
      <c r="D32" s="7" t="s">
        <v>9</v>
      </c>
      <c r="E32" s="7">
        <v>1</v>
      </c>
      <c r="F32" s="32" t="s">
        <v>181</v>
      </c>
    </row>
    <row r="33" spans="2:6" x14ac:dyDescent="0.2">
      <c r="B33" s="33" t="s">
        <v>45</v>
      </c>
      <c r="C33" s="7" t="s">
        <v>46</v>
      </c>
      <c r="D33" s="7" t="s">
        <v>9</v>
      </c>
      <c r="E33" s="7">
        <v>3</v>
      </c>
      <c r="F33" s="32" t="s">
        <v>181</v>
      </c>
    </row>
    <row r="34" spans="2:6" x14ac:dyDescent="0.2">
      <c r="B34" s="33" t="s">
        <v>47</v>
      </c>
      <c r="C34" s="7" t="s">
        <v>48</v>
      </c>
      <c r="D34" s="7" t="s">
        <v>9</v>
      </c>
      <c r="E34" s="7">
        <v>4</v>
      </c>
      <c r="F34" s="32" t="s">
        <v>181</v>
      </c>
    </row>
    <row r="35" spans="2:6" x14ac:dyDescent="0.2">
      <c r="B35" s="33" t="s">
        <v>49</v>
      </c>
      <c r="C35" s="7" t="s">
        <v>50</v>
      </c>
      <c r="D35" s="7" t="s">
        <v>9</v>
      </c>
      <c r="E35" s="7">
        <v>2</v>
      </c>
      <c r="F35" s="32" t="s">
        <v>181</v>
      </c>
    </row>
    <row r="36" spans="2:6" x14ac:dyDescent="0.2">
      <c r="B36" s="33" t="s">
        <v>51</v>
      </c>
      <c r="C36" s="7" t="s">
        <v>52</v>
      </c>
      <c r="D36" s="7" t="s">
        <v>9</v>
      </c>
      <c r="E36" s="7">
        <v>4</v>
      </c>
      <c r="F36" s="32" t="s">
        <v>181</v>
      </c>
    </row>
    <row r="37" spans="2:6" x14ac:dyDescent="0.2">
      <c r="B37" s="33" t="s">
        <v>53</v>
      </c>
      <c r="C37" s="7" t="s">
        <v>54</v>
      </c>
      <c r="D37" s="7" t="s">
        <v>9</v>
      </c>
      <c r="E37" s="7">
        <v>4</v>
      </c>
      <c r="F37" s="32" t="s">
        <v>181</v>
      </c>
    </row>
    <row r="38" spans="2:6" x14ac:dyDescent="0.2">
      <c r="B38" s="33" t="s">
        <v>55</v>
      </c>
      <c r="C38" s="7" t="s">
        <v>56</v>
      </c>
      <c r="D38" s="7" t="s">
        <v>9</v>
      </c>
      <c r="E38" s="7">
        <v>4</v>
      </c>
      <c r="F38" s="32" t="s">
        <v>181</v>
      </c>
    </row>
    <row r="39" spans="2:6" x14ac:dyDescent="0.2">
      <c r="B39" s="33" t="s">
        <v>57</v>
      </c>
      <c r="C39" s="7" t="s">
        <v>58</v>
      </c>
      <c r="D39" s="7" t="s">
        <v>9</v>
      </c>
      <c r="E39" s="7">
        <v>1</v>
      </c>
      <c r="F39" s="32" t="s">
        <v>181</v>
      </c>
    </row>
    <row r="40" spans="2:6" x14ac:dyDescent="0.2">
      <c r="B40" s="33" t="s">
        <v>59</v>
      </c>
      <c r="C40" s="7" t="s">
        <v>60</v>
      </c>
      <c r="D40" s="7" t="s">
        <v>9</v>
      </c>
      <c r="E40" s="7">
        <v>6</v>
      </c>
      <c r="F40" s="32" t="s">
        <v>181</v>
      </c>
    </row>
    <row r="41" spans="2:6" x14ac:dyDescent="0.2">
      <c r="B41" s="33" t="s">
        <v>61</v>
      </c>
      <c r="C41" s="7" t="s">
        <v>62</v>
      </c>
      <c r="D41" s="7" t="s">
        <v>9</v>
      </c>
      <c r="E41" s="7">
        <v>5</v>
      </c>
      <c r="F41" s="32" t="s">
        <v>181</v>
      </c>
    </row>
    <row r="42" spans="2:6" x14ac:dyDescent="0.2">
      <c r="B42" s="33" t="s">
        <v>63</v>
      </c>
      <c r="C42" s="7" t="s">
        <v>64</v>
      </c>
      <c r="D42" s="7" t="s">
        <v>9</v>
      </c>
      <c r="E42" s="7">
        <v>1</v>
      </c>
      <c r="F42" s="32" t="s">
        <v>181</v>
      </c>
    </row>
    <row r="43" spans="2:6" x14ac:dyDescent="0.2">
      <c r="B43" s="33" t="s">
        <v>65</v>
      </c>
      <c r="C43" s="7" t="s">
        <v>66</v>
      </c>
      <c r="D43" s="7" t="s">
        <v>9</v>
      </c>
      <c r="E43" s="7">
        <v>1</v>
      </c>
      <c r="F43" s="32" t="s">
        <v>181</v>
      </c>
    </row>
    <row r="44" spans="2:6" x14ac:dyDescent="0.2">
      <c r="B44" s="33" t="s">
        <v>67</v>
      </c>
      <c r="C44" s="7" t="s">
        <v>68</v>
      </c>
      <c r="D44" s="7" t="s">
        <v>9</v>
      </c>
      <c r="E44" s="7">
        <v>1</v>
      </c>
      <c r="F44" s="32" t="s">
        <v>181</v>
      </c>
    </row>
    <row r="45" spans="2:6" x14ac:dyDescent="0.2">
      <c r="B45" s="33" t="s">
        <v>69</v>
      </c>
      <c r="C45" s="7" t="s">
        <v>70</v>
      </c>
      <c r="D45" s="7" t="s">
        <v>9</v>
      </c>
      <c r="E45" s="7">
        <v>2</v>
      </c>
      <c r="F45" s="32" t="s">
        <v>181</v>
      </c>
    </row>
    <row r="46" spans="2:6" x14ac:dyDescent="0.2">
      <c r="B46" s="33" t="s">
        <v>71</v>
      </c>
      <c r="C46" s="7" t="s">
        <v>72</v>
      </c>
      <c r="D46" s="7" t="s">
        <v>9</v>
      </c>
      <c r="E46" s="7">
        <v>2</v>
      </c>
      <c r="F46" s="32" t="s">
        <v>181</v>
      </c>
    </row>
    <row r="47" spans="2:6" x14ac:dyDescent="0.2">
      <c r="B47" s="33" t="s">
        <v>73</v>
      </c>
      <c r="C47" s="7" t="s">
        <v>74</v>
      </c>
      <c r="D47" s="7" t="s">
        <v>9</v>
      </c>
      <c r="E47" s="7">
        <v>2</v>
      </c>
      <c r="F47" s="32" t="s">
        <v>181</v>
      </c>
    </row>
    <row r="48" spans="2:6" x14ac:dyDescent="0.2">
      <c r="B48" s="33" t="s">
        <v>75</v>
      </c>
      <c r="C48" s="7" t="s">
        <v>76</v>
      </c>
      <c r="D48" s="7" t="s">
        <v>9</v>
      </c>
      <c r="E48" s="7">
        <v>1</v>
      </c>
      <c r="F48" s="32" t="s">
        <v>181</v>
      </c>
    </row>
    <row r="49" spans="2:6" x14ac:dyDescent="0.2">
      <c r="B49" s="33"/>
      <c r="C49" s="7"/>
      <c r="D49" s="7"/>
      <c r="E49" s="7"/>
      <c r="F49" s="32"/>
    </row>
    <row r="50" spans="2:6" x14ac:dyDescent="0.2">
      <c r="B50" s="47" t="s">
        <v>77</v>
      </c>
      <c r="C50" s="48"/>
      <c r="D50" s="24"/>
      <c r="E50" s="7"/>
      <c r="F50" s="32"/>
    </row>
    <row r="51" spans="2:6" x14ac:dyDescent="0.2">
      <c r="B51" s="33" t="s">
        <v>78</v>
      </c>
      <c r="C51" s="7" t="s">
        <v>79</v>
      </c>
      <c r="D51" s="7" t="s">
        <v>9</v>
      </c>
      <c r="E51" s="7">
        <v>1</v>
      </c>
      <c r="F51" s="32" t="s">
        <v>181</v>
      </c>
    </row>
    <row r="52" spans="2:6" x14ac:dyDescent="0.2">
      <c r="B52" s="33" t="s">
        <v>80</v>
      </c>
      <c r="C52" s="7" t="s">
        <v>81</v>
      </c>
      <c r="D52" s="7" t="s">
        <v>9</v>
      </c>
      <c r="E52" s="7">
        <v>1</v>
      </c>
      <c r="F52" s="32" t="s">
        <v>181</v>
      </c>
    </row>
    <row r="53" spans="2:6" x14ac:dyDescent="0.2">
      <c r="B53" s="33" t="s">
        <v>82</v>
      </c>
      <c r="C53" s="7" t="s">
        <v>83</v>
      </c>
      <c r="D53" s="7" t="s">
        <v>9</v>
      </c>
      <c r="E53" s="7">
        <v>1</v>
      </c>
      <c r="F53" s="32" t="s">
        <v>181</v>
      </c>
    </row>
    <row r="54" spans="2:6" x14ac:dyDescent="0.2">
      <c r="B54" s="33" t="s">
        <v>84</v>
      </c>
      <c r="C54" s="7" t="s">
        <v>85</v>
      </c>
      <c r="D54" s="7" t="s">
        <v>9</v>
      </c>
      <c r="E54" s="7">
        <v>1</v>
      </c>
      <c r="F54" s="32" t="s">
        <v>181</v>
      </c>
    </row>
    <row r="55" spans="2:6" x14ac:dyDescent="0.2">
      <c r="B55" s="33" t="s">
        <v>86</v>
      </c>
      <c r="C55" s="7" t="s">
        <v>87</v>
      </c>
      <c r="D55" s="7" t="s">
        <v>9</v>
      </c>
      <c r="E55" s="7">
        <v>1</v>
      </c>
      <c r="F55" s="32" t="s">
        <v>181</v>
      </c>
    </row>
    <row r="56" spans="2:6" x14ac:dyDescent="0.2">
      <c r="B56" s="33" t="s">
        <v>88</v>
      </c>
      <c r="C56" s="7" t="s">
        <v>89</v>
      </c>
      <c r="D56" s="7" t="s">
        <v>9</v>
      </c>
      <c r="E56" s="7">
        <v>3</v>
      </c>
      <c r="F56" s="32" t="s">
        <v>181</v>
      </c>
    </row>
    <row r="57" spans="2:6" x14ac:dyDescent="0.2">
      <c r="B57" s="33" t="s">
        <v>90</v>
      </c>
      <c r="C57" s="7" t="s">
        <v>91</v>
      </c>
      <c r="D57" s="7" t="s">
        <v>9</v>
      </c>
      <c r="E57" s="7">
        <v>1</v>
      </c>
      <c r="F57" s="32" t="s">
        <v>181</v>
      </c>
    </row>
    <row r="58" spans="2:6" x14ac:dyDescent="0.2">
      <c r="B58" s="33"/>
      <c r="C58" s="7"/>
      <c r="D58" s="7"/>
      <c r="E58" s="7"/>
      <c r="F58" s="32"/>
    </row>
    <row r="59" spans="2:6" x14ac:dyDescent="0.2">
      <c r="B59" s="47" t="s">
        <v>92</v>
      </c>
      <c r="C59" s="48"/>
      <c r="D59" s="24"/>
      <c r="E59" s="7"/>
      <c r="F59" s="32"/>
    </row>
    <row r="60" spans="2:6" x14ac:dyDescent="0.2">
      <c r="B60" s="33" t="s">
        <v>93</v>
      </c>
      <c r="C60" s="7" t="s">
        <v>94</v>
      </c>
      <c r="D60" s="7" t="s">
        <v>9</v>
      </c>
      <c r="E60" s="7">
        <v>1</v>
      </c>
      <c r="F60" s="32" t="s">
        <v>181</v>
      </c>
    </row>
    <row r="61" spans="2:6" x14ac:dyDescent="0.2">
      <c r="B61" s="33" t="s">
        <v>95</v>
      </c>
      <c r="C61" s="7" t="s">
        <v>96</v>
      </c>
      <c r="D61" s="7" t="s">
        <v>9</v>
      </c>
      <c r="E61" s="7">
        <v>1</v>
      </c>
      <c r="F61" s="32" t="s">
        <v>181</v>
      </c>
    </row>
    <row r="62" spans="2:6" x14ac:dyDescent="0.2">
      <c r="B62" s="33" t="s">
        <v>97</v>
      </c>
      <c r="C62" s="7" t="s">
        <v>98</v>
      </c>
      <c r="D62" s="7" t="s">
        <v>9</v>
      </c>
      <c r="E62" s="7">
        <v>1</v>
      </c>
      <c r="F62" s="32" t="s">
        <v>181</v>
      </c>
    </row>
    <row r="63" spans="2:6" x14ac:dyDescent="0.2">
      <c r="B63" s="33" t="s">
        <v>99</v>
      </c>
      <c r="C63" s="7" t="s">
        <v>100</v>
      </c>
      <c r="D63" s="7" t="s">
        <v>9</v>
      </c>
      <c r="E63" s="7">
        <v>1</v>
      </c>
      <c r="F63" s="32" t="s">
        <v>181</v>
      </c>
    </row>
    <row r="64" spans="2:6" x14ac:dyDescent="0.2">
      <c r="B64" s="33" t="s">
        <v>101</v>
      </c>
      <c r="C64" s="7" t="s">
        <v>102</v>
      </c>
      <c r="D64" s="7" t="s">
        <v>9</v>
      </c>
      <c r="E64" s="7">
        <v>1</v>
      </c>
      <c r="F64" s="32" t="s">
        <v>181</v>
      </c>
    </row>
    <row r="65" spans="2:6" x14ac:dyDescent="0.2">
      <c r="B65" s="33" t="s">
        <v>103</v>
      </c>
      <c r="C65" s="7" t="s">
        <v>104</v>
      </c>
      <c r="D65" s="7" t="s">
        <v>9</v>
      </c>
      <c r="E65" s="7">
        <v>1</v>
      </c>
      <c r="F65" s="32" t="s">
        <v>181</v>
      </c>
    </row>
    <row r="66" spans="2:6" x14ac:dyDescent="0.2">
      <c r="B66" s="33" t="s">
        <v>105</v>
      </c>
      <c r="C66" s="7" t="s">
        <v>106</v>
      </c>
      <c r="D66" s="7" t="s">
        <v>9</v>
      </c>
      <c r="E66" s="7">
        <v>4</v>
      </c>
      <c r="F66" s="32" t="s">
        <v>181</v>
      </c>
    </row>
    <row r="67" spans="2:6" x14ac:dyDescent="0.2">
      <c r="B67" s="33" t="s">
        <v>107</v>
      </c>
      <c r="C67" s="7" t="s">
        <v>108</v>
      </c>
      <c r="D67" s="7" t="s">
        <v>9</v>
      </c>
      <c r="E67" s="7">
        <v>1</v>
      </c>
      <c r="F67" s="32" t="s">
        <v>181</v>
      </c>
    </row>
    <row r="68" spans="2:6" x14ac:dyDescent="0.2">
      <c r="B68" s="33" t="s">
        <v>109</v>
      </c>
      <c r="C68" s="7" t="s">
        <v>110</v>
      </c>
      <c r="D68" s="7" t="s">
        <v>9</v>
      </c>
      <c r="E68" s="7">
        <v>1</v>
      </c>
      <c r="F68" s="34" t="s">
        <v>181</v>
      </c>
    </row>
    <row r="69" spans="2:6" x14ac:dyDescent="0.2">
      <c r="B69" s="33"/>
      <c r="C69" s="7"/>
      <c r="D69" s="7"/>
      <c r="E69" s="7"/>
      <c r="F69" s="32"/>
    </row>
    <row r="70" spans="2:6" x14ac:dyDescent="0.2">
      <c r="B70" s="47" t="s">
        <v>111</v>
      </c>
      <c r="C70" s="48"/>
      <c r="D70" s="24"/>
      <c r="E70" s="7"/>
      <c r="F70" s="32"/>
    </row>
    <row r="71" spans="2:6" s="1" customFormat="1" x14ac:dyDescent="0.2">
      <c r="B71" s="35" t="s">
        <v>112</v>
      </c>
      <c r="C71" s="6" t="s">
        <v>113</v>
      </c>
      <c r="D71" s="8" t="s">
        <v>9</v>
      </c>
      <c r="E71" s="8">
        <v>2</v>
      </c>
      <c r="F71" s="34" t="s">
        <v>181</v>
      </c>
    </row>
    <row r="72" spans="2:6" x14ac:dyDescent="0.2">
      <c r="B72" s="31" t="s">
        <v>114</v>
      </c>
      <c r="C72" s="28" t="s">
        <v>115</v>
      </c>
      <c r="D72" s="28" t="s">
        <v>9</v>
      </c>
      <c r="E72" s="28">
        <v>2</v>
      </c>
      <c r="F72" s="34" t="s">
        <v>181</v>
      </c>
    </row>
    <row r="73" spans="2:6" x14ac:dyDescent="0.2">
      <c r="B73" s="33" t="s">
        <v>116</v>
      </c>
      <c r="C73" s="7" t="s">
        <v>117</v>
      </c>
      <c r="D73" s="7" t="s">
        <v>9</v>
      </c>
      <c r="E73" s="7">
        <v>2</v>
      </c>
      <c r="F73" s="34" t="s">
        <v>181</v>
      </c>
    </row>
    <row r="74" spans="2:6" x14ac:dyDescent="0.2">
      <c r="B74" s="33" t="s">
        <v>118</v>
      </c>
      <c r="C74" s="7" t="s">
        <v>119</v>
      </c>
      <c r="D74" s="7" t="s">
        <v>9</v>
      </c>
      <c r="E74" s="7">
        <v>2</v>
      </c>
      <c r="F74" s="34" t="s">
        <v>181</v>
      </c>
    </row>
    <row r="75" spans="2:6" x14ac:dyDescent="0.2">
      <c r="B75" s="33" t="s">
        <v>120</v>
      </c>
      <c r="C75" s="7" t="s">
        <v>121</v>
      </c>
      <c r="D75" s="7" t="s">
        <v>9</v>
      </c>
      <c r="E75" s="7">
        <v>2</v>
      </c>
      <c r="F75" s="34" t="s">
        <v>181</v>
      </c>
    </row>
    <row r="76" spans="2:6" x14ac:dyDescent="0.2">
      <c r="B76" s="33" t="s">
        <v>122</v>
      </c>
      <c r="C76" s="7" t="s">
        <v>123</v>
      </c>
      <c r="D76" s="7" t="s">
        <v>9</v>
      </c>
      <c r="E76" s="7">
        <v>2</v>
      </c>
      <c r="F76" s="34" t="s">
        <v>181</v>
      </c>
    </row>
    <row r="77" spans="2:6" x14ac:dyDescent="0.2">
      <c r="B77" s="33" t="s">
        <v>124</v>
      </c>
      <c r="C77" s="7" t="s">
        <v>125</v>
      </c>
      <c r="D77" s="7" t="s">
        <v>9</v>
      </c>
      <c r="E77" s="7">
        <v>2</v>
      </c>
      <c r="F77" s="34" t="s">
        <v>181</v>
      </c>
    </row>
    <row r="78" spans="2:6" x14ac:dyDescent="0.2">
      <c r="B78" s="33" t="s">
        <v>126</v>
      </c>
      <c r="C78" s="7" t="s">
        <v>127</v>
      </c>
      <c r="D78" s="7" t="s">
        <v>9</v>
      </c>
      <c r="E78" s="7">
        <v>2</v>
      </c>
      <c r="F78" s="34" t="s">
        <v>181</v>
      </c>
    </row>
    <row r="79" spans="2:6" x14ac:dyDescent="0.2">
      <c r="B79" s="33" t="s">
        <v>128</v>
      </c>
      <c r="C79" s="7" t="s">
        <v>129</v>
      </c>
      <c r="D79" s="7" t="s">
        <v>9</v>
      </c>
      <c r="E79" s="7">
        <v>2</v>
      </c>
      <c r="F79" s="34" t="s">
        <v>181</v>
      </c>
    </row>
    <row r="80" spans="2:6" x14ac:dyDescent="0.2">
      <c r="B80" s="33" t="s">
        <v>130</v>
      </c>
      <c r="C80" s="7" t="s">
        <v>131</v>
      </c>
      <c r="D80" s="7" t="s">
        <v>9</v>
      </c>
      <c r="E80" s="7">
        <v>2</v>
      </c>
      <c r="F80" s="34" t="s">
        <v>181</v>
      </c>
    </row>
    <row r="81" spans="2:6" x14ac:dyDescent="0.2">
      <c r="B81" s="33"/>
      <c r="C81" s="7"/>
      <c r="D81" s="7"/>
      <c r="E81" s="7"/>
      <c r="F81" s="32"/>
    </row>
    <row r="82" spans="2:6" x14ac:dyDescent="0.2">
      <c r="B82" s="47" t="s">
        <v>132</v>
      </c>
      <c r="C82" s="48"/>
      <c r="D82" s="24"/>
      <c r="E82" s="7"/>
      <c r="F82" s="32"/>
    </row>
    <row r="83" spans="2:6" s="1" customFormat="1" x14ac:dyDescent="0.2">
      <c r="B83" s="35" t="s">
        <v>133</v>
      </c>
      <c r="C83" s="6" t="s">
        <v>134</v>
      </c>
      <c r="D83" s="8" t="s">
        <v>9</v>
      </c>
      <c r="E83" s="8">
        <v>2</v>
      </c>
      <c r="F83" s="34" t="s">
        <v>181</v>
      </c>
    </row>
    <row r="84" spans="2:6" s="1" customFormat="1" x14ac:dyDescent="0.2">
      <c r="B84" s="33" t="s">
        <v>135</v>
      </c>
      <c r="C84" s="8" t="s">
        <v>136</v>
      </c>
      <c r="D84" s="7" t="s">
        <v>9</v>
      </c>
      <c r="E84" s="7">
        <v>2</v>
      </c>
      <c r="F84" s="34" t="s">
        <v>181</v>
      </c>
    </row>
    <row r="85" spans="2:6" s="1" customFormat="1" x14ac:dyDescent="0.2">
      <c r="B85" s="36" t="s">
        <v>137</v>
      </c>
      <c r="C85" s="10" t="s">
        <v>138</v>
      </c>
      <c r="D85" s="7" t="s">
        <v>9</v>
      </c>
      <c r="E85" s="11">
        <v>2</v>
      </c>
      <c r="F85" s="34" t="s">
        <v>181</v>
      </c>
    </row>
    <row r="86" spans="2:6" s="1" customFormat="1" x14ac:dyDescent="0.2">
      <c r="B86" s="37" t="s">
        <v>139</v>
      </c>
      <c r="C86" s="13" t="s">
        <v>140</v>
      </c>
      <c r="D86" s="7" t="s">
        <v>9</v>
      </c>
      <c r="E86" s="12">
        <v>2</v>
      </c>
      <c r="F86" s="34" t="s">
        <v>181</v>
      </c>
    </row>
    <row r="87" spans="2:6" s="1" customFormat="1" x14ac:dyDescent="0.2">
      <c r="B87" s="37" t="s">
        <v>141</v>
      </c>
      <c r="C87" s="13" t="s">
        <v>142</v>
      </c>
      <c r="D87" s="7" t="s">
        <v>9</v>
      </c>
      <c r="E87" s="12">
        <v>4</v>
      </c>
      <c r="F87" s="34" t="s">
        <v>181</v>
      </c>
    </row>
    <row r="88" spans="2:6" s="1" customFormat="1" x14ac:dyDescent="0.2">
      <c r="B88" s="38" t="s">
        <v>143</v>
      </c>
      <c r="C88" s="17" t="s">
        <v>144</v>
      </c>
      <c r="D88" s="7" t="s">
        <v>9</v>
      </c>
      <c r="E88" s="18">
        <v>4</v>
      </c>
      <c r="F88" s="34" t="s">
        <v>181</v>
      </c>
    </row>
    <row r="89" spans="2:6" s="1" customFormat="1" ht="16" x14ac:dyDescent="0.2">
      <c r="B89" s="37" t="s">
        <v>145</v>
      </c>
      <c r="C89" s="20" t="s">
        <v>146</v>
      </c>
      <c r="D89" s="7" t="s">
        <v>9</v>
      </c>
      <c r="E89" s="12">
        <v>4</v>
      </c>
      <c r="F89" s="34" t="s">
        <v>181</v>
      </c>
    </row>
    <row r="90" spans="2:6" s="1" customFormat="1" ht="16" x14ac:dyDescent="0.2">
      <c r="B90" s="37" t="s">
        <v>147</v>
      </c>
      <c r="C90" s="20" t="s">
        <v>148</v>
      </c>
      <c r="D90" s="7" t="s">
        <v>9</v>
      </c>
      <c r="E90" s="12">
        <v>4</v>
      </c>
      <c r="F90" s="34" t="s">
        <v>181</v>
      </c>
    </row>
    <row r="91" spans="2:6" s="1" customFormat="1" ht="16" x14ac:dyDescent="0.2">
      <c r="B91" s="37" t="s">
        <v>149</v>
      </c>
      <c r="C91" s="20" t="s">
        <v>150</v>
      </c>
      <c r="D91" s="7" t="s">
        <v>9</v>
      </c>
      <c r="E91" s="12">
        <v>4</v>
      </c>
      <c r="F91" s="34" t="s">
        <v>181</v>
      </c>
    </row>
    <row r="92" spans="2:6" s="1" customFormat="1" ht="16" x14ac:dyDescent="0.2">
      <c r="B92" s="37" t="s">
        <v>151</v>
      </c>
      <c r="C92" s="20" t="s">
        <v>152</v>
      </c>
      <c r="D92" s="7" t="s">
        <v>9</v>
      </c>
      <c r="E92" s="12">
        <v>4</v>
      </c>
      <c r="F92" s="34" t="s">
        <v>181</v>
      </c>
    </row>
    <row r="93" spans="2:6" s="1" customFormat="1" x14ac:dyDescent="0.2">
      <c r="B93" s="39" t="s">
        <v>153</v>
      </c>
      <c r="C93" s="19" t="s">
        <v>154</v>
      </c>
      <c r="D93" s="7" t="s">
        <v>9</v>
      </c>
      <c r="E93" s="14">
        <v>4</v>
      </c>
      <c r="F93" s="34" t="s">
        <v>181</v>
      </c>
    </row>
    <row r="94" spans="2:6" s="1" customFormat="1" x14ac:dyDescent="0.2">
      <c r="B94" s="39" t="s">
        <v>155</v>
      </c>
      <c r="C94" s="19" t="s">
        <v>156</v>
      </c>
      <c r="D94" s="7" t="s">
        <v>9</v>
      </c>
      <c r="E94" s="14">
        <v>4</v>
      </c>
      <c r="F94" s="34" t="s">
        <v>181</v>
      </c>
    </row>
    <row r="95" spans="2:6" s="1" customFormat="1" x14ac:dyDescent="0.2">
      <c r="B95" s="37" t="s">
        <v>157</v>
      </c>
      <c r="C95" s="13" t="s">
        <v>158</v>
      </c>
      <c r="D95" s="7" t="s">
        <v>9</v>
      </c>
      <c r="E95" s="12">
        <v>4</v>
      </c>
      <c r="F95" s="34" t="s">
        <v>181</v>
      </c>
    </row>
    <row r="96" spans="2:6" s="9" customFormat="1" x14ac:dyDescent="0.2">
      <c r="B96" s="39"/>
      <c r="C96" s="14"/>
      <c r="D96" s="14"/>
      <c r="E96" s="14"/>
      <c r="F96" s="40"/>
    </row>
    <row r="97" spans="2:6" x14ac:dyDescent="0.2">
      <c r="B97" s="54" t="s">
        <v>159</v>
      </c>
      <c r="C97" s="55"/>
      <c r="D97" s="25"/>
      <c r="E97" s="16"/>
      <c r="F97" s="41"/>
    </row>
    <row r="98" spans="2:6" x14ac:dyDescent="0.2">
      <c r="B98" s="37" t="s">
        <v>160</v>
      </c>
      <c r="C98" s="15" t="s">
        <v>161</v>
      </c>
      <c r="D98" s="8" t="s">
        <v>9</v>
      </c>
      <c r="E98" s="13">
        <v>2</v>
      </c>
      <c r="F98" s="34" t="s">
        <v>181</v>
      </c>
    </row>
    <row r="99" spans="2:6" x14ac:dyDescent="0.2">
      <c r="B99" s="37" t="s">
        <v>162</v>
      </c>
      <c r="C99" s="12" t="s">
        <v>163</v>
      </c>
      <c r="D99" s="7" t="s">
        <v>9</v>
      </c>
      <c r="E99" s="12">
        <v>2</v>
      </c>
      <c r="F99" s="34" t="s">
        <v>181</v>
      </c>
    </row>
    <row r="100" spans="2:6" x14ac:dyDescent="0.2">
      <c r="B100" s="37" t="s">
        <v>164</v>
      </c>
      <c r="C100" s="12" t="s">
        <v>165</v>
      </c>
      <c r="D100" s="7" t="s">
        <v>9</v>
      </c>
      <c r="E100" s="12">
        <v>2</v>
      </c>
      <c r="F100" s="34" t="s">
        <v>181</v>
      </c>
    </row>
    <row r="101" spans="2:6" x14ac:dyDescent="0.2">
      <c r="B101" s="37" t="s">
        <v>166</v>
      </c>
      <c r="C101" s="12" t="s">
        <v>167</v>
      </c>
      <c r="D101" s="7" t="s">
        <v>9</v>
      </c>
      <c r="E101" s="12">
        <v>2</v>
      </c>
      <c r="F101" s="34" t="s">
        <v>181</v>
      </c>
    </row>
    <row r="102" spans="2:6" x14ac:dyDescent="0.2">
      <c r="B102" s="37"/>
      <c r="C102" s="12"/>
      <c r="D102" s="12"/>
      <c r="E102" s="12"/>
      <c r="F102" s="42"/>
    </row>
    <row r="103" spans="2:6" x14ac:dyDescent="0.2">
      <c r="B103" s="54" t="s">
        <v>168</v>
      </c>
      <c r="C103" s="55"/>
      <c r="D103" s="25"/>
      <c r="E103" s="16"/>
      <c r="F103" s="41"/>
    </row>
    <row r="104" spans="2:6" x14ac:dyDescent="0.2">
      <c r="B104" s="37" t="s">
        <v>169</v>
      </c>
      <c r="C104" s="12" t="s">
        <v>170</v>
      </c>
      <c r="D104" s="7" t="s">
        <v>9</v>
      </c>
      <c r="E104" s="12">
        <v>4</v>
      </c>
      <c r="F104" s="34" t="s">
        <v>181</v>
      </c>
    </row>
    <row r="105" spans="2:6" x14ac:dyDescent="0.2">
      <c r="B105" s="37" t="s">
        <v>171</v>
      </c>
      <c r="C105" s="12" t="s">
        <v>172</v>
      </c>
      <c r="D105" s="7" t="s">
        <v>9</v>
      </c>
      <c r="E105" s="12">
        <v>1</v>
      </c>
      <c r="F105" s="34" t="s">
        <v>181</v>
      </c>
    </row>
    <row r="106" spans="2:6" x14ac:dyDescent="0.2">
      <c r="B106" s="37" t="s">
        <v>173</v>
      </c>
      <c r="C106" s="12" t="s">
        <v>174</v>
      </c>
      <c r="D106" s="7" t="s">
        <v>9</v>
      </c>
      <c r="E106" s="12">
        <v>2</v>
      </c>
      <c r="F106" s="34" t="s">
        <v>181</v>
      </c>
    </row>
    <row r="107" spans="2:6" x14ac:dyDescent="0.2">
      <c r="B107" s="37" t="s">
        <v>175</v>
      </c>
      <c r="C107" s="12" t="s">
        <v>176</v>
      </c>
      <c r="D107" s="7" t="s">
        <v>13</v>
      </c>
      <c r="E107" s="12">
        <v>1</v>
      </c>
      <c r="F107" s="34" t="s">
        <v>181</v>
      </c>
    </row>
    <row r="108" spans="2:6" x14ac:dyDescent="0.2">
      <c r="B108" s="37" t="s">
        <v>177</v>
      </c>
      <c r="C108" s="12" t="s">
        <v>178</v>
      </c>
      <c r="D108" s="7" t="s">
        <v>13</v>
      </c>
      <c r="E108" s="12">
        <v>1</v>
      </c>
      <c r="F108" s="34" t="s">
        <v>181</v>
      </c>
    </row>
    <row r="109" spans="2:6" ht="16" thickBot="1" x14ac:dyDescent="0.25">
      <c r="B109" s="43" t="s">
        <v>179</v>
      </c>
      <c r="C109" s="44" t="s">
        <v>180</v>
      </c>
      <c r="D109" s="45" t="s">
        <v>9</v>
      </c>
      <c r="E109" s="44">
        <v>1</v>
      </c>
      <c r="F109" s="46" t="s">
        <v>181</v>
      </c>
    </row>
    <row r="110" spans="2:6" s="1" customFormat="1" x14ac:dyDescent="0.2">
      <c r="B110" s="2"/>
      <c r="C110" s="5"/>
      <c r="D110" s="5"/>
      <c r="E110" s="4"/>
      <c r="F110" s="4"/>
    </row>
    <row r="111" spans="2:6" s="1" customFormat="1" x14ac:dyDescent="0.2">
      <c r="B111" s="4"/>
      <c r="C111" s="4"/>
      <c r="D111" s="4"/>
      <c r="E111" s="4"/>
      <c r="F111" s="4"/>
    </row>
  </sheetData>
  <mergeCells count="15">
    <mergeCell ref="B103:C103"/>
    <mergeCell ref="B3:F4"/>
    <mergeCell ref="B5:C5"/>
    <mergeCell ref="E8:E10"/>
    <mergeCell ref="C8:C10"/>
    <mergeCell ref="B8:B10"/>
    <mergeCell ref="B14:C14"/>
    <mergeCell ref="B31:C31"/>
    <mergeCell ref="B97:C97"/>
    <mergeCell ref="B82:C82"/>
    <mergeCell ref="F8:F10"/>
    <mergeCell ref="B70:C70"/>
    <mergeCell ref="B50:C50"/>
    <mergeCell ref="B59:C59"/>
    <mergeCell ref="D8:D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98E2-4BB1-1749-9609-9ECD42CAA209}">
  <dimension ref="A1:J110"/>
  <sheetViews>
    <sheetView workbookViewId="0">
      <selection activeCell="L15" sqref="L15"/>
    </sheetView>
  </sheetViews>
  <sheetFormatPr baseColWidth="10" defaultColWidth="8.83203125" defaultRowHeight="15" x14ac:dyDescent="0.2"/>
  <cols>
    <col min="1" max="1" width="3.5" customWidth="1"/>
    <col min="2" max="2" width="67" style="2" customWidth="1"/>
    <col min="3" max="3" width="23.83203125" style="2" customWidth="1"/>
    <col min="4" max="4" width="19.6640625" style="2" customWidth="1"/>
    <col min="5" max="5" width="34.6640625" style="2" customWidth="1"/>
    <col min="6" max="6" width="19.33203125" style="2" customWidth="1"/>
    <col min="7" max="7" width="13.33203125" style="2" customWidth="1"/>
    <col min="8" max="8" width="14.1640625" style="2" customWidth="1"/>
    <col min="9" max="9" width="15.1640625" style="2" customWidth="1"/>
    <col min="10" max="10" width="14.33203125" customWidth="1"/>
  </cols>
  <sheetData>
    <row r="1" spans="1:10" ht="15" customHeight="1" x14ac:dyDescent="0.2">
      <c r="A1" s="66"/>
      <c r="B1" s="56" t="s">
        <v>182</v>
      </c>
      <c r="C1" s="56"/>
      <c r="D1" s="56"/>
      <c r="E1" s="66"/>
      <c r="F1" s="3"/>
      <c r="G1" s="3"/>
      <c r="H1" s="3"/>
      <c r="I1" s="3"/>
    </row>
    <row r="2" spans="1:10" ht="21.75" customHeight="1" x14ac:dyDescent="0.2">
      <c r="A2" s="67"/>
      <c r="B2" s="56"/>
      <c r="C2" s="56"/>
      <c r="D2" s="56"/>
      <c r="E2" s="66"/>
      <c r="F2" s="3"/>
      <c r="G2" s="3"/>
      <c r="H2" s="3"/>
      <c r="I2" s="3"/>
    </row>
    <row r="3" spans="1:10" ht="15" customHeight="1" x14ac:dyDescent="0.2">
      <c r="A3" s="68"/>
      <c r="B3" s="57" t="s">
        <v>1</v>
      </c>
      <c r="C3" s="57"/>
      <c r="D3" s="57"/>
      <c r="E3" s="69"/>
      <c r="F3" s="3"/>
      <c r="G3" s="3"/>
      <c r="H3" s="3"/>
      <c r="I3" s="3"/>
    </row>
    <row r="4" spans="1:10" ht="15" customHeight="1" x14ac:dyDescent="0.2">
      <c r="B4" s="27"/>
      <c r="C4" s="3"/>
      <c r="D4" s="3"/>
      <c r="E4" s="3"/>
      <c r="F4" s="3"/>
      <c r="G4" s="3"/>
      <c r="H4" s="3"/>
      <c r="I4" s="3"/>
    </row>
    <row r="5" spans="1:10" ht="16" thickBot="1" x14ac:dyDescent="0.25"/>
    <row r="6" spans="1:10" s="1" customFormat="1" ht="15" customHeight="1" x14ac:dyDescent="0.2">
      <c r="B6" s="70" t="s">
        <v>3</v>
      </c>
      <c r="C6" s="71" t="s">
        <v>183</v>
      </c>
      <c r="D6" s="72" t="s">
        <v>184</v>
      </c>
      <c r="E6" s="71" t="s">
        <v>185</v>
      </c>
      <c r="F6" s="71" t="s">
        <v>186</v>
      </c>
      <c r="G6" s="71" t="s">
        <v>187</v>
      </c>
      <c r="H6" s="71" t="s">
        <v>188</v>
      </c>
      <c r="I6" s="71" t="s">
        <v>189</v>
      </c>
      <c r="J6" s="71" t="s">
        <v>190</v>
      </c>
    </row>
    <row r="7" spans="1:10" x14ac:dyDescent="0.2">
      <c r="B7" s="73"/>
      <c r="C7" s="74"/>
      <c r="D7" s="75"/>
      <c r="E7" s="74"/>
      <c r="F7" s="74"/>
      <c r="G7" s="74"/>
      <c r="H7" s="74"/>
      <c r="I7" s="74"/>
      <c r="J7" s="74"/>
    </row>
    <row r="8" spans="1:10" ht="16" thickBot="1" x14ac:dyDescent="0.25">
      <c r="B8" s="76"/>
      <c r="C8" s="77"/>
      <c r="D8" s="78"/>
      <c r="E8" s="77"/>
      <c r="F8" s="77"/>
      <c r="G8" s="77"/>
      <c r="H8" s="77"/>
      <c r="I8" s="77"/>
      <c r="J8" s="77"/>
    </row>
    <row r="9" spans="1:10" ht="20" x14ac:dyDescent="0.2">
      <c r="B9" s="79" t="s">
        <v>191</v>
      </c>
      <c r="C9" s="80"/>
      <c r="D9" s="80"/>
      <c r="E9" s="80"/>
      <c r="F9" s="80"/>
      <c r="G9" s="80"/>
      <c r="H9" s="80"/>
      <c r="I9" s="80"/>
      <c r="J9" s="81"/>
    </row>
    <row r="10" spans="1:10" x14ac:dyDescent="0.2">
      <c r="B10" s="82"/>
      <c r="C10" s="83"/>
      <c r="D10" s="83"/>
      <c r="E10" s="83"/>
      <c r="F10" s="83"/>
      <c r="G10" s="83"/>
      <c r="H10" s="83"/>
      <c r="I10" s="83"/>
      <c r="J10" s="84"/>
    </row>
    <row r="11" spans="1:10" ht="16" x14ac:dyDescent="0.2">
      <c r="B11" s="82" t="s">
        <v>192</v>
      </c>
      <c r="C11" s="83" t="s">
        <v>193</v>
      </c>
      <c r="D11" s="85" t="s">
        <v>194</v>
      </c>
      <c r="E11" s="83" t="s">
        <v>191</v>
      </c>
      <c r="F11" s="83">
        <v>5</v>
      </c>
      <c r="G11" s="86" t="s">
        <v>195</v>
      </c>
      <c r="H11" s="87" t="s">
        <v>196</v>
      </c>
      <c r="I11" s="86" t="s">
        <v>197</v>
      </c>
      <c r="J11" s="88" t="s">
        <v>196</v>
      </c>
    </row>
    <row r="12" spans="1:10" ht="16" x14ac:dyDescent="0.2">
      <c r="B12" s="82" t="s">
        <v>198</v>
      </c>
      <c r="C12" s="83" t="s">
        <v>199</v>
      </c>
      <c r="D12" s="85" t="s">
        <v>200</v>
      </c>
      <c r="E12" s="83" t="s">
        <v>191</v>
      </c>
      <c r="F12" s="83">
        <f>1+2</f>
        <v>3</v>
      </c>
      <c r="G12" s="86" t="s">
        <v>195</v>
      </c>
      <c r="H12" s="87" t="s">
        <v>196</v>
      </c>
      <c r="I12" s="86" t="s">
        <v>197</v>
      </c>
      <c r="J12" s="88" t="s">
        <v>196</v>
      </c>
    </row>
    <row r="13" spans="1:10" ht="16" x14ac:dyDescent="0.2">
      <c r="B13" s="82" t="s">
        <v>201</v>
      </c>
      <c r="C13" s="83" t="s">
        <v>199</v>
      </c>
      <c r="D13" s="85" t="s">
        <v>202</v>
      </c>
      <c r="E13" s="83" t="s">
        <v>191</v>
      </c>
      <c r="F13" s="83">
        <v>4</v>
      </c>
      <c r="G13" s="86" t="s">
        <v>195</v>
      </c>
      <c r="H13" s="87" t="s">
        <v>196</v>
      </c>
      <c r="I13" s="86" t="s">
        <v>197</v>
      </c>
      <c r="J13" s="88" t="s">
        <v>196</v>
      </c>
    </row>
    <row r="14" spans="1:10" ht="16" x14ac:dyDescent="0.2">
      <c r="B14" s="82" t="s">
        <v>203</v>
      </c>
      <c r="C14" s="83" t="s">
        <v>204</v>
      </c>
      <c r="D14" s="85" t="s">
        <v>205</v>
      </c>
      <c r="E14" s="83" t="s">
        <v>206</v>
      </c>
      <c r="F14" s="83">
        <v>1</v>
      </c>
      <c r="G14" s="86" t="s">
        <v>195</v>
      </c>
      <c r="H14" s="87" t="s">
        <v>196</v>
      </c>
      <c r="I14" s="86" t="s">
        <v>197</v>
      </c>
      <c r="J14" s="88" t="s">
        <v>196</v>
      </c>
    </row>
    <row r="15" spans="1:10" ht="16" x14ac:dyDescent="0.2">
      <c r="B15" s="89" t="s">
        <v>207</v>
      </c>
      <c r="C15" s="83" t="s">
        <v>199</v>
      </c>
      <c r="D15" s="90" t="s">
        <v>208</v>
      </c>
      <c r="E15" s="91" t="s">
        <v>209</v>
      </c>
      <c r="F15" s="91">
        <v>4</v>
      </c>
      <c r="G15" s="86" t="s">
        <v>195</v>
      </c>
      <c r="H15" s="87" t="s">
        <v>196</v>
      </c>
      <c r="I15" s="86" t="s">
        <v>197</v>
      </c>
      <c r="J15" s="88" t="s">
        <v>196</v>
      </c>
    </row>
    <row r="16" spans="1:10" ht="16" x14ac:dyDescent="0.2">
      <c r="B16" s="89" t="s">
        <v>210</v>
      </c>
      <c r="C16" s="7" t="s">
        <v>211</v>
      </c>
      <c r="D16" s="92" t="s">
        <v>212</v>
      </c>
      <c r="E16" s="91" t="s">
        <v>209</v>
      </c>
      <c r="F16" s="91">
        <v>2</v>
      </c>
      <c r="G16" s="86" t="s">
        <v>195</v>
      </c>
      <c r="H16" s="87" t="s">
        <v>196</v>
      </c>
      <c r="I16" s="86" t="s">
        <v>197</v>
      </c>
      <c r="J16" s="88" t="s">
        <v>196</v>
      </c>
    </row>
    <row r="17" spans="2:10" ht="16" x14ac:dyDescent="0.2">
      <c r="B17" s="89" t="s">
        <v>213</v>
      </c>
      <c r="C17" s="7" t="s">
        <v>214</v>
      </c>
      <c r="D17" s="93" t="s">
        <v>215</v>
      </c>
      <c r="E17" s="92" t="s">
        <v>216</v>
      </c>
      <c r="F17" s="91">
        <v>12</v>
      </c>
      <c r="G17" s="86" t="s">
        <v>195</v>
      </c>
      <c r="H17" s="87" t="s">
        <v>196</v>
      </c>
      <c r="I17" s="86" t="s">
        <v>197</v>
      </c>
      <c r="J17" s="88" t="s">
        <v>196</v>
      </c>
    </row>
    <row r="18" spans="2:10" x14ac:dyDescent="0.2">
      <c r="B18" s="82"/>
      <c r="C18" s="83"/>
      <c r="D18" s="83"/>
      <c r="E18" s="83"/>
      <c r="F18" s="83"/>
      <c r="G18" s="86"/>
      <c r="H18" s="87"/>
      <c r="I18" s="86"/>
      <c r="J18" s="88"/>
    </row>
    <row r="19" spans="2:10" ht="20" x14ac:dyDescent="0.2">
      <c r="B19" s="94" t="s">
        <v>217</v>
      </c>
      <c r="C19" s="80"/>
      <c r="D19" s="80"/>
      <c r="E19" s="80"/>
      <c r="F19" s="80"/>
      <c r="G19" s="80"/>
      <c r="H19" s="80"/>
      <c r="I19" s="80"/>
      <c r="J19" s="81"/>
    </row>
    <row r="20" spans="2:10" s="100" customFormat="1" ht="14" x14ac:dyDescent="0.2">
      <c r="B20" s="95"/>
      <c r="C20" s="96"/>
      <c r="D20" s="97"/>
      <c r="E20" s="97"/>
      <c r="F20" s="97"/>
      <c r="G20" s="96"/>
      <c r="H20" s="98"/>
      <c r="I20" s="96"/>
      <c r="J20" s="99"/>
    </row>
    <row r="21" spans="2:10" x14ac:dyDescent="0.2">
      <c r="B21" s="101" t="s">
        <v>218</v>
      </c>
      <c r="C21" s="86" t="s">
        <v>219</v>
      </c>
      <c r="D21" s="102" t="s">
        <v>220</v>
      </c>
      <c r="E21" s="91" t="s">
        <v>209</v>
      </c>
      <c r="F21" s="91">
        <v>1</v>
      </c>
      <c r="G21" s="86" t="s">
        <v>195</v>
      </c>
      <c r="H21" s="87" t="s">
        <v>196</v>
      </c>
      <c r="I21" s="86" t="s">
        <v>197</v>
      </c>
      <c r="J21" s="88" t="s">
        <v>196</v>
      </c>
    </row>
    <row r="22" spans="2:10" ht="16" x14ac:dyDescent="0.2">
      <c r="B22" s="101" t="s">
        <v>218</v>
      </c>
      <c r="C22" s="86" t="s">
        <v>219</v>
      </c>
      <c r="D22" s="90" t="s">
        <v>221</v>
      </c>
      <c r="E22" s="91" t="s">
        <v>209</v>
      </c>
      <c r="F22" s="91">
        <v>8</v>
      </c>
      <c r="G22" s="86" t="s">
        <v>195</v>
      </c>
      <c r="H22" s="87" t="s">
        <v>196</v>
      </c>
      <c r="I22" s="86" t="s">
        <v>197</v>
      </c>
      <c r="J22" s="88" t="s">
        <v>196</v>
      </c>
    </row>
    <row r="23" spans="2:10" ht="16" x14ac:dyDescent="0.2">
      <c r="B23" s="101" t="s">
        <v>218</v>
      </c>
      <c r="C23" s="86" t="s">
        <v>219</v>
      </c>
      <c r="D23" s="90" t="s">
        <v>222</v>
      </c>
      <c r="E23" s="91" t="s">
        <v>209</v>
      </c>
      <c r="F23" s="91">
        <v>5</v>
      </c>
      <c r="G23" s="86" t="s">
        <v>195</v>
      </c>
      <c r="H23" s="87" t="s">
        <v>196</v>
      </c>
      <c r="I23" s="86" t="s">
        <v>197</v>
      </c>
      <c r="J23" s="88" t="s">
        <v>196</v>
      </c>
    </row>
    <row r="24" spans="2:10" ht="16" x14ac:dyDescent="0.2">
      <c r="B24" s="101" t="s">
        <v>218</v>
      </c>
      <c r="C24" s="86" t="s">
        <v>219</v>
      </c>
      <c r="D24" s="90" t="s">
        <v>223</v>
      </c>
      <c r="E24" s="91" t="s">
        <v>209</v>
      </c>
      <c r="F24" s="91">
        <v>4</v>
      </c>
      <c r="G24" s="86" t="s">
        <v>195</v>
      </c>
      <c r="H24" s="87" t="s">
        <v>196</v>
      </c>
      <c r="I24" s="86" t="s">
        <v>197</v>
      </c>
      <c r="J24" s="88" t="s">
        <v>196</v>
      </c>
    </row>
    <row r="25" spans="2:10" ht="16" x14ac:dyDescent="0.2">
      <c r="B25" s="89" t="s">
        <v>218</v>
      </c>
      <c r="C25" s="86" t="s">
        <v>219</v>
      </c>
      <c r="D25" s="90" t="s">
        <v>224</v>
      </c>
      <c r="E25" s="91" t="s">
        <v>209</v>
      </c>
      <c r="F25" s="91">
        <v>4</v>
      </c>
      <c r="G25" s="86" t="s">
        <v>195</v>
      </c>
      <c r="H25" s="87" t="s">
        <v>196</v>
      </c>
      <c r="I25" s="86" t="s">
        <v>197</v>
      </c>
      <c r="J25" s="88" t="s">
        <v>196</v>
      </c>
    </row>
    <row r="26" spans="2:10" x14ac:dyDescent="0.2">
      <c r="B26" s="89"/>
      <c r="C26" s="86"/>
      <c r="D26" s="103"/>
      <c r="E26" s="91"/>
      <c r="F26" s="91"/>
      <c r="G26" s="86"/>
      <c r="H26" s="87"/>
      <c r="I26" s="86"/>
      <c r="J26" s="88"/>
    </row>
    <row r="27" spans="2:10" ht="16" x14ac:dyDescent="0.2">
      <c r="B27" s="89" t="s">
        <v>225</v>
      </c>
      <c r="C27" s="86" t="s">
        <v>219</v>
      </c>
      <c r="D27" s="90" t="s">
        <v>226</v>
      </c>
      <c r="E27" s="91" t="s">
        <v>209</v>
      </c>
      <c r="F27" s="91">
        <v>2</v>
      </c>
      <c r="G27" s="86" t="s">
        <v>195</v>
      </c>
      <c r="H27" s="87" t="s">
        <v>196</v>
      </c>
      <c r="I27" s="86" t="s">
        <v>197</v>
      </c>
      <c r="J27" s="88" t="s">
        <v>196</v>
      </c>
    </row>
    <row r="28" spans="2:10" x14ac:dyDescent="0.2">
      <c r="B28" s="101"/>
      <c r="C28" s="86"/>
      <c r="D28" s="91"/>
      <c r="E28" s="91"/>
      <c r="F28" s="91"/>
      <c r="G28" s="86"/>
      <c r="H28" s="87"/>
      <c r="I28" s="86"/>
      <c r="J28" s="88"/>
    </row>
    <row r="29" spans="2:10" ht="19" x14ac:dyDescent="0.2">
      <c r="B29" s="104" t="s">
        <v>227</v>
      </c>
      <c r="C29" s="7"/>
      <c r="D29" s="92"/>
      <c r="E29" s="92"/>
      <c r="F29" s="92"/>
      <c r="G29" s="7"/>
      <c r="H29" s="105"/>
      <c r="I29" s="7"/>
      <c r="J29" s="106"/>
    </row>
    <row r="30" spans="2:10" x14ac:dyDescent="0.2">
      <c r="B30" s="107"/>
      <c r="C30" s="7"/>
      <c r="D30" s="92"/>
      <c r="E30" s="92"/>
      <c r="F30" s="92"/>
      <c r="G30" s="7"/>
      <c r="H30" s="105"/>
      <c r="I30" s="7"/>
      <c r="J30" s="106"/>
    </row>
    <row r="31" spans="2:10" x14ac:dyDescent="0.2">
      <c r="B31" s="108" t="s">
        <v>228</v>
      </c>
      <c r="C31" s="7" t="s">
        <v>211</v>
      </c>
      <c r="D31" s="109" t="s">
        <v>229</v>
      </c>
      <c r="E31" s="92" t="s">
        <v>230</v>
      </c>
      <c r="F31" s="92">
        <v>2</v>
      </c>
      <c r="G31" s="86" t="s">
        <v>195</v>
      </c>
      <c r="H31" s="87" t="s">
        <v>196</v>
      </c>
      <c r="I31" s="86" t="s">
        <v>197</v>
      </c>
      <c r="J31" s="88" t="s">
        <v>196</v>
      </c>
    </row>
    <row r="32" spans="2:10" x14ac:dyDescent="0.2">
      <c r="B32" s="108" t="s">
        <v>231</v>
      </c>
      <c r="C32" s="7" t="s">
        <v>211</v>
      </c>
      <c r="D32" s="109" t="s">
        <v>232</v>
      </c>
      <c r="E32" s="92" t="s">
        <v>230</v>
      </c>
      <c r="F32" s="92">
        <v>4</v>
      </c>
      <c r="G32" s="86" t="s">
        <v>195</v>
      </c>
      <c r="H32" s="87" t="s">
        <v>196</v>
      </c>
      <c r="I32" s="86" t="s">
        <v>197</v>
      </c>
      <c r="J32" s="88" t="s">
        <v>196</v>
      </c>
    </row>
    <row r="33" spans="2:10" x14ac:dyDescent="0.2">
      <c r="B33" s="108" t="s">
        <v>233</v>
      </c>
      <c r="C33" s="7" t="s">
        <v>211</v>
      </c>
      <c r="D33" s="109" t="s">
        <v>234</v>
      </c>
      <c r="E33" s="92" t="s">
        <v>235</v>
      </c>
      <c r="F33" s="92">
        <v>4</v>
      </c>
      <c r="G33" s="86" t="s">
        <v>195</v>
      </c>
      <c r="H33" s="87" t="s">
        <v>196</v>
      </c>
      <c r="I33" s="86" t="s">
        <v>197</v>
      </c>
      <c r="J33" s="88" t="s">
        <v>196</v>
      </c>
    </row>
    <row r="34" spans="2:10" x14ac:dyDescent="0.2">
      <c r="B34" s="108" t="s">
        <v>236</v>
      </c>
      <c r="C34" s="7" t="s">
        <v>211</v>
      </c>
      <c r="D34" s="109" t="s">
        <v>237</v>
      </c>
      <c r="E34" s="92" t="s">
        <v>230</v>
      </c>
      <c r="F34" s="92">
        <v>4</v>
      </c>
      <c r="G34" s="86" t="s">
        <v>195</v>
      </c>
      <c r="H34" s="87" t="s">
        <v>196</v>
      </c>
      <c r="I34" s="86" t="s">
        <v>197</v>
      </c>
      <c r="J34" s="88" t="s">
        <v>196</v>
      </c>
    </row>
    <row r="35" spans="2:10" x14ac:dyDescent="0.2">
      <c r="B35" s="108" t="s">
        <v>238</v>
      </c>
      <c r="C35" s="7" t="s">
        <v>211</v>
      </c>
      <c r="D35" s="109" t="s">
        <v>239</v>
      </c>
      <c r="E35" s="92" t="s">
        <v>230</v>
      </c>
      <c r="F35" s="92">
        <v>4</v>
      </c>
      <c r="G35" s="86" t="s">
        <v>195</v>
      </c>
      <c r="H35" s="87" t="s">
        <v>196</v>
      </c>
      <c r="I35" s="86" t="s">
        <v>197</v>
      </c>
      <c r="J35" s="88" t="s">
        <v>196</v>
      </c>
    </row>
    <row r="36" spans="2:10" x14ac:dyDescent="0.2">
      <c r="B36" s="108" t="s">
        <v>240</v>
      </c>
      <c r="C36" s="7" t="s">
        <v>211</v>
      </c>
      <c r="D36" s="109" t="s">
        <v>241</v>
      </c>
      <c r="E36" s="92" t="s">
        <v>230</v>
      </c>
      <c r="F36" s="92">
        <v>2</v>
      </c>
      <c r="G36" s="86" t="s">
        <v>195</v>
      </c>
      <c r="H36" s="87" t="s">
        <v>196</v>
      </c>
      <c r="I36" s="86" t="s">
        <v>197</v>
      </c>
      <c r="J36" s="88" t="s">
        <v>196</v>
      </c>
    </row>
    <row r="37" spans="2:10" x14ac:dyDescent="0.2">
      <c r="B37" s="108" t="s">
        <v>242</v>
      </c>
      <c r="C37" s="7" t="s">
        <v>211</v>
      </c>
      <c r="D37" s="109" t="s">
        <v>243</v>
      </c>
      <c r="E37" s="92" t="s">
        <v>230</v>
      </c>
      <c r="F37" s="92">
        <v>4</v>
      </c>
      <c r="G37" s="86" t="s">
        <v>195</v>
      </c>
      <c r="H37" s="87" t="s">
        <v>196</v>
      </c>
      <c r="I37" s="86" t="s">
        <v>197</v>
      </c>
      <c r="J37" s="88" t="s">
        <v>196</v>
      </c>
    </row>
    <row r="38" spans="2:10" x14ac:dyDescent="0.2">
      <c r="B38" s="108" t="s">
        <v>244</v>
      </c>
      <c r="C38" s="7" t="s">
        <v>211</v>
      </c>
      <c r="D38" s="109" t="s">
        <v>245</v>
      </c>
      <c r="E38" s="92" t="s">
        <v>230</v>
      </c>
      <c r="F38" s="92">
        <v>2</v>
      </c>
      <c r="G38" s="86" t="s">
        <v>195</v>
      </c>
      <c r="H38" s="87" t="s">
        <v>196</v>
      </c>
      <c r="I38" s="86" t="s">
        <v>197</v>
      </c>
      <c r="J38" s="88" t="s">
        <v>196</v>
      </c>
    </row>
    <row r="39" spans="2:10" x14ac:dyDescent="0.2">
      <c r="B39" s="108"/>
      <c r="C39" s="7"/>
      <c r="D39" s="92"/>
      <c r="E39" s="92"/>
      <c r="F39" s="92"/>
      <c r="G39" s="7"/>
      <c r="H39" s="105"/>
      <c r="I39" s="7"/>
      <c r="J39" s="106"/>
    </row>
    <row r="40" spans="2:10" ht="19" x14ac:dyDescent="0.2">
      <c r="B40" s="104" t="s">
        <v>246</v>
      </c>
      <c r="C40" s="7"/>
      <c r="D40" s="92"/>
      <c r="E40" s="92"/>
      <c r="F40" s="92"/>
      <c r="G40" s="7"/>
      <c r="H40" s="105"/>
      <c r="I40" s="7"/>
      <c r="J40" s="106"/>
    </row>
    <row r="41" spans="2:10" x14ac:dyDescent="0.2">
      <c r="B41" s="108"/>
      <c r="C41" s="7"/>
      <c r="D41" s="92"/>
      <c r="E41" s="92"/>
      <c r="F41" s="92"/>
      <c r="G41" s="7"/>
      <c r="H41" s="105"/>
      <c r="I41" s="7"/>
      <c r="J41" s="106"/>
    </row>
    <row r="42" spans="2:10" x14ac:dyDescent="0.2">
      <c r="B42" s="108" t="s">
        <v>247</v>
      </c>
      <c r="C42" s="7" t="s">
        <v>248</v>
      </c>
      <c r="D42" s="93" t="s">
        <v>249</v>
      </c>
      <c r="E42" s="92" t="s">
        <v>250</v>
      </c>
      <c r="F42" s="92">
        <v>1</v>
      </c>
      <c r="G42" s="86" t="s">
        <v>195</v>
      </c>
      <c r="H42" s="87" t="s">
        <v>196</v>
      </c>
      <c r="I42" s="86" t="s">
        <v>197</v>
      </c>
      <c r="J42" s="88" t="s">
        <v>196</v>
      </c>
    </row>
    <row r="43" spans="2:10" x14ac:dyDescent="0.2">
      <c r="B43" s="108" t="s">
        <v>247</v>
      </c>
      <c r="C43" s="7" t="s">
        <v>248</v>
      </c>
      <c r="D43" s="93" t="s">
        <v>251</v>
      </c>
      <c r="E43" s="92" t="s">
        <v>250</v>
      </c>
      <c r="F43" s="92">
        <v>4</v>
      </c>
      <c r="G43" s="86" t="s">
        <v>195</v>
      </c>
      <c r="H43" s="87" t="s">
        <v>196</v>
      </c>
      <c r="I43" s="86" t="s">
        <v>197</v>
      </c>
      <c r="J43" s="88" t="s">
        <v>196</v>
      </c>
    </row>
    <row r="44" spans="2:10" x14ac:dyDescent="0.2">
      <c r="B44" s="108" t="s">
        <v>252</v>
      </c>
      <c r="C44" s="7" t="s">
        <v>248</v>
      </c>
      <c r="D44" s="93" t="s">
        <v>253</v>
      </c>
      <c r="E44" s="92" t="s">
        <v>254</v>
      </c>
      <c r="F44" s="92">
        <v>1</v>
      </c>
      <c r="G44" s="86" t="s">
        <v>195</v>
      </c>
      <c r="H44" s="87" t="s">
        <v>196</v>
      </c>
      <c r="I44" s="86" t="s">
        <v>197</v>
      </c>
      <c r="J44" s="88" t="s">
        <v>196</v>
      </c>
    </row>
    <row r="45" spans="2:10" x14ac:dyDescent="0.2">
      <c r="B45" s="108" t="s">
        <v>252</v>
      </c>
      <c r="C45" s="7" t="s">
        <v>248</v>
      </c>
      <c r="D45" s="93" t="s">
        <v>255</v>
      </c>
      <c r="E45" s="92" t="s">
        <v>254</v>
      </c>
      <c r="F45" s="92">
        <v>4</v>
      </c>
      <c r="G45" s="86" t="s">
        <v>195</v>
      </c>
      <c r="H45" s="87" t="s">
        <v>196</v>
      </c>
      <c r="I45" s="86" t="s">
        <v>197</v>
      </c>
      <c r="J45" s="88" t="s">
        <v>196</v>
      </c>
    </row>
    <row r="46" spans="2:10" x14ac:dyDescent="0.2">
      <c r="B46" s="108"/>
      <c r="C46" s="7"/>
      <c r="D46" s="92"/>
      <c r="E46" s="92"/>
      <c r="F46" s="92"/>
      <c r="G46" s="7"/>
      <c r="H46" s="105"/>
      <c r="I46" s="7"/>
      <c r="J46" s="106"/>
    </row>
    <row r="47" spans="2:10" ht="19" x14ac:dyDescent="0.2">
      <c r="B47" s="104" t="s">
        <v>256</v>
      </c>
      <c r="C47" s="7"/>
      <c r="D47" s="92"/>
      <c r="E47" s="92"/>
      <c r="F47" s="92"/>
      <c r="G47" s="7"/>
      <c r="H47" s="105"/>
      <c r="I47" s="7"/>
      <c r="J47" s="106"/>
    </row>
    <row r="48" spans="2:10" x14ac:dyDescent="0.2">
      <c r="B48" s="107"/>
      <c r="C48" s="7"/>
      <c r="D48" s="92"/>
      <c r="E48" s="92"/>
      <c r="F48" s="92"/>
      <c r="G48" s="7"/>
      <c r="H48" s="105"/>
      <c r="I48" s="7"/>
      <c r="J48" s="106"/>
    </row>
    <row r="49" spans="2:10" x14ac:dyDescent="0.2">
      <c r="B49" s="108" t="s">
        <v>257</v>
      </c>
      <c r="C49" s="7" t="s">
        <v>211</v>
      </c>
      <c r="D49" s="92" t="s">
        <v>212</v>
      </c>
      <c r="E49" s="92" t="s">
        <v>258</v>
      </c>
      <c r="F49" s="92">
        <v>1</v>
      </c>
      <c r="G49" s="86" t="s">
        <v>195</v>
      </c>
      <c r="H49" s="87" t="s">
        <v>196</v>
      </c>
      <c r="I49" s="86" t="s">
        <v>197</v>
      </c>
      <c r="J49" s="88" t="s">
        <v>196</v>
      </c>
    </row>
    <row r="50" spans="2:10" x14ac:dyDescent="0.2">
      <c r="B50" s="108" t="s">
        <v>259</v>
      </c>
      <c r="C50" s="7" t="s">
        <v>211</v>
      </c>
      <c r="D50" s="92" t="s">
        <v>212</v>
      </c>
      <c r="E50" s="92" t="s">
        <v>258</v>
      </c>
      <c r="F50" s="92">
        <v>2</v>
      </c>
      <c r="G50" s="86" t="s">
        <v>195</v>
      </c>
      <c r="H50" s="87" t="s">
        <v>196</v>
      </c>
      <c r="I50" s="86" t="s">
        <v>197</v>
      </c>
      <c r="J50" s="88" t="s">
        <v>196</v>
      </c>
    </row>
    <row r="51" spans="2:10" x14ac:dyDescent="0.2">
      <c r="B51" s="108" t="s">
        <v>260</v>
      </c>
      <c r="C51" s="7" t="s">
        <v>211</v>
      </c>
      <c r="D51" s="92" t="s">
        <v>212</v>
      </c>
      <c r="E51" s="92" t="s">
        <v>258</v>
      </c>
      <c r="F51" s="92">
        <v>2</v>
      </c>
      <c r="G51" s="86" t="s">
        <v>195</v>
      </c>
      <c r="H51" s="87" t="s">
        <v>196</v>
      </c>
      <c r="I51" s="86" t="s">
        <v>197</v>
      </c>
      <c r="J51" s="88" t="s">
        <v>196</v>
      </c>
    </row>
    <row r="52" spans="2:10" x14ac:dyDescent="0.2">
      <c r="B52" s="108" t="s">
        <v>261</v>
      </c>
      <c r="C52" s="7" t="s">
        <v>211</v>
      </c>
      <c r="D52" s="92" t="s">
        <v>212</v>
      </c>
      <c r="E52" s="92" t="s">
        <v>258</v>
      </c>
      <c r="F52" s="92">
        <v>1</v>
      </c>
      <c r="G52" s="86" t="s">
        <v>195</v>
      </c>
      <c r="H52" s="87" t="s">
        <v>196</v>
      </c>
      <c r="I52" s="86" t="s">
        <v>197</v>
      </c>
      <c r="J52" s="88" t="s">
        <v>196</v>
      </c>
    </row>
    <row r="53" spans="2:10" x14ac:dyDescent="0.2">
      <c r="B53" s="108" t="s">
        <v>262</v>
      </c>
      <c r="C53" s="7" t="s">
        <v>211</v>
      </c>
      <c r="D53" s="92" t="s">
        <v>212</v>
      </c>
      <c r="E53" s="92" t="s">
        <v>258</v>
      </c>
      <c r="F53" s="92">
        <v>1</v>
      </c>
      <c r="G53" s="86" t="s">
        <v>195</v>
      </c>
      <c r="H53" s="87" t="s">
        <v>196</v>
      </c>
      <c r="I53" s="86" t="s">
        <v>197</v>
      </c>
      <c r="J53" s="88" t="s">
        <v>196</v>
      </c>
    </row>
    <row r="54" spans="2:10" x14ac:dyDescent="0.2">
      <c r="B54" s="108" t="s">
        <v>263</v>
      </c>
      <c r="C54" s="7" t="s">
        <v>211</v>
      </c>
      <c r="D54" s="92" t="s">
        <v>212</v>
      </c>
      <c r="E54" s="92" t="s">
        <v>258</v>
      </c>
      <c r="F54" s="92">
        <v>1</v>
      </c>
      <c r="G54" s="86" t="s">
        <v>195</v>
      </c>
      <c r="H54" s="87" t="s">
        <v>196</v>
      </c>
      <c r="I54" s="86" t="s">
        <v>197</v>
      </c>
      <c r="J54" s="88" t="s">
        <v>196</v>
      </c>
    </row>
    <row r="55" spans="2:10" x14ac:dyDescent="0.2">
      <c r="B55" s="108"/>
      <c r="C55" s="7"/>
      <c r="D55" s="92"/>
      <c r="E55" s="92"/>
      <c r="F55" s="92"/>
      <c r="G55" s="7"/>
      <c r="H55" s="105"/>
      <c r="I55" s="7"/>
      <c r="J55" s="106"/>
    </row>
    <row r="56" spans="2:10" ht="19" x14ac:dyDescent="0.2">
      <c r="B56" s="104" t="s">
        <v>264</v>
      </c>
      <c r="C56" s="7"/>
      <c r="D56" s="92"/>
      <c r="E56" s="92"/>
      <c r="F56" s="92"/>
      <c r="G56" s="7"/>
      <c r="H56" s="105"/>
      <c r="I56" s="7"/>
      <c r="J56" s="106"/>
    </row>
    <row r="57" spans="2:10" x14ac:dyDescent="0.2">
      <c r="B57" s="108"/>
      <c r="C57" s="7"/>
      <c r="D57" s="92"/>
      <c r="E57" s="92"/>
      <c r="F57" s="92"/>
      <c r="G57" s="7"/>
      <c r="H57" s="105"/>
      <c r="I57" s="7"/>
      <c r="J57" s="106"/>
    </row>
    <row r="58" spans="2:10" x14ac:dyDescent="0.2">
      <c r="B58" s="108" t="s">
        <v>265</v>
      </c>
      <c r="C58" s="7" t="s">
        <v>211</v>
      </c>
      <c r="D58" s="92" t="s">
        <v>212</v>
      </c>
      <c r="E58" s="92" t="s">
        <v>216</v>
      </c>
      <c r="F58" s="92">
        <v>4</v>
      </c>
      <c r="G58" s="86" t="s">
        <v>195</v>
      </c>
      <c r="H58" s="87" t="s">
        <v>196</v>
      </c>
      <c r="I58" s="86" t="s">
        <v>197</v>
      </c>
      <c r="J58" s="88" t="s">
        <v>196</v>
      </c>
    </row>
    <row r="59" spans="2:10" x14ac:dyDescent="0.2">
      <c r="B59" s="108" t="s">
        <v>266</v>
      </c>
      <c r="C59" s="7" t="s">
        <v>211</v>
      </c>
      <c r="D59" s="92" t="s">
        <v>212</v>
      </c>
      <c r="E59" s="92" t="s">
        <v>216</v>
      </c>
      <c r="F59" s="92">
        <v>8</v>
      </c>
      <c r="G59" s="86" t="s">
        <v>195</v>
      </c>
      <c r="H59" s="87" t="s">
        <v>196</v>
      </c>
      <c r="I59" s="86" t="s">
        <v>197</v>
      </c>
      <c r="J59" s="88" t="s">
        <v>196</v>
      </c>
    </row>
    <row r="60" spans="2:10" x14ac:dyDescent="0.2">
      <c r="B60" s="108" t="s">
        <v>267</v>
      </c>
      <c r="C60" s="7" t="s">
        <v>211</v>
      </c>
      <c r="D60" s="92" t="s">
        <v>212</v>
      </c>
      <c r="E60" s="92" t="s">
        <v>216</v>
      </c>
      <c r="F60" s="92">
        <v>18</v>
      </c>
      <c r="G60" s="86" t="s">
        <v>195</v>
      </c>
      <c r="H60" s="87" t="s">
        <v>196</v>
      </c>
      <c r="I60" s="86" t="s">
        <v>197</v>
      </c>
      <c r="J60" s="88" t="s">
        <v>196</v>
      </c>
    </row>
    <row r="61" spans="2:10" x14ac:dyDescent="0.2">
      <c r="B61" s="108"/>
      <c r="C61" s="7"/>
      <c r="D61" s="92"/>
      <c r="E61" s="92"/>
      <c r="F61" s="92"/>
      <c r="G61" s="7"/>
      <c r="H61" s="105"/>
      <c r="I61" s="7"/>
      <c r="J61" s="106"/>
    </row>
    <row r="62" spans="2:10" ht="19" x14ac:dyDescent="0.2">
      <c r="B62" s="104" t="s">
        <v>268</v>
      </c>
      <c r="C62" s="7"/>
      <c r="D62" s="92"/>
      <c r="E62" s="92"/>
      <c r="F62" s="92"/>
      <c r="G62" s="7"/>
      <c r="H62" s="105"/>
      <c r="I62" s="7"/>
      <c r="J62" s="106"/>
    </row>
    <row r="63" spans="2:10" x14ac:dyDescent="0.2">
      <c r="B63" s="108"/>
      <c r="C63" s="7"/>
      <c r="D63" s="92"/>
      <c r="E63" s="92"/>
      <c r="F63" s="92"/>
      <c r="G63" s="7"/>
      <c r="H63" s="105"/>
      <c r="I63" s="7"/>
      <c r="J63" s="106"/>
    </row>
    <row r="64" spans="2:10" x14ac:dyDescent="0.2">
      <c r="B64" s="108" t="s">
        <v>269</v>
      </c>
      <c r="C64" s="7" t="s">
        <v>270</v>
      </c>
      <c r="D64" s="93" t="s">
        <v>271</v>
      </c>
      <c r="E64" s="92" t="s">
        <v>272</v>
      </c>
      <c r="F64" s="92">
        <v>1</v>
      </c>
      <c r="G64" s="86" t="s">
        <v>195</v>
      </c>
      <c r="H64" s="87" t="s">
        <v>196</v>
      </c>
      <c r="I64" s="86" t="s">
        <v>197</v>
      </c>
      <c r="J64" s="88" t="s">
        <v>196</v>
      </c>
    </row>
    <row r="65" spans="2:10" x14ac:dyDescent="0.2">
      <c r="B65" s="108" t="s">
        <v>273</v>
      </c>
      <c r="C65" s="7" t="s">
        <v>270</v>
      </c>
      <c r="D65" s="93" t="s">
        <v>274</v>
      </c>
      <c r="E65" s="92" t="s">
        <v>272</v>
      </c>
      <c r="F65" s="92">
        <v>2</v>
      </c>
      <c r="G65" s="86" t="s">
        <v>195</v>
      </c>
      <c r="H65" s="87" t="s">
        <v>196</v>
      </c>
      <c r="I65" s="86" t="s">
        <v>197</v>
      </c>
      <c r="J65" s="88" t="s">
        <v>196</v>
      </c>
    </row>
    <row r="66" spans="2:10" x14ac:dyDescent="0.2">
      <c r="B66" s="108" t="s">
        <v>275</v>
      </c>
      <c r="C66" s="7" t="s">
        <v>270</v>
      </c>
      <c r="D66" s="93" t="s">
        <v>276</v>
      </c>
      <c r="E66" s="92" t="s">
        <v>272</v>
      </c>
      <c r="F66" s="92">
        <v>2</v>
      </c>
      <c r="G66" s="86" t="s">
        <v>195</v>
      </c>
      <c r="H66" s="87" t="s">
        <v>196</v>
      </c>
      <c r="I66" s="86" t="s">
        <v>197</v>
      </c>
      <c r="J66" s="88" t="s">
        <v>196</v>
      </c>
    </row>
    <row r="67" spans="2:10" x14ac:dyDescent="0.2">
      <c r="B67" s="108"/>
      <c r="C67" s="7"/>
      <c r="D67" s="92"/>
      <c r="E67" s="92"/>
      <c r="F67" s="92"/>
      <c r="G67" s="7"/>
      <c r="H67" s="105"/>
      <c r="I67" s="7"/>
      <c r="J67" s="106"/>
    </row>
    <row r="68" spans="2:10" ht="19" x14ac:dyDescent="0.2">
      <c r="B68" s="104" t="s">
        <v>277</v>
      </c>
      <c r="C68" s="110"/>
      <c r="D68" s="111"/>
      <c r="E68" s="111"/>
      <c r="F68" s="92"/>
      <c r="G68" s="7"/>
      <c r="H68" s="105"/>
      <c r="I68" s="7"/>
      <c r="J68" s="106"/>
    </row>
    <row r="69" spans="2:10" x14ac:dyDescent="0.2">
      <c r="B69" s="108"/>
      <c r="C69" s="7"/>
      <c r="D69" s="92"/>
      <c r="E69" s="92"/>
      <c r="F69" s="92"/>
      <c r="G69" s="7"/>
      <c r="H69" s="105"/>
      <c r="I69" s="7"/>
      <c r="J69" s="106"/>
    </row>
    <row r="70" spans="2:10" x14ac:dyDescent="0.2">
      <c r="B70" s="108" t="s">
        <v>278</v>
      </c>
      <c r="C70" s="7" t="s">
        <v>211</v>
      </c>
      <c r="D70" s="92" t="s">
        <v>212</v>
      </c>
      <c r="E70" s="92" t="s">
        <v>272</v>
      </c>
      <c r="F70" s="92">
        <v>3</v>
      </c>
      <c r="G70" s="86" t="s">
        <v>195</v>
      </c>
      <c r="H70" s="87" t="s">
        <v>196</v>
      </c>
      <c r="I70" s="86" t="s">
        <v>197</v>
      </c>
      <c r="J70" s="88" t="s">
        <v>196</v>
      </c>
    </row>
    <row r="71" spans="2:10" x14ac:dyDescent="0.2">
      <c r="B71" s="108" t="s">
        <v>279</v>
      </c>
      <c r="C71" s="7" t="s">
        <v>211</v>
      </c>
      <c r="D71" s="92" t="s">
        <v>212</v>
      </c>
      <c r="E71" s="92" t="s">
        <v>272</v>
      </c>
      <c r="F71" s="92">
        <v>7</v>
      </c>
      <c r="G71" s="86" t="s">
        <v>195</v>
      </c>
      <c r="H71" s="87" t="s">
        <v>196</v>
      </c>
      <c r="I71" s="86" t="s">
        <v>197</v>
      </c>
      <c r="J71" s="88" t="s">
        <v>196</v>
      </c>
    </row>
    <row r="72" spans="2:10" x14ac:dyDescent="0.2">
      <c r="B72" s="108" t="s">
        <v>280</v>
      </c>
      <c r="C72" s="7" t="s">
        <v>211</v>
      </c>
      <c r="D72" s="92" t="s">
        <v>212</v>
      </c>
      <c r="E72" s="92" t="s">
        <v>272</v>
      </c>
      <c r="F72" s="92">
        <v>46</v>
      </c>
      <c r="G72" s="86" t="s">
        <v>195</v>
      </c>
      <c r="H72" s="87" t="s">
        <v>196</v>
      </c>
      <c r="I72" s="86" t="s">
        <v>197</v>
      </c>
      <c r="J72" s="88" t="s">
        <v>196</v>
      </c>
    </row>
    <row r="73" spans="2:10" x14ac:dyDescent="0.2">
      <c r="B73" s="108" t="s">
        <v>281</v>
      </c>
      <c r="C73" s="7" t="s">
        <v>211</v>
      </c>
      <c r="D73" s="92" t="s">
        <v>212</v>
      </c>
      <c r="E73" s="92" t="s">
        <v>272</v>
      </c>
      <c r="F73" s="92">
        <v>12</v>
      </c>
      <c r="G73" s="86" t="s">
        <v>195</v>
      </c>
      <c r="H73" s="87" t="s">
        <v>196</v>
      </c>
      <c r="I73" s="86" t="s">
        <v>197</v>
      </c>
      <c r="J73" s="88" t="s">
        <v>196</v>
      </c>
    </row>
    <row r="74" spans="2:10" x14ac:dyDescent="0.2">
      <c r="B74" s="108" t="s">
        <v>282</v>
      </c>
      <c r="C74" s="7" t="s">
        <v>211</v>
      </c>
      <c r="D74" s="92" t="s">
        <v>212</v>
      </c>
      <c r="E74" s="92" t="s">
        <v>272</v>
      </c>
      <c r="F74" s="92">
        <v>7</v>
      </c>
      <c r="G74" s="86" t="s">
        <v>195</v>
      </c>
      <c r="H74" s="87" t="s">
        <v>196</v>
      </c>
      <c r="I74" s="86" t="s">
        <v>197</v>
      </c>
      <c r="J74" s="88" t="s">
        <v>196</v>
      </c>
    </row>
    <row r="75" spans="2:10" x14ac:dyDescent="0.2">
      <c r="B75" s="108" t="s">
        <v>283</v>
      </c>
      <c r="C75" s="7" t="s">
        <v>211</v>
      </c>
      <c r="D75" s="92" t="s">
        <v>212</v>
      </c>
      <c r="E75" s="92" t="s">
        <v>272</v>
      </c>
      <c r="F75" s="92">
        <v>24</v>
      </c>
      <c r="G75" s="86" t="s">
        <v>195</v>
      </c>
      <c r="H75" s="87" t="s">
        <v>196</v>
      </c>
      <c r="I75" s="86" t="s">
        <v>197</v>
      </c>
      <c r="J75" s="88" t="s">
        <v>196</v>
      </c>
    </row>
    <row r="76" spans="2:10" x14ac:dyDescent="0.2">
      <c r="B76" s="108" t="s">
        <v>284</v>
      </c>
      <c r="C76" s="7" t="s">
        <v>211</v>
      </c>
      <c r="D76" s="92" t="s">
        <v>212</v>
      </c>
      <c r="E76" s="92" t="s">
        <v>272</v>
      </c>
      <c r="F76" s="92">
        <f>37+12-24</f>
        <v>25</v>
      </c>
      <c r="G76" s="86" t="s">
        <v>195</v>
      </c>
      <c r="H76" s="87" t="s">
        <v>196</v>
      </c>
      <c r="I76" s="86" t="s">
        <v>197</v>
      </c>
      <c r="J76" s="88" t="s">
        <v>196</v>
      </c>
    </row>
    <row r="77" spans="2:10" x14ac:dyDescent="0.2">
      <c r="B77" s="108" t="s">
        <v>285</v>
      </c>
      <c r="C77" s="7" t="s">
        <v>211</v>
      </c>
      <c r="D77" s="92" t="s">
        <v>212</v>
      </c>
      <c r="E77" s="92" t="s">
        <v>272</v>
      </c>
      <c r="F77" s="92">
        <v>17</v>
      </c>
      <c r="G77" s="86" t="s">
        <v>195</v>
      </c>
      <c r="H77" s="87" t="s">
        <v>196</v>
      </c>
      <c r="I77" s="86" t="s">
        <v>197</v>
      </c>
      <c r="J77" s="88" t="s">
        <v>196</v>
      </c>
    </row>
    <row r="78" spans="2:10" x14ac:dyDescent="0.2">
      <c r="B78" s="108" t="s">
        <v>286</v>
      </c>
      <c r="C78" s="7" t="s">
        <v>211</v>
      </c>
      <c r="D78" s="92" t="s">
        <v>212</v>
      </c>
      <c r="E78" s="92" t="s">
        <v>272</v>
      </c>
      <c r="F78" s="92">
        <v>16</v>
      </c>
      <c r="G78" s="86" t="s">
        <v>195</v>
      </c>
      <c r="H78" s="87" t="s">
        <v>196</v>
      </c>
      <c r="I78" s="86" t="s">
        <v>197</v>
      </c>
      <c r="J78" s="88" t="s">
        <v>196</v>
      </c>
    </row>
    <row r="79" spans="2:10" x14ac:dyDescent="0.2">
      <c r="B79" s="108" t="s">
        <v>287</v>
      </c>
      <c r="C79" s="7" t="s">
        <v>211</v>
      </c>
      <c r="D79" s="92" t="s">
        <v>212</v>
      </c>
      <c r="E79" s="92" t="s">
        <v>272</v>
      </c>
      <c r="F79" s="92">
        <v>8</v>
      </c>
      <c r="G79" s="86" t="s">
        <v>195</v>
      </c>
      <c r="H79" s="87" t="s">
        <v>196</v>
      </c>
      <c r="I79" s="86" t="s">
        <v>197</v>
      </c>
      <c r="J79" s="88" t="s">
        <v>196</v>
      </c>
    </row>
    <row r="80" spans="2:10" x14ac:dyDescent="0.2">
      <c r="B80" s="108" t="s">
        <v>288</v>
      </c>
      <c r="C80" s="7" t="s">
        <v>211</v>
      </c>
      <c r="D80" s="92" t="s">
        <v>212</v>
      </c>
      <c r="E80" s="92" t="s">
        <v>272</v>
      </c>
      <c r="F80" s="92">
        <v>20</v>
      </c>
      <c r="G80" s="86" t="s">
        <v>195</v>
      </c>
      <c r="H80" s="87" t="s">
        <v>196</v>
      </c>
      <c r="I80" s="86" t="s">
        <v>197</v>
      </c>
      <c r="J80" s="88" t="s">
        <v>196</v>
      </c>
    </row>
    <row r="81" spans="2:10" x14ac:dyDescent="0.2">
      <c r="B81" s="108"/>
      <c r="C81" s="7"/>
      <c r="D81" s="92"/>
      <c r="E81" s="92"/>
      <c r="F81" s="92"/>
      <c r="G81" s="86"/>
      <c r="H81" s="87"/>
      <c r="I81" s="86"/>
      <c r="J81" s="88"/>
    </row>
    <row r="82" spans="2:10" x14ac:dyDescent="0.2">
      <c r="B82" s="108" t="s">
        <v>289</v>
      </c>
      <c r="C82" s="7" t="s">
        <v>211</v>
      </c>
      <c r="D82" s="92" t="s">
        <v>212</v>
      </c>
      <c r="E82" s="92" t="s">
        <v>272</v>
      </c>
      <c r="F82" s="92">
        <v>24</v>
      </c>
      <c r="G82" s="86" t="s">
        <v>195</v>
      </c>
      <c r="H82" s="87" t="s">
        <v>196</v>
      </c>
      <c r="I82" s="86" t="s">
        <v>197</v>
      </c>
      <c r="J82" s="88" t="s">
        <v>196</v>
      </c>
    </row>
    <row r="83" spans="2:10" x14ac:dyDescent="0.2">
      <c r="B83" s="108"/>
      <c r="C83" s="7"/>
      <c r="D83" s="92"/>
      <c r="E83" s="92"/>
      <c r="F83" s="92"/>
      <c r="G83" s="7"/>
      <c r="H83" s="105"/>
      <c r="I83" s="7"/>
      <c r="J83" s="106"/>
    </row>
    <row r="84" spans="2:10" x14ac:dyDescent="0.2">
      <c r="B84" s="108" t="s">
        <v>290</v>
      </c>
      <c r="C84" s="7" t="s">
        <v>211</v>
      </c>
      <c r="D84" s="92" t="s">
        <v>212</v>
      </c>
      <c r="E84" s="92" t="s">
        <v>272</v>
      </c>
      <c r="F84" s="92">
        <v>21</v>
      </c>
      <c r="G84" s="86" t="s">
        <v>195</v>
      </c>
      <c r="H84" s="87" t="s">
        <v>196</v>
      </c>
      <c r="I84" s="86" t="s">
        <v>197</v>
      </c>
      <c r="J84" s="88" t="s">
        <v>196</v>
      </c>
    </row>
    <row r="85" spans="2:10" x14ac:dyDescent="0.2">
      <c r="B85" s="108"/>
      <c r="C85" s="7"/>
      <c r="D85" s="92"/>
      <c r="E85" s="92"/>
      <c r="F85" s="92"/>
      <c r="G85" s="7"/>
      <c r="H85" s="105"/>
      <c r="I85" s="7"/>
      <c r="J85" s="106"/>
    </row>
    <row r="86" spans="2:10" x14ac:dyDescent="0.2">
      <c r="B86" s="108" t="s">
        <v>291</v>
      </c>
      <c r="C86" s="7" t="s">
        <v>211</v>
      </c>
      <c r="D86" s="92" t="s">
        <v>212</v>
      </c>
      <c r="E86" s="92" t="s">
        <v>272</v>
      </c>
      <c r="F86" s="92">
        <v>16</v>
      </c>
      <c r="G86" s="86" t="s">
        <v>195</v>
      </c>
      <c r="H86" s="87" t="s">
        <v>196</v>
      </c>
      <c r="I86" s="86" t="s">
        <v>197</v>
      </c>
      <c r="J86" s="88" t="s">
        <v>196</v>
      </c>
    </row>
    <row r="87" spans="2:10" x14ac:dyDescent="0.2">
      <c r="B87" s="108" t="s">
        <v>292</v>
      </c>
      <c r="C87" s="7" t="s">
        <v>211</v>
      </c>
      <c r="D87" s="92" t="s">
        <v>212</v>
      </c>
      <c r="E87" s="92" t="s">
        <v>272</v>
      </c>
      <c r="F87" s="92">
        <v>4</v>
      </c>
      <c r="G87" s="86" t="s">
        <v>195</v>
      </c>
      <c r="H87" s="87" t="s">
        <v>196</v>
      </c>
      <c r="I87" s="86" t="s">
        <v>197</v>
      </c>
      <c r="J87" s="88" t="s">
        <v>196</v>
      </c>
    </row>
    <row r="88" spans="2:10" x14ac:dyDescent="0.2">
      <c r="B88" s="108"/>
      <c r="C88" s="7"/>
      <c r="D88" s="92"/>
      <c r="E88" s="92"/>
      <c r="F88" s="92"/>
      <c r="G88" s="7"/>
      <c r="H88" s="105"/>
      <c r="I88" s="7"/>
      <c r="J88" s="106"/>
    </row>
    <row r="89" spans="2:10" x14ac:dyDescent="0.2">
      <c r="B89" s="108" t="s">
        <v>293</v>
      </c>
      <c r="C89" s="7" t="s">
        <v>211</v>
      </c>
      <c r="D89" s="92" t="s">
        <v>212</v>
      </c>
      <c r="E89" s="92" t="s">
        <v>272</v>
      </c>
      <c r="F89" s="92">
        <v>4</v>
      </c>
      <c r="G89" s="86" t="s">
        <v>195</v>
      </c>
      <c r="H89" s="87" t="s">
        <v>196</v>
      </c>
      <c r="I89" s="86" t="s">
        <v>197</v>
      </c>
      <c r="J89" s="88" t="s">
        <v>196</v>
      </c>
    </row>
    <row r="90" spans="2:10" x14ac:dyDescent="0.2">
      <c r="B90" s="108"/>
      <c r="C90" s="7"/>
      <c r="D90" s="92"/>
      <c r="E90" s="92"/>
      <c r="F90" s="92"/>
      <c r="G90" s="7"/>
      <c r="H90" s="105"/>
      <c r="I90" s="7"/>
      <c r="J90" s="106"/>
    </row>
    <row r="91" spans="2:10" x14ac:dyDescent="0.2">
      <c r="B91" s="108" t="s">
        <v>294</v>
      </c>
      <c r="C91" s="7" t="s">
        <v>211</v>
      </c>
      <c r="D91" s="92" t="s">
        <v>212</v>
      </c>
      <c r="E91" s="92" t="s">
        <v>272</v>
      </c>
      <c r="F91" s="92">
        <v>2</v>
      </c>
      <c r="G91" s="86" t="s">
        <v>195</v>
      </c>
      <c r="H91" s="87" t="s">
        <v>196</v>
      </c>
      <c r="I91" s="86" t="s">
        <v>197</v>
      </c>
      <c r="J91" s="88" t="s">
        <v>196</v>
      </c>
    </row>
    <row r="92" spans="2:10" x14ac:dyDescent="0.2">
      <c r="B92" s="108"/>
      <c r="C92" s="7"/>
      <c r="D92" s="92"/>
      <c r="E92" s="92"/>
      <c r="F92" s="92"/>
      <c r="G92" s="7"/>
      <c r="H92" s="105"/>
      <c r="I92" s="7"/>
      <c r="J92" s="106"/>
    </row>
    <row r="93" spans="2:10" x14ac:dyDescent="0.2">
      <c r="B93" s="108" t="s">
        <v>295</v>
      </c>
      <c r="C93" s="7" t="s">
        <v>211</v>
      </c>
      <c r="D93" s="92" t="s">
        <v>212</v>
      </c>
      <c r="E93" s="92" t="s">
        <v>272</v>
      </c>
      <c r="F93" s="92">
        <v>4</v>
      </c>
      <c r="G93" s="86" t="s">
        <v>195</v>
      </c>
      <c r="H93" s="87" t="s">
        <v>196</v>
      </c>
      <c r="I93" s="86" t="s">
        <v>197</v>
      </c>
      <c r="J93" s="88" t="s">
        <v>196</v>
      </c>
    </row>
    <row r="94" spans="2:10" x14ac:dyDescent="0.2">
      <c r="B94" s="108" t="s">
        <v>296</v>
      </c>
      <c r="C94" s="7" t="s">
        <v>211</v>
      </c>
      <c r="D94" s="92" t="s">
        <v>212</v>
      </c>
      <c r="E94" s="92" t="s">
        <v>272</v>
      </c>
      <c r="F94" s="92">
        <v>8</v>
      </c>
      <c r="G94" s="86" t="s">
        <v>195</v>
      </c>
      <c r="H94" s="87" t="s">
        <v>196</v>
      </c>
      <c r="I94" s="86" t="s">
        <v>197</v>
      </c>
      <c r="J94" s="88" t="s">
        <v>196</v>
      </c>
    </row>
    <row r="95" spans="2:10" x14ac:dyDescent="0.2">
      <c r="B95" s="108" t="s">
        <v>297</v>
      </c>
      <c r="C95" s="7" t="s">
        <v>211</v>
      </c>
      <c r="D95" s="92" t="s">
        <v>212</v>
      </c>
      <c r="E95" s="92" t="s">
        <v>272</v>
      </c>
      <c r="F95" s="92">
        <v>17</v>
      </c>
      <c r="G95" s="86" t="s">
        <v>195</v>
      </c>
      <c r="H95" s="87" t="s">
        <v>196</v>
      </c>
      <c r="I95" s="86" t="s">
        <v>197</v>
      </c>
      <c r="J95" s="88" t="s">
        <v>196</v>
      </c>
    </row>
    <row r="96" spans="2:10" x14ac:dyDescent="0.2">
      <c r="B96" s="108" t="s">
        <v>298</v>
      </c>
      <c r="C96" s="7" t="s">
        <v>211</v>
      </c>
      <c r="D96" s="92" t="s">
        <v>212</v>
      </c>
      <c r="E96" s="92" t="s">
        <v>272</v>
      </c>
      <c r="F96" s="92">
        <f>28+2</f>
        <v>30</v>
      </c>
      <c r="G96" s="86" t="s">
        <v>195</v>
      </c>
      <c r="H96" s="87" t="s">
        <v>196</v>
      </c>
      <c r="I96" s="86" t="s">
        <v>197</v>
      </c>
      <c r="J96" s="88" t="s">
        <v>196</v>
      </c>
    </row>
    <row r="97" spans="2:10" x14ac:dyDescent="0.2">
      <c r="B97" s="108"/>
      <c r="C97" s="7"/>
      <c r="D97" s="92"/>
      <c r="E97" s="92"/>
      <c r="F97" s="92"/>
      <c r="G97" s="7"/>
      <c r="H97" s="105"/>
      <c r="I97" s="7"/>
      <c r="J97" s="106"/>
    </row>
    <row r="98" spans="2:10" x14ac:dyDescent="0.2">
      <c r="B98" s="108" t="s">
        <v>299</v>
      </c>
      <c r="C98" s="7" t="s">
        <v>211</v>
      </c>
      <c r="D98" s="92" t="s">
        <v>212</v>
      </c>
      <c r="E98" s="92" t="s">
        <v>272</v>
      </c>
      <c r="F98" s="92">
        <v>4</v>
      </c>
      <c r="G98" s="86" t="s">
        <v>195</v>
      </c>
      <c r="H98" s="87" t="s">
        <v>196</v>
      </c>
      <c r="I98" s="86" t="s">
        <v>197</v>
      </c>
      <c r="J98" s="88" t="s">
        <v>196</v>
      </c>
    </row>
    <row r="99" spans="2:10" x14ac:dyDescent="0.2">
      <c r="B99" s="108" t="s">
        <v>300</v>
      </c>
      <c r="C99" s="7" t="s">
        <v>211</v>
      </c>
      <c r="D99" s="92" t="s">
        <v>212</v>
      </c>
      <c r="E99" s="92" t="s">
        <v>272</v>
      </c>
      <c r="F99" s="92">
        <v>8</v>
      </c>
      <c r="G99" s="86" t="s">
        <v>195</v>
      </c>
      <c r="H99" s="87" t="s">
        <v>196</v>
      </c>
      <c r="I99" s="86" t="s">
        <v>197</v>
      </c>
      <c r="J99" s="88" t="s">
        <v>196</v>
      </c>
    </row>
    <row r="100" spans="2:10" x14ac:dyDescent="0.2">
      <c r="B100" s="108" t="s">
        <v>301</v>
      </c>
      <c r="C100" s="7" t="s">
        <v>211</v>
      </c>
      <c r="D100" s="92" t="s">
        <v>212</v>
      </c>
      <c r="E100" s="92" t="s">
        <v>272</v>
      </c>
      <c r="F100" s="92">
        <f>48+2</f>
        <v>50</v>
      </c>
      <c r="G100" s="86" t="s">
        <v>195</v>
      </c>
      <c r="H100" s="87" t="s">
        <v>196</v>
      </c>
      <c r="I100" s="86" t="s">
        <v>197</v>
      </c>
      <c r="J100" s="88" t="s">
        <v>196</v>
      </c>
    </row>
    <row r="101" spans="2:10" x14ac:dyDescent="0.2">
      <c r="B101" s="108"/>
      <c r="C101" s="7"/>
      <c r="D101" s="92"/>
      <c r="E101" s="92"/>
      <c r="F101" s="92"/>
      <c r="G101" s="7"/>
      <c r="H101" s="105"/>
      <c r="I101" s="7"/>
      <c r="J101" s="106"/>
    </row>
    <row r="102" spans="2:10" x14ac:dyDescent="0.2">
      <c r="B102" s="108" t="s">
        <v>302</v>
      </c>
      <c r="C102" s="7" t="s">
        <v>211</v>
      </c>
      <c r="D102" s="92" t="s">
        <v>212</v>
      </c>
      <c r="E102" s="92" t="s">
        <v>272</v>
      </c>
      <c r="F102" s="92">
        <v>21</v>
      </c>
      <c r="G102" s="86" t="s">
        <v>195</v>
      </c>
      <c r="H102" s="87" t="s">
        <v>196</v>
      </c>
      <c r="I102" s="86" t="s">
        <v>197</v>
      </c>
      <c r="J102" s="88" t="s">
        <v>196</v>
      </c>
    </row>
    <row r="103" spans="2:10" x14ac:dyDescent="0.2">
      <c r="B103" s="108"/>
      <c r="C103" s="7"/>
      <c r="D103" s="92"/>
      <c r="E103" s="92"/>
      <c r="F103" s="92"/>
      <c r="G103" s="7"/>
      <c r="H103" s="105"/>
      <c r="I103" s="7"/>
      <c r="J103" s="106"/>
    </row>
    <row r="104" spans="2:10" x14ac:dyDescent="0.2">
      <c r="B104" s="108" t="s">
        <v>303</v>
      </c>
      <c r="C104" s="7" t="s">
        <v>211</v>
      </c>
      <c r="D104" s="92" t="s">
        <v>212</v>
      </c>
      <c r="E104" s="92" t="s">
        <v>272</v>
      </c>
      <c r="F104" s="92">
        <v>4</v>
      </c>
      <c r="G104" s="86" t="s">
        <v>195</v>
      </c>
      <c r="H104" s="87" t="s">
        <v>196</v>
      </c>
      <c r="I104" s="86" t="s">
        <v>197</v>
      </c>
      <c r="J104" s="88" t="s">
        <v>196</v>
      </c>
    </row>
    <row r="105" spans="2:10" x14ac:dyDescent="0.2">
      <c r="B105" s="108" t="s">
        <v>304</v>
      </c>
      <c r="C105" s="7" t="s">
        <v>211</v>
      </c>
      <c r="D105" s="92" t="s">
        <v>212</v>
      </c>
      <c r="E105" s="92" t="s">
        <v>272</v>
      </c>
      <c r="F105" s="92">
        <v>28</v>
      </c>
      <c r="G105" s="86" t="s">
        <v>195</v>
      </c>
      <c r="H105" s="87" t="s">
        <v>196</v>
      </c>
      <c r="I105" s="86" t="s">
        <v>197</v>
      </c>
      <c r="J105" s="88" t="s">
        <v>196</v>
      </c>
    </row>
    <row r="106" spans="2:10" x14ac:dyDescent="0.2">
      <c r="B106" s="108"/>
      <c r="C106" s="7"/>
      <c r="D106" s="92"/>
      <c r="E106" s="92"/>
      <c r="F106" s="92"/>
      <c r="G106" s="7"/>
      <c r="H106" s="105"/>
      <c r="I106" s="7"/>
      <c r="J106" s="106"/>
    </row>
    <row r="107" spans="2:10" ht="16" thickBot="1" x14ac:dyDescent="0.25">
      <c r="B107" s="112"/>
      <c r="C107" s="44"/>
      <c r="D107" s="113"/>
      <c r="E107" s="113"/>
      <c r="F107" s="113"/>
      <c r="G107" s="45"/>
      <c r="H107" s="114"/>
      <c r="I107" s="115"/>
      <c r="J107" s="116"/>
    </row>
    <row r="108" spans="2:10" s="1" customFormat="1" x14ac:dyDescent="0.2">
      <c r="B108" s="2"/>
      <c r="C108" s="2"/>
      <c r="D108" s="2"/>
      <c r="E108" s="2"/>
      <c r="F108" s="4"/>
      <c r="G108" s="4"/>
      <c r="H108" s="4"/>
      <c r="I108" s="4"/>
    </row>
    <row r="109" spans="2:10" s="1" customFormat="1" x14ac:dyDescent="0.2">
      <c r="B109" s="4"/>
      <c r="C109" s="4"/>
      <c r="D109" s="4"/>
      <c r="E109" s="4"/>
      <c r="F109" s="4"/>
      <c r="G109" s="4"/>
      <c r="H109" s="4"/>
      <c r="I109" s="4"/>
    </row>
    <row r="110" spans="2:10" ht="24.75" customHeight="1" x14ac:dyDescent="0.2">
      <c r="B110" s="117"/>
      <c r="C110" s="118"/>
      <c r="E110" s="119" t="s">
        <v>305</v>
      </c>
      <c r="F110" s="120">
        <f>SUM(F11:F107)</f>
        <v>564</v>
      </c>
      <c r="G110" s="120"/>
      <c r="H110" s="120"/>
      <c r="I110" s="120"/>
    </row>
  </sheetData>
  <mergeCells count="11">
    <mergeCell ref="F6:F8"/>
    <mergeCell ref="G6:G8"/>
    <mergeCell ref="H6:H8"/>
    <mergeCell ref="I6:I8"/>
    <mergeCell ref="J6:J8"/>
    <mergeCell ref="B1:D2"/>
    <mergeCell ref="B3:D3"/>
    <mergeCell ref="B6:B8"/>
    <mergeCell ref="C6:C8"/>
    <mergeCell ref="D6:D8"/>
    <mergeCell ref="E6:E8"/>
  </mergeCells>
  <hyperlinks>
    <hyperlink ref="D17" r:id="rId1" xr:uid="{6F4DF3A8-5812-6C49-8989-0B4588857501}"/>
    <hyperlink ref="D15" r:id="rId2" xr:uid="{C66BB6D5-E83A-664D-8A19-73B0E0F6A4B0}"/>
    <hyperlink ref="D14" r:id="rId3" xr:uid="{E4039EB3-8C47-A843-BF78-6A9C2F924733}"/>
    <hyperlink ref="D13" r:id="rId4" xr:uid="{A55D1316-1288-3342-994D-4582C91CECC9}"/>
    <hyperlink ref="D12" r:id="rId5" xr:uid="{0BB8C7C0-9A6E-124D-A27B-83D109AE7A94}"/>
    <hyperlink ref="D11" r:id="rId6" xr:uid="{BA3152A4-2975-9F40-9822-FA947B41BE7A}"/>
    <hyperlink ref="D21" r:id="rId7" xr:uid="{69719E43-A24D-E44B-BA5D-3A722B535396}"/>
    <hyperlink ref="D22" r:id="rId8" xr:uid="{E96E43D4-4F09-EA45-8A44-264B5CDFDF46}"/>
    <hyperlink ref="D23" r:id="rId9" xr:uid="{5790F7E9-D4E7-7B41-A477-008DEDF52A7F}"/>
    <hyperlink ref="D24" r:id="rId10" xr:uid="{3C84ECBB-E8F4-1B47-95D1-A85B5FBDCA5C}"/>
    <hyperlink ref="D25" r:id="rId11" xr:uid="{7C34B191-1D9D-2146-A205-E93BD41AD582}"/>
    <hyperlink ref="D27" r:id="rId12" xr:uid="{942DFD8E-4385-054B-B6AE-756BBA376F16}"/>
    <hyperlink ref="D42" r:id="rId13" xr:uid="{F10B0A41-4AEC-A241-B70B-130B84D8414A}"/>
    <hyperlink ref="D43" r:id="rId14" xr:uid="{56BE958B-7C58-834C-9152-394EFB108605}"/>
    <hyperlink ref="D44" r:id="rId15" xr:uid="{D20DA993-28A9-DE40-8226-70839AD50424}"/>
    <hyperlink ref="D45" r:id="rId16" xr:uid="{3C4C1E7B-6B73-0B45-BDA7-E13223FAD8CF}"/>
    <hyperlink ref="D64" r:id="rId17" xr:uid="{111AE8CD-1884-0B4B-ADD1-E3A73DC4BE49}"/>
    <hyperlink ref="D65" r:id="rId18" xr:uid="{C5CE9ADC-6E9B-C449-AF88-7EA7D9E2114B}"/>
    <hyperlink ref="D66" r:id="rId19" xr:uid="{0B6C6943-1A64-4244-8A0F-D2F408FF3C47}"/>
  </hyperlinks>
  <pageMargins left="0.7" right="0.7" top="0.75" bottom="0.75" header="0.3" footer="0.3"/>
  <legacy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BF00-B1F7-104B-9958-CC9491FC8BAC}">
  <dimension ref="B3:M71"/>
  <sheetViews>
    <sheetView workbookViewId="0">
      <selection activeCell="B2" sqref="B2"/>
    </sheetView>
  </sheetViews>
  <sheetFormatPr baseColWidth="10" defaultRowHeight="15" x14ac:dyDescent="0.2"/>
  <cols>
    <col min="2" max="2" width="53" customWidth="1"/>
    <col min="3" max="3" width="26.1640625" customWidth="1"/>
    <col min="4" max="4" width="18.83203125" customWidth="1"/>
    <col min="5" max="5" width="25" customWidth="1"/>
    <col min="6" max="6" width="22.6640625" customWidth="1"/>
    <col min="7" max="7" width="21.1640625" customWidth="1"/>
    <col min="8" max="8" width="17.83203125" customWidth="1"/>
    <col min="9" max="9" width="24.33203125" customWidth="1"/>
    <col min="10" max="10" width="20.33203125" customWidth="1"/>
  </cols>
  <sheetData>
    <row r="3" spans="2:13" ht="16" thickBot="1" x14ac:dyDescent="0.25"/>
    <row r="4" spans="2:13" ht="16" x14ac:dyDescent="0.2">
      <c r="B4" s="70" t="s">
        <v>3</v>
      </c>
      <c r="C4" s="71" t="s">
        <v>183</v>
      </c>
      <c r="D4" s="72" t="s">
        <v>184</v>
      </c>
      <c r="E4" s="71" t="s">
        <v>185</v>
      </c>
      <c r="F4" s="71" t="s">
        <v>186</v>
      </c>
      <c r="G4" s="71" t="s">
        <v>187</v>
      </c>
      <c r="H4" s="71" t="s">
        <v>188</v>
      </c>
      <c r="I4" s="71" t="s">
        <v>189</v>
      </c>
      <c r="J4" s="71" t="s">
        <v>190</v>
      </c>
      <c r="M4" s="121"/>
    </row>
    <row r="5" spans="2:13" x14ac:dyDescent="0.2">
      <c r="B5" s="73"/>
      <c r="C5" s="74"/>
      <c r="D5" s="75"/>
      <c r="E5" s="74"/>
      <c r="F5" s="74"/>
      <c r="G5" s="74"/>
      <c r="H5" s="74"/>
      <c r="I5" s="74"/>
      <c r="J5" s="74"/>
      <c r="M5" s="67"/>
    </row>
    <row r="6" spans="2:13" ht="16" thickBot="1" x14ac:dyDescent="0.25">
      <c r="B6" s="76"/>
      <c r="C6" s="77"/>
      <c r="D6" s="78"/>
      <c r="E6" s="77"/>
      <c r="F6" s="77"/>
      <c r="G6" s="77"/>
      <c r="H6" s="77"/>
      <c r="I6" s="77"/>
      <c r="J6" s="77"/>
      <c r="M6" s="67"/>
    </row>
    <row r="7" spans="2:13" x14ac:dyDescent="0.2">
      <c r="B7" s="67" t="s">
        <v>306</v>
      </c>
      <c r="M7" s="67"/>
    </row>
    <row r="8" spans="2:13" ht="16" x14ac:dyDescent="0.2">
      <c r="B8" s="121" t="s">
        <v>307</v>
      </c>
      <c r="M8" s="67"/>
    </row>
    <row r="9" spans="2:13" ht="16" x14ac:dyDescent="0.2">
      <c r="B9" s="122" t="s">
        <v>308</v>
      </c>
      <c r="C9" s="7" t="s">
        <v>309</v>
      </c>
      <c r="D9" s="123" t="s">
        <v>310</v>
      </c>
      <c r="E9" s="124" t="s">
        <v>191</v>
      </c>
      <c r="F9" s="83" t="s">
        <v>311</v>
      </c>
      <c r="G9" s="86" t="s">
        <v>195</v>
      </c>
      <c r="H9" s="86" t="s">
        <v>196</v>
      </c>
      <c r="I9" s="86" t="s">
        <v>197</v>
      </c>
      <c r="J9" s="86" t="s">
        <v>196</v>
      </c>
    </row>
    <row r="10" spans="2:13" ht="16" x14ac:dyDescent="0.2">
      <c r="B10" s="122" t="s">
        <v>312</v>
      </c>
      <c r="C10" s="7" t="s">
        <v>309</v>
      </c>
      <c r="D10" s="125" t="s">
        <v>313</v>
      </c>
      <c r="E10" s="124" t="s">
        <v>191</v>
      </c>
      <c r="F10" s="83" t="s">
        <v>311</v>
      </c>
      <c r="G10" s="86" t="s">
        <v>195</v>
      </c>
      <c r="H10" s="86" t="s">
        <v>196</v>
      </c>
      <c r="I10" s="86" t="s">
        <v>197</v>
      </c>
      <c r="J10" s="86" t="s">
        <v>196</v>
      </c>
      <c r="M10" s="67"/>
    </row>
    <row r="11" spans="2:13" ht="16" x14ac:dyDescent="0.2">
      <c r="B11" s="122" t="s">
        <v>314</v>
      </c>
      <c r="C11" s="7" t="s">
        <v>309</v>
      </c>
      <c r="D11" s="125" t="s">
        <v>315</v>
      </c>
      <c r="E11" s="124" t="s">
        <v>191</v>
      </c>
      <c r="F11" s="83" t="s">
        <v>311</v>
      </c>
      <c r="G11" s="86" t="s">
        <v>195</v>
      </c>
      <c r="H11" s="86" t="s">
        <v>196</v>
      </c>
      <c r="I11" s="86" t="s">
        <v>197</v>
      </c>
      <c r="J11" s="86" t="s">
        <v>196</v>
      </c>
    </row>
    <row r="12" spans="2:13" ht="16" x14ac:dyDescent="0.2">
      <c r="B12" s="122" t="s">
        <v>316</v>
      </c>
      <c r="C12" s="7" t="s">
        <v>309</v>
      </c>
      <c r="D12" s="126" t="s">
        <v>317</v>
      </c>
      <c r="E12" s="124" t="s">
        <v>191</v>
      </c>
      <c r="F12" s="122" t="s">
        <v>311</v>
      </c>
      <c r="G12" s="86" t="s">
        <v>195</v>
      </c>
      <c r="H12" s="86" t="s">
        <v>196</v>
      </c>
      <c r="I12" s="86" t="s">
        <v>197</v>
      </c>
      <c r="J12" s="86" t="s">
        <v>196</v>
      </c>
    </row>
    <row r="13" spans="2:13" ht="16" x14ac:dyDescent="0.2">
      <c r="B13" s="122" t="s">
        <v>318</v>
      </c>
      <c r="C13" s="7" t="s">
        <v>309</v>
      </c>
      <c r="D13" s="126" t="s">
        <v>319</v>
      </c>
      <c r="E13" s="124" t="s">
        <v>191</v>
      </c>
      <c r="F13" s="122" t="s">
        <v>311</v>
      </c>
      <c r="G13" s="86" t="s">
        <v>195</v>
      </c>
      <c r="H13" s="86" t="s">
        <v>196</v>
      </c>
      <c r="I13" s="86" t="s">
        <v>197</v>
      </c>
      <c r="J13" s="86" t="s">
        <v>196</v>
      </c>
    </row>
    <row r="14" spans="2:13" ht="16" x14ac:dyDescent="0.2">
      <c r="B14" s="127" t="s">
        <v>320</v>
      </c>
      <c r="C14" s="7" t="s">
        <v>309</v>
      </c>
      <c r="D14" s="126" t="s">
        <v>321</v>
      </c>
      <c r="E14" s="124" t="s">
        <v>191</v>
      </c>
      <c r="F14" s="122">
        <v>25</v>
      </c>
      <c r="G14" s="86" t="s">
        <v>195</v>
      </c>
      <c r="H14" s="86" t="s">
        <v>196</v>
      </c>
      <c r="I14" s="86" t="s">
        <v>197</v>
      </c>
      <c r="J14" s="86" t="s">
        <v>196</v>
      </c>
    </row>
    <row r="15" spans="2:13" ht="16" x14ac:dyDescent="0.2">
      <c r="B15" s="127" t="s">
        <v>322</v>
      </c>
      <c r="C15" s="7" t="s">
        <v>309</v>
      </c>
      <c r="D15" s="128" t="s">
        <v>323</v>
      </c>
      <c r="E15" s="124" t="s">
        <v>191</v>
      </c>
      <c r="F15" s="122">
        <v>25</v>
      </c>
      <c r="G15" s="86" t="s">
        <v>195</v>
      </c>
      <c r="H15" s="86" t="s">
        <v>196</v>
      </c>
      <c r="I15" s="86" t="s">
        <v>197</v>
      </c>
      <c r="J15" s="86" t="s">
        <v>196</v>
      </c>
    </row>
    <row r="16" spans="2:13" ht="16" x14ac:dyDescent="0.2">
      <c r="B16" s="122" t="s">
        <v>324</v>
      </c>
      <c r="C16" s="7" t="s">
        <v>309</v>
      </c>
      <c r="D16" s="126" t="s">
        <v>325</v>
      </c>
      <c r="E16" s="124" t="s">
        <v>191</v>
      </c>
      <c r="F16" s="122">
        <v>4</v>
      </c>
      <c r="G16" s="86" t="s">
        <v>195</v>
      </c>
      <c r="H16" s="86" t="s">
        <v>196</v>
      </c>
      <c r="I16" s="86" t="s">
        <v>197</v>
      </c>
      <c r="J16" s="86" t="s">
        <v>196</v>
      </c>
    </row>
    <row r="17" spans="2:10" ht="16" x14ac:dyDescent="0.2">
      <c r="B17" s="122" t="s">
        <v>326</v>
      </c>
      <c r="C17" s="7" t="s">
        <v>309</v>
      </c>
      <c r="D17" s="126" t="s">
        <v>327</v>
      </c>
      <c r="E17" s="124" t="s">
        <v>191</v>
      </c>
      <c r="F17" s="122">
        <v>20</v>
      </c>
      <c r="G17" s="86" t="s">
        <v>195</v>
      </c>
      <c r="H17" s="86" t="s">
        <v>196</v>
      </c>
      <c r="I17" s="86" t="s">
        <v>197</v>
      </c>
      <c r="J17" s="86" t="s">
        <v>196</v>
      </c>
    </row>
    <row r="18" spans="2:10" ht="16" x14ac:dyDescent="0.2">
      <c r="B18" s="122" t="s">
        <v>328</v>
      </c>
      <c r="C18" s="7" t="s">
        <v>309</v>
      </c>
      <c r="D18" s="126" t="s">
        <v>329</v>
      </c>
      <c r="E18" s="124" t="s">
        <v>191</v>
      </c>
      <c r="F18" s="122">
        <v>20</v>
      </c>
      <c r="G18" s="86" t="s">
        <v>195</v>
      </c>
      <c r="H18" s="86" t="s">
        <v>196</v>
      </c>
      <c r="I18" s="86" t="s">
        <v>197</v>
      </c>
      <c r="J18" s="86" t="s">
        <v>196</v>
      </c>
    </row>
    <row r="21" spans="2:10" ht="16" x14ac:dyDescent="0.2">
      <c r="B21" s="129" t="s">
        <v>330</v>
      </c>
    </row>
    <row r="22" spans="2:10" ht="16" x14ac:dyDescent="0.2">
      <c r="B22" s="122" t="s">
        <v>331</v>
      </c>
      <c r="C22" s="7" t="s">
        <v>309</v>
      </c>
      <c r="D22" s="126" t="s">
        <v>332</v>
      </c>
      <c r="E22" s="83" t="s">
        <v>191</v>
      </c>
      <c r="F22" s="122">
        <v>2</v>
      </c>
      <c r="G22" s="86" t="s">
        <v>195</v>
      </c>
      <c r="H22" s="86" t="s">
        <v>196</v>
      </c>
      <c r="I22" s="86" t="s">
        <v>197</v>
      </c>
      <c r="J22" s="86" t="s">
        <v>196</v>
      </c>
    </row>
    <row r="23" spans="2:10" ht="16" x14ac:dyDescent="0.2">
      <c r="B23" s="122" t="s">
        <v>333</v>
      </c>
      <c r="C23" s="7" t="s">
        <v>309</v>
      </c>
      <c r="D23" s="126" t="s">
        <v>334</v>
      </c>
      <c r="E23" s="83" t="s">
        <v>191</v>
      </c>
      <c r="F23" s="122">
        <v>2</v>
      </c>
      <c r="G23" s="86" t="s">
        <v>195</v>
      </c>
      <c r="H23" s="86" t="s">
        <v>196</v>
      </c>
      <c r="I23" s="86" t="s">
        <v>197</v>
      </c>
      <c r="J23" s="86" t="s">
        <v>196</v>
      </c>
    </row>
    <row r="24" spans="2:10" ht="16" x14ac:dyDescent="0.2">
      <c r="B24" s="122" t="s">
        <v>335</v>
      </c>
      <c r="C24" s="7" t="s">
        <v>309</v>
      </c>
      <c r="D24" s="126" t="s">
        <v>336</v>
      </c>
      <c r="E24" s="83" t="s">
        <v>191</v>
      </c>
      <c r="F24" s="122">
        <v>2</v>
      </c>
      <c r="G24" s="86" t="s">
        <v>195</v>
      </c>
      <c r="H24" s="86" t="s">
        <v>196</v>
      </c>
      <c r="I24" s="86" t="s">
        <v>197</v>
      </c>
      <c r="J24" s="86" t="s">
        <v>196</v>
      </c>
    </row>
    <row r="25" spans="2:10" ht="16" x14ac:dyDescent="0.2">
      <c r="B25" s="122" t="s">
        <v>337</v>
      </c>
      <c r="C25" s="7" t="s">
        <v>309</v>
      </c>
      <c r="D25" s="126" t="s">
        <v>338</v>
      </c>
      <c r="E25" s="83" t="s">
        <v>191</v>
      </c>
      <c r="F25" s="122">
        <v>2</v>
      </c>
      <c r="G25" s="86" t="s">
        <v>195</v>
      </c>
      <c r="H25" s="86" t="s">
        <v>196</v>
      </c>
      <c r="I25" s="86" t="s">
        <v>197</v>
      </c>
      <c r="J25" s="86" t="s">
        <v>196</v>
      </c>
    </row>
    <row r="26" spans="2:10" ht="16" x14ac:dyDescent="0.2">
      <c r="B26" s="122" t="s">
        <v>339</v>
      </c>
      <c r="C26" s="7" t="s">
        <v>340</v>
      </c>
      <c r="D26" s="130"/>
      <c r="E26" s="83" t="s">
        <v>191</v>
      </c>
      <c r="F26" s="122" t="s">
        <v>341</v>
      </c>
      <c r="G26" s="86" t="s">
        <v>195</v>
      </c>
      <c r="H26" s="86" t="s">
        <v>196</v>
      </c>
      <c r="I26" s="86" t="s">
        <v>197</v>
      </c>
      <c r="J26" s="86" t="s">
        <v>196</v>
      </c>
    </row>
    <row r="27" spans="2:10" ht="16" x14ac:dyDescent="0.2">
      <c r="B27" s="122" t="s">
        <v>342</v>
      </c>
      <c r="C27" s="7" t="s">
        <v>340</v>
      </c>
      <c r="D27" s="122"/>
      <c r="E27" s="83" t="s">
        <v>191</v>
      </c>
      <c r="F27" s="122" t="s">
        <v>341</v>
      </c>
      <c r="G27" s="86" t="s">
        <v>195</v>
      </c>
      <c r="H27" s="86" t="s">
        <v>196</v>
      </c>
      <c r="I27" s="86" t="s">
        <v>197</v>
      </c>
      <c r="J27" s="86" t="s">
        <v>196</v>
      </c>
    </row>
    <row r="28" spans="2:10" ht="16" x14ac:dyDescent="0.2">
      <c r="B28" s="122" t="s">
        <v>343</v>
      </c>
      <c r="C28" s="122" t="s">
        <v>344</v>
      </c>
      <c r="D28" s="126" t="s">
        <v>345</v>
      </c>
      <c r="E28" s="83" t="s">
        <v>191</v>
      </c>
      <c r="F28" s="122">
        <v>1</v>
      </c>
      <c r="G28" s="86" t="s">
        <v>195</v>
      </c>
      <c r="H28" s="86" t="s">
        <v>196</v>
      </c>
      <c r="I28" s="86" t="s">
        <v>197</v>
      </c>
      <c r="J28" s="86" t="s">
        <v>196</v>
      </c>
    </row>
    <row r="29" spans="2:10" ht="16" x14ac:dyDescent="0.2">
      <c r="B29" s="122" t="s">
        <v>346</v>
      </c>
      <c r="C29" s="122" t="s">
        <v>309</v>
      </c>
      <c r="D29" s="126" t="s">
        <v>347</v>
      </c>
      <c r="E29" s="83" t="s">
        <v>191</v>
      </c>
      <c r="F29" s="122">
        <v>4</v>
      </c>
      <c r="G29" s="86" t="s">
        <v>195</v>
      </c>
      <c r="H29" s="86" t="s">
        <v>196</v>
      </c>
      <c r="I29" s="86" t="s">
        <v>197</v>
      </c>
      <c r="J29" s="86" t="s">
        <v>196</v>
      </c>
    </row>
    <row r="30" spans="2:10" ht="16" x14ac:dyDescent="0.2">
      <c r="B30" s="122" t="s">
        <v>348</v>
      </c>
      <c r="C30" s="122" t="s">
        <v>309</v>
      </c>
      <c r="D30" s="126" t="s">
        <v>349</v>
      </c>
      <c r="E30" s="83" t="s">
        <v>191</v>
      </c>
      <c r="F30" s="122">
        <v>2</v>
      </c>
      <c r="G30" s="86" t="s">
        <v>195</v>
      </c>
      <c r="H30" s="86" t="s">
        <v>196</v>
      </c>
      <c r="I30" s="86" t="s">
        <v>197</v>
      </c>
      <c r="J30" s="86" t="s">
        <v>196</v>
      </c>
    </row>
    <row r="31" spans="2:10" x14ac:dyDescent="0.2">
      <c r="C31" s="131"/>
      <c r="D31" s="131"/>
      <c r="E31" s="132"/>
      <c r="F31" s="131"/>
      <c r="G31" s="133"/>
      <c r="H31" s="133"/>
      <c r="I31" s="133"/>
      <c r="J31" s="133"/>
    </row>
    <row r="32" spans="2:10" x14ac:dyDescent="0.2">
      <c r="C32" s="131"/>
      <c r="D32" s="131"/>
      <c r="E32" s="132"/>
      <c r="F32" s="131"/>
      <c r="G32" s="133"/>
      <c r="H32" s="133"/>
      <c r="I32" s="133"/>
      <c r="J32" s="133"/>
    </row>
    <row r="33" spans="2:10" ht="16" x14ac:dyDescent="0.2">
      <c r="B33" s="121" t="s">
        <v>350</v>
      </c>
    </row>
    <row r="34" spans="2:10" ht="16" x14ac:dyDescent="0.2">
      <c r="B34" s="83" t="s">
        <v>351</v>
      </c>
      <c r="C34" s="7" t="s">
        <v>352</v>
      </c>
      <c r="D34" s="125" t="s">
        <v>353</v>
      </c>
      <c r="E34" s="83" t="s">
        <v>191</v>
      </c>
      <c r="F34" s="83">
        <v>1</v>
      </c>
      <c r="G34" s="86" t="s">
        <v>195</v>
      </c>
      <c r="H34" s="86" t="s">
        <v>196</v>
      </c>
      <c r="I34" s="86" t="s">
        <v>197</v>
      </c>
      <c r="J34" s="86" t="s">
        <v>196</v>
      </c>
    </row>
    <row r="35" spans="2:10" ht="16" x14ac:dyDescent="0.2">
      <c r="B35" s="83" t="s">
        <v>354</v>
      </c>
      <c r="C35" s="7" t="s">
        <v>352</v>
      </c>
      <c r="D35" s="125" t="s">
        <v>355</v>
      </c>
      <c r="E35" s="83" t="s">
        <v>191</v>
      </c>
      <c r="F35" s="83">
        <v>1</v>
      </c>
      <c r="G35" s="86" t="s">
        <v>195</v>
      </c>
      <c r="H35" s="86" t="s">
        <v>196</v>
      </c>
      <c r="I35" s="86" t="s">
        <v>197</v>
      </c>
      <c r="J35" s="86" t="s">
        <v>196</v>
      </c>
    </row>
    <row r="36" spans="2:10" ht="16" x14ac:dyDescent="0.2">
      <c r="B36" s="122" t="s">
        <v>356</v>
      </c>
      <c r="C36" s="7" t="s">
        <v>211</v>
      </c>
      <c r="D36" s="134"/>
      <c r="E36" s="83" t="s">
        <v>191</v>
      </c>
      <c r="F36" s="122">
        <v>1</v>
      </c>
      <c r="G36" s="86" t="s">
        <v>195</v>
      </c>
      <c r="H36" s="86" t="s">
        <v>196</v>
      </c>
      <c r="I36" s="86" t="s">
        <v>197</v>
      </c>
      <c r="J36" s="86" t="s">
        <v>196</v>
      </c>
    </row>
    <row r="37" spans="2:10" ht="16" x14ac:dyDescent="0.2">
      <c r="B37" s="122" t="s">
        <v>357</v>
      </c>
      <c r="C37" s="7" t="s">
        <v>211</v>
      </c>
      <c r="D37" s="135"/>
      <c r="E37" s="83" t="s">
        <v>191</v>
      </c>
      <c r="F37" s="122">
        <v>1</v>
      </c>
      <c r="G37" s="86" t="s">
        <v>195</v>
      </c>
      <c r="H37" s="86" t="s">
        <v>196</v>
      </c>
      <c r="I37" s="86" t="s">
        <v>197</v>
      </c>
      <c r="J37" s="86" t="s">
        <v>196</v>
      </c>
    </row>
    <row r="38" spans="2:10" ht="16" x14ac:dyDescent="0.2">
      <c r="B38" s="83" t="s">
        <v>358</v>
      </c>
      <c r="C38" s="83" t="s">
        <v>193</v>
      </c>
      <c r="D38" s="136" t="s">
        <v>194</v>
      </c>
      <c r="E38" s="83" t="s">
        <v>191</v>
      </c>
      <c r="F38" s="83" t="s">
        <v>359</v>
      </c>
      <c r="G38" s="86" t="s">
        <v>195</v>
      </c>
      <c r="H38" s="86" t="s">
        <v>196</v>
      </c>
      <c r="I38" s="86" t="s">
        <v>197</v>
      </c>
      <c r="J38" s="86" t="s">
        <v>196</v>
      </c>
    </row>
    <row r="39" spans="2:10" ht="16" x14ac:dyDescent="0.2">
      <c r="B39" s="122" t="s">
        <v>360</v>
      </c>
      <c r="C39" s="7" t="s">
        <v>211</v>
      </c>
      <c r="D39" s="135"/>
      <c r="E39" s="83" t="s">
        <v>191</v>
      </c>
      <c r="F39" s="122" t="s">
        <v>359</v>
      </c>
      <c r="G39" s="86" t="s">
        <v>195</v>
      </c>
      <c r="H39" s="86" t="s">
        <v>196</v>
      </c>
      <c r="I39" s="86" t="s">
        <v>197</v>
      </c>
      <c r="J39" s="86" t="s">
        <v>196</v>
      </c>
    </row>
    <row r="40" spans="2:10" ht="16" x14ac:dyDescent="0.2">
      <c r="B40" s="122" t="s">
        <v>361</v>
      </c>
      <c r="C40" s="7" t="s">
        <v>211</v>
      </c>
      <c r="D40" s="135"/>
      <c r="E40" s="83" t="s">
        <v>191</v>
      </c>
      <c r="F40" s="122" t="s">
        <v>362</v>
      </c>
      <c r="G40" s="86" t="s">
        <v>195</v>
      </c>
      <c r="H40" s="86" t="s">
        <v>196</v>
      </c>
      <c r="I40" s="86" t="s">
        <v>197</v>
      </c>
      <c r="J40" s="86" t="s">
        <v>196</v>
      </c>
    </row>
    <row r="41" spans="2:10" ht="16" x14ac:dyDescent="0.2">
      <c r="B41" s="122" t="s">
        <v>363</v>
      </c>
      <c r="C41" s="7" t="s">
        <v>211</v>
      </c>
      <c r="D41" s="135"/>
      <c r="E41" s="83" t="s">
        <v>191</v>
      </c>
      <c r="F41" s="122" t="s">
        <v>359</v>
      </c>
      <c r="G41" s="86" t="s">
        <v>195</v>
      </c>
      <c r="H41" s="86" t="s">
        <v>196</v>
      </c>
      <c r="I41" s="86" t="s">
        <v>197</v>
      </c>
      <c r="J41" s="86" t="s">
        <v>196</v>
      </c>
    </row>
    <row r="42" spans="2:10" ht="16" x14ac:dyDescent="0.2">
      <c r="B42" s="122" t="s">
        <v>364</v>
      </c>
      <c r="C42" s="122" t="s">
        <v>352</v>
      </c>
      <c r="D42" s="126" t="s">
        <v>365</v>
      </c>
      <c r="E42" s="83" t="s">
        <v>191</v>
      </c>
      <c r="F42" s="122" t="s">
        <v>362</v>
      </c>
      <c r="G42" s="86" t="s">
        <v>195</v>
      </c>
      <c r="H42" s="86" t="s">
        <v>196</v>
      </c>
      <c r="I42" s="86" t="s">
        <v>197</v>
      </c>
      <c r="J42" s="86" t="s">
        <v>196</v>
      </c>
    </row>
    <row r="43" spans="2:10" ht="16" x14ac:dyDescent="0.2">
      <c r="B43" s="122" t="s">
        <v>366</v>
      </c>
      <c r="C43" s="122" t="s">
        <v>352</v>
      </c>
      <c r="D43" s="126" t="s">
        <v>367</v>
      </c>
      <c r="E43" s="83" t="s">
        <v>191</v>
      </c>
      <c r="F43" s="122" t="s">
        <v>362</v>
      </c>
      <c r="G43" s="86" t="s">
        <v>195</v>
      </c>
      <c r="H43" s="86" t="s">
        <v>196</v>
      </c>
      <c r="I43" s="86" t="s">
        <v>197</v>
      </c>
      <c r="J43" s="86" t="s">
        <v>196</v>
      </c>
    </row>
    <row r="44" spans="2:10" ht="16" x14ac:dyDescent="0.2">
      <c r="B44" s="122" t="s">
        <v>368</v>
      </c>
      <c r="C44" s="122" t="s">
        <v>352</v>
      </c>
      <c r="D44" s="126" t="s">
        <v>369</v>
      </c>
      <c r="E44" s="83" t="s">
        <v>191</v>
      </c>
      <c r="F44" s="122">
        <v>3</v>
      </c>
      <c r="G44" s="86" t="s">
        <v>195</v>
      </c>
      <c r="H44" s="86" t="s">
        <v>196</v>
      </c>
      <c r="I44" s="86" t="s">
        <v>197</v>
      </c>
      <c r="J44" s="86" t="s">
        <v>196</v>
      </c>
    </row>
    <row r="45" spans="2:10" ht="16" x14ac:dyDescent="0.2">
      <c r="B45" s="122" t="s">
        <v>370</v>
      </c>
      <c r="C45" s="122" t="s">
        <v>352</v>
      </c>
      <c r="D45" s="126" t="s">
        <v>371</v>
      </c>
      <c r="E45" s="83" t="s">
        <v>191</v>
      </c>
      <c r="F45" s="122">
        <v>3</v>
      </c>
      <c r="G45" s="86" t="s">
        <v>195</v>
      </c>
      <c r="H45" s="86" t="s">
        <v>196</v>
      </c>
      <c r="I45" s="86" t="s">
        <v>197</v>
      </c>
      <c r="J45" s="86" t="s">
        <v>196</v>
      </c>
    </row>
    <row r="46" spans="2:10" ht="16" x14ac:dyDescent="0.2">
      <c r="B46" s="122" t="s">
        <v>372</v>
      </c>
      <c r="C46" s="122" t="s">
        <v>211</v>
      </c>
      <c r="D46" s="137"/>
      <c r="E46" s="83" t="s">
        <v>191</v>
      </c>
      <c r="F46" s="122">
        <v>1</v>
      </c>
      <c r="G46" s="86" t="s">
        <v>195</v>
      </c>
      <c r="H46" s="86" t="s">
        <v>196</v>
      </c>
      <c r="I46" s="86" t="s">
        <v>197</v>
      </c>
      <c r="J46" s="86" t="s">
        <v>196</v>
      </c>
    </row>
    <row r="48" spans="2:10" x14ac:dyDescent="0.2">
      <c r="C48" s="138"/>
    </row>
    <row r="51" spans="3:4" x14ac:dyDescent="0.2">
      <c r="C51" s="138"/>
    </row>
    <row r="54" spans="3:4" x14ac:dyDescent="0.2">
      <c r="C54" s="138"/>
    </row>
    <row r="59" spans="3:4" x14ac:dyDescent="0.2">
      <c r="D59" s="138"/>
    </row>
    <row r="61" spans="3:4" x14ac:dyDescent="0.2">
      <c r="D61" s="138"/>
    </row>
    <row r="64" spans="3:4" x14ac:dyDescent="0.2">
      <c r="C64" s="138"/>
    </row>
    <row r="71" spans="3:3" x14ac:dyDescent="0.2">
      <c r="C71" s="138"/>
    </row>
  </sheetData>
  <mergeCells count="9">
    <mergeCell ref="H4:H6"/>
    <mergeCell ref="I4:I6"/>
    <mergeCell ref="J4:J6"/>
    <mergeCell ref="B4:B6"/>
    <mergeCell ref="C4:C6"/>
    <mergeCell ref="D4:D6"/>
    <mergeCell ref="E4:E6"/>
    <mergeCell ref="F4:F6"/>
    <mergeCell ref="G4:G6"/>
  </mergeCells>
  <hyperlinks>
    <hyperlink ref="D28" r:id="rId1" xr:uid="{1105082C-B4F9-3345-B9CB-6FEB240BA1DB}"/>
    <hyperlink ref="D38" r:id="rId2" xr:uid="{BF3772E0-971A-8146-B668-F79EA98CD74C}"/>
    <hyperlink ref="D9" r:id="rId3" xr:uid="{344295B4-7509-D247-A282-6F4B83F5127A}"/>
    <hyperlink ref="D10" r:id="rId4" xr:uid="{F73EAD96-A0E1-2649-82AC-05558C0F5D01}"/>
    <hyperlink ref="D11" r:id="rId5" xr:uid="{2083A8B7-996E-5F4C-A552-AF159F8D6929}"/>
    <hyperlink ref="D12" r:id="rId6" xr:uid="{74AB477F-FA31-E94D-B922-8F90C8A0AE1C}"/>
    <hyperlink ref="D13" r:id="rId7" xr:uid="{850770A6-BF52-194C-B5B7-8D063E22E16D}"/>
    <hyperlink ref="D14" r:id="rId8" xr:uid="{F9757AB6-655F-1F42-8959-4300D5E17F19}"/>
    <hyperlink ref="D16" r:id="rId9" xr:uid="{1A214E74-32C9-E243-A206-E1FB2D651312}"/>
    <hyperlink ref="D17" r:id="rId10" xr:uid="{53AEDAAB-CEB8-744B-BF32-6CDCBD1E32C7}"/>
    <hyperlink ref="D18" r:id="rId11" xr:uid="{602A58FF-1B3A-4644-9391-F9904596D7CC}"/>
    <hyperlink ref="D22" r:id="rId12" xr:uid="{FDDB8332-79AE-9942-84A1-DB025CF03C70}"/>
    <hyperlink ref="D23" r:id="rId13" xr:uid="{1879BEAC-C4AF-634F-B21C-14ACCC41D1EB}"/>
    <hyperlink ref="D24" r:id="rId14" xr:uid="{03568B9C-8D55-DA4E-96CC-BBD7F35D5F9F}"/>
    <hyperlink ref="D34" r:id="rId15" xr:uid="{92B14FB0-626E-8D45-B493-09889B8C791E}"/>
    <hyperlink ref="D35" r:id="rId16" xr:uid="{87E1FDFE-18B2-5440-AAF4-233129DC5765}"/>
    <hyperlink ref="D42" r:id="rId17" xr:uid="{F0758D06-8ECA-1945-8922-CB09560BBFB3}"/>
    <hyperlink ref="D43" r:id="rId18" xr:uid="{5D984BB6-E00F-0B45-8765-A436AD431977}"/>
    <hyperlink ref="D44" r:id="rId19" xr:uid="{5828F817-0C67-384C-8BEC-262AA4316FD9}"/>
    <hyperlink ref="D45" r:id="rId20" xr:uid="{ABE68610-20E8-A140-98AE-0F70050980B5}"/>
    <hyperlink ref="D29" r:id="rId21" xr:uid="{ECD8B728-A452-3A48-AD37-A221D120E7BB}"/>
    <hyperlink ref="D25" r:id="rId22" xr:uid="{B6AE4308-AD40-9940-BB43-E0B8C05D7CA1}"/>
    <hyperlink ref="D30" r:id="rId23" xr:uid="{2DF5C1CC-290C-CA4B-A4D9-5472D98958AF}"/>
    <hyperlink ref="D15" r:id="rId24" xr:uid="{B645BEE9-15FA-1B43-AEF5-61FF6470E8B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DB50731678F40AB892635A9E0FBAF" ma:contentTypeVersion="7" ma:contentTypeDescription="Create a new document." ma:contentTypeScope="" ma:versionID="523a666a6ec3586dcb42d7e996479601">
  <xsd:schema xmlns:xsd="http://www.w3.org/2001/XMLSchema" xmlns:xs="http://www.w3.org/2001/XMLSchema" xmlns:p="http://schemas.microsoft.com/office/2006/metadata/properties" xmlns:ns2="5303abb4-6cb1-457c-a854-c34c0c928076" targetNamespace="http://schemas.microsoft.com/office/2006/metadata/properties" ma:root="true" ma:fieldsID="6c61f852ff9cb89367a9dd9b0ea280a9" ns2:_="">
    <xsd:import namespace="5303abb4-6cb1-457c-a854-c34c0c928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3abb4-6cb1-457c-a854-c34c0c928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F2A370-FB94-4292-94AC-829AF70FF3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8E1437-C582-4C28-AC91-12DB05583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3abb4-6cb1-457c-a854-c34c0c928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AD4E4-52E8-4FBD-BBE5-FFBACE51A0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Manufactured Component List</vt:lpstr>
      <vt:lpstr>Standard Component List</vt:lpstr>
      <vt:lpstr>Other Component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Street</dc:creator>
  <cp:keywords/>
  <dc:description/>
  <cp:lastModifiedBy>Microsoft Office User</cp:lastModifiedBy>
  <cp:revision/>
  <dcterms:created xsi:type="dcterms:W3CDTF">2021-04-16T13:27:28Z</dcterms:created>
  <dcterms:modified xsi:type="dcterms:W3CDTF">2022-08-17T12:41:04Z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0x01010013CDB50731678F40AB892635A9E0FBAF</vt:lpwstr>
  </property>
</Properties>
</file>