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queryTables/queryTable3.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queryTables/queryTable4.xml" ContentType="application/vnd.openxmlformats-officedocument.spreadsheetml.queryTable+xml"/>
  <Override PartName="/xl/tables/table9.xml" ContentType="application/vnd.openxmlformats-officedocument.spreadsheetml.table+xml"/>
  <Override PartName="/xl/tables/table10.xml" ContentType="application/vnd.openxmlformats-officedocument.spreadsheetml.table+xml"/>
  <Override PartName="/xl/queryTables/queryTable5.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sotonac-my.sharepoint.com/personal/nsa1e19_soton_ac_uk/Documents/PhD Experiments/Ethical proposal/Survey COVID-19/Analysis/Paper Elaboration/"/>
    </mc:Choice>
  </mc:AlternateContent>
  <xr:revisionPtr revIDLastSave="1213" documentId="11_E6845B265341AAC1CB805DF6CB2528E350C3077B" xr6:coauthVersionLast="45" xr6:coauthVersionMax="45" xr10:uidLastSave="{D32D55C9-D705-4827-897E-C271E41729DA}"/>
  <bookViews>
    <workbookView xWindow="-120" yWindow="-120" windowWidth="20730" windowHeight="11160" firstSheet="1" activeTab="4" xr2:uid="{00000000-000D-0000-FFFF-FFFF00000000}"/>
  </bookViews>
  <sheets>
    <sheet name="Form responses 1" sheetId="1" r:id="rId1"/>
    <sheet name="Sheet2" sheetId="5" r:id="rId2"/>
    <sheet name="Categorical Table" sheetId="2" r:id="rId3"/>
    <sheet name="Sheet1" sheetId="3" r:id="rId4"/>
    <sheet name="Categorical Analysis" sheetId="4" r:id="rId5"/>
  </sheets>
  <definedNames>
    <definedName name="_xlnm._FilterDatabase" localSheetId="3" hidden="1">Sheet1!$A$1:$A$14</definedName>
    <definedName name="ExternalData_1" localSheetId="1" hidden="1">Sheet2!$B$1:$B$24</definedName>
    <definedName name="ExternalData_2" localSheetId="1" hidden="1">Sheet2!$E$1:$E$101</definedName>
    <definedName name="ExternalData_3" localSheetId="1" hidden="1">Sheet2!$H$1:$H$105</definedName>
    <definedName name="ExternalData_4" localSheetId="1" hidden="1">Sheet2!$K$1:$K$91</definedName>
    <definedName name="ExternalData_5" localSheetId="1" hidden="1">Sheet2!$N$1:$N$64</definedName>
  </definedNames>
  <calcPr calcId="191029"/>
  <pivotCaches>
    <pivotCache cacheId="7" r:id="rId6"/>
    <pivotCache cacheId="8" r:id="rId7"/>
    <pivotCache cacheId="9" r:id="rId8"/>
    <pivotCache cacheId="10" r:id="rId9"/>
    <pivotCache cacheId="11" r:id="rId10"/>
    <pivotCache cacheId="12" r:id="rId11"/>
    <pivotCache cacheId="13" r:id="rId12"/>
    <pivotCache cacheId="14" r:id="rId13"/>
    <pivotCache cacheId="15" r:id="rId14"/>
    <pivotCache cacheId="16"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4" l="1"/>
  <c r="G5" i="4"/>
  <c r="C5" i="4"/>
  <c r="M8" i="4"/>
  <c r="S8" i="4"/>
  <c r="P8" i="4"/>
  <c r="N8" i="4"/>
  <c r="O8" i="4"/>
  <c r="F25" i="4"/>
  <c r="E13" i="4"/>
  <c r="R9" i="4"/>
  <c r="S7" i="4"/>
  <c r="AE13" i="4" l="1"/>
  <c r="AC14" i="4"/>
  <c r="AD16" i="4"/>
  <c r="W28" i="4" s="1"/>
  <c r="V28" i="4"/>
  <c r="W25" i="4"/>
  <c r="X25" i="4"/>
  <c r="Y25" i="4"/>
  <c r="Z25" i="4"/>
  <c r="AA25" i="4"/>
  <c r="V25" i="4"/>
  <c r="X20" i="4"/>
  <c r="W20" i="4"/>
  <c r="Y20" i="4"/>
  <c r="Z20" i="4"/>
  <c r="AA20" i="4"/>
  <c r="V20" i="4"/>
  <c r="W15" i="4"/>
  <c r="X15" i="4"/>
  <c r="Y15" i="4"/>
  <c r="Z15" i="4"/>
  <c r="AA15" i="4"/>
  <c r="V15" i="4"/>
  <c r="AF3" i="4"/>
  <c r="AC4" i="4" s="1"/>
  <c r="AA9" i="4"/>
  <c r="AB9" i="4"/>
  <c r="AC9" i="4"/>
  <c r="AD9" i="4"/>
  <c r="AE9" i="4"/>
  <c r="Z9" i="4"/>
  <c r="AA4" i="4"/>
  <c r="AB4" i="4"/>
  <c r="AD4" i="4"/>
  <c r="AE4" i="4"/>
  <c r="Z4" i="4" l="1"/>
  <c r="V34" i="4"/>
  <c r="V33" i="4"/>
  <c r="V32" i="4"/>
  <c r="V31" i="4"/>
  <c r="V30" i="4"/>
  <c r="V29" i="4"/>
  <c r="AG8" i="4"/>
  <c r="W30" i="4" l="1"/>
  <c r="W33" i="4"/>
  <c r="W32" i="4"/>
  <c r="W31" i="4"/>
  <c r="W29" i="4"/>
  <c r="W34" i="4"/>
  <c r="AM21" i="4"/>
  <c r="AI22" i="4"/>
  <c r="AJ22" i="4"/>
  <c r="AK22" i="4"/>
  <c r="AL22" i="4"/>
  <c r="AH22" i="4"/>
  <c r="AJ17" i="4"/>
  <c r="AK17" i="4"/>
  <c r="AH17" i="4"/>
  <c r="AL16" i="4"/>
  <c r="AI17" i="4" s="1"/>
  <c r="AB24" i="4"/>
  <c r="AB19" i="4"/>
  <c r="AB14" i="4"/>
  <c r="AF8" i="4"/>
  <c r="N21" i="4"/>
  <c r="M21" i="4"/>
  <c r="O20" i="4"/>
  <c r="O16" i="4"/>
  <c r="N17" i="4" s="1"/>
  <c r="Q12" i="4"/>
  <c r="N13" i="4" s="1"/>
  <c r="M13" i="4" l="1"/>
  <c r="P13" i="4"/>
  <c r="O13" i="4"/>
  <c r="M17" i="4"/>
  <c r="AC19" i="4" l="1"/>
  <c r="AC24" i="4"/>
  <c r="AG3" i="4"/>
  <c r="O3" i="4" l="1"/>
  <c r="D23" i="4"/>
  <c r="D19" i="4"/>
  <c r="D15" i="4"/>
  <c r="C16" i="4" s="1"/>
  <c r="B20" i="4" l="1"/>
  <c r="C20" i="4"/>
  <c r="C24" i="4"/>
  <c r="B24" i="4"/>
  <c r="Q8" i="4"/>
  <c r="Q9" i="4" s="1"/>
  <c r="R8" i="4"/>
  <c r="N4" i="4"/>
  <c r="M4" i="4"/>
  <c r="B16" i="4"/>
  <c r="D12" i="4"/>
  <c r="G11" i="4"/>
  <c r="E12" i="4" s="1"/>
  <c r="D7" i="4"/>
  <c r="B8" i="4" s="1"/>
  <c r="I3" i="4"/>
  <c r="D4" i="4" s="1"/>
  <c r="C12" i="4" l="1"/>
  <c r="C4" i="4"/>
  <c r="G4" i="4"/>
  <c r="B12" i="4"/>
  <c r="B4" i="4"/>
  <c r="H4" i="4"/>
  <c r="E4" i="4"/>
  <c r="F12" i="4"/>
  <c r="C8" i="4"/>
  <c r="F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982338C-A7C7-4584-9078-2EB203A45331}"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20178DE7-0930-4AEB-96B4-A6B22C84FFB3}" keepAlive="1" name="Query - Table3" description="Connection to the 'Table3' query in the workbook." type="5" refreshedVersion="6" background="1" saveData="1">
    <dbPr connection="Provider=Microsoft.Mashup.OleDb.1;Data Source=$Workbook$;Location=Table3;Extended Properties=&quot;&quot;" command="SELECT * FROM [Table3]"/>
  </connection>
  <connection id="3" xr16:uid="{9A802A41-CFFD-4B3C-B461-4B28F8A7C0E9}" keepAlive="1" name="Query - Table5" description="Connection to the 'Table5' query in the workbook." type="5" refreshedVersion="6" background="1" saveData="1">
    <dbPr connection="Provider=Microsoft.Mashup.OleDb.1;Data Source=$Workbook$;Location=Table5;Extended Properties=&quot;&quot;" command="SELECT * FROM [Table5]"/>
  </connection>
  <connection id="4" xr16:uid="{4C774AA9-AC76-49F4-AF94-C1FC1DB559CC}" keepAlive="1" name="Query - Table7" description="Connection to the 'Table7' query in the workbook." type="5" refreshedVersion="6" background="1" saveData="1">
    <dbPr connection="Provider=Microsoft.Mashup.OleDb.1;Data Source=$Workbook$;Location=Table7;Extended Properties=&quot;&quot;" command="SELECT * FROM [Table7]"/>
  </connection>
  <connection id="5" xr16:uid="{44BBA7F8-5D02-41B0-98D3-B5C5B4FE961D}" keepAlive="1" name="Query - Table9" description="Connection to the 'Table9' query in the workbook." type="5" refreshedVersion="6" background="1" saveData="1">
    <dbPr connection="Provider=Microsoft.Mashup.OleDb.1;Data Source=$Workbook$;Location=Table9;Extended Properties=&quot;&quot;" command="SELECT * FROM [Table9]"/>
  </connection>
</connections>
</file>

<file path=xl/sharedStrings.xml><?xml version="1.0" encoding="utf-8"?>
<sst xmlns="http://schemas.openxmlformats.org/spreadsheetml/2006/main" count="4035" uniqueCount="278">
  <si>
    <t>Timestamp</t>
  </si>
  <si>
    <t>Date of follow-up survey ?</t>
  </si>
  <si>
    <t xml:space="preserve">How many days did you work last week? </t>
  </si>
  <si>
    <t>Are you still using the same protective equipment for the face and skin as of last week?</t>
  </si>
  <si>
    <t>If no, what has changed?</t>
  </si>
  <si>
    <t>On average, how many hours did you wear this protective equipment in a day?</t>
  </si>
  <si>
    <t>Please select your answer [Over the past week, did you use cosmetic products on your face?]</t>
  </si>
  <si>
    <t>Please select your answer [Over the past week, did you apply any specific cream or moisturizer before wearing this protective equipment?]</t>
  </si>
  <si>
    <t>Please select your answer [Over the past week, did you use any dressing material between your face and this protective equipment?]</t>
  </si>
  <si>
    <t>Please select your answer [Over the past week, did you wear this protective equipment for consecutive days]</t>
  </si>
  <si>
    <t xml:space="preserve">If yes, what was the maximum number of consecutive days? </t>
  </si>
  <si>
    <t>Over the past week can you rate your pain, if 0 is no pain and 10 is the worse pain imaginable, on the scale below:</t>
  </si>
  <si>
    <t>Please select your answer [Over the past week, has pain been bad enough to interfere with your daily activities?]</t>
  </si>
  <si>
    <t>Please select your answer [Over the past week, have you felt worried or low in mood because of this pain?]</t>
  </si>
  <si>
    <t>Using the face diagram, please annotate the sites of your skin presenting with the following: [Site A]</t>
  </si>
  <si>
    <t>Using the face diagram, please annotate the sites of your skin presenting with the following: [Site B]</t>
  </si>
  <si>
    <t>Using the face diagram, please annotate the sites of your skin presenting with the following: [Site C]</t>
  </si>
  <si>
    <t>Using the face diagram, please annotate the sites of your skin presenting with the following: [Site D]</t>
  </si>
  <si>
    <t>Using the face diagram, please annotate the sites of your skin presenting with the following: [Site E]</t>
  </si>
  <si>
    <t>We would like to know how good or bad you perceive skin health TODAY</t>
  </si>
  <si>
    <t>Is there anything else you would like to report in relation to your experience with PPE?</t>
  </si>
  <si>
    <t>Yes</t>
  </si>
  <si>
    <t>Not Applicable</t>
  </si>
  <si>
    <t>Less than 6</t>
  </si>
  <si>
    <t>No</t>
  </si>
  <si>
    <t>10-12</t>
  </si>
  <si>
    <t>Itchiness, Rash</t>
  </si>
  <si>
    <t xml:space="preserve">Having to wear a facemask for &gt;3 hours at a time is causing real pain on the bridge of the nose. I have had to be refit tester on the alpha 3030. To get a reliable seal this mask has to be quite tight and trying to wear glasses to see is making the discomfort worse. After 2 consecutive days of work I have a non-blanching sore on bridge of nose which is tender to touch for several days afterwards. Also having to wear bandanas from mill brook beds things makes the day more unbearable in an already hot environment to the point where most people on the shift gave up wearing them. </t>
  </si>
  <si>
    <t>I have removed some protective equipment</t>
  </si>
  <si>
    <t>6-8</t>
  </si>
  <si>
    <t>Itchiness</t>
  </si>
  <si>
    <t>I do a lot of walking around site and take the stairs between clinics and I find the PPE makes it difficult to breathe and hard to catch my breath.</t>
  </si>
  <si>
    <t>I had to wear a faulty Valmy mask in which they had to staple the straps for them not to break which lead to a much worse pressure damage. I got refitted tested the next day after my night  shift.</t>
  </si>
  <si>
    <t>long lasting feeling of still wearing it 12 hrs after removal. Spots. Hands cracking.</t>
  </si>
  <si>
    <t>12-13</t>
  </si>
  <si>
    <t>the surgical masks that are given to us to use are not the same ones each time. there were occasions where within 5 minutes of having the mask on, I would start scratching myself continuously especially under the jaw and the cheeks.</t>
  </si>
  <si>
    <t>8-10</t>
  </si>
  <si>
    <t xml:space="preserve">For the last 2 weeks I have been working in an outpatient environment as I was removed from my redeployed role in the clinical environment on ICU back into my usual role as a research nurse. I therefore do not need to wear the same level of PPE as on ICU and am only required to wear gloves, apron, visor and a surgical mask for the majority of my day. </t>
  </si>
  <si>
    <t>My nose remains red from the pressure damage originally acquired from the respirator that I wore in the clinical environment on ICU. The surgical mask perhaps makes this area slightly more red following wearing it for a long period of time but does not cause the skin to breakdown further nor does it cause any pain or discomfort.</t>
  </si>
  <si>
    <t xml:space="preserve">Due to the reduction of covid patients, I have not had to wear my mask as often. </t>
  </si>
  <si>
    <t>0 - on sick</t>
  </si>
  <si>
    <t>redeployed to non patient facing role</t>
  </si>
  <si>
    <t>I'm on non clinical duties now</t>
  </si>
  <si>
    <t>I am using a different half mask respirator (3M 6000 instead of 3M 6500)</t>
  </si>
  <si>
    <t>Even though my face is a lot better that what it was before when I was still using the other half mask respirator, I still make sure to apply cavilon cream and other protective skin barrier (i.e. duoderm and siltape) prior to putting on the mask as a prophylactic measure to prevent any further skin damage.</t>
  </si>
  <si>
    <t xml:space="preserve">Much improved for changing to latest PPE mask. </t>
  </si>
  <si>
    <t>4days</t>
  </si>
  <si>
    <t>I have added extra protective equipment</t>
  </si>
  <si>
    <t xml:space="preserve">3M 8833 mask seems to malfunction as I could smell smoke during surgery </t>
  </si>
  <si>
    <t>not nursing covid +</t>
  </si>
  <si>
    <t>my issue is loss of sensation to the bridge of my nose, which has improved since not spending as much time in the respirator mask</t>
  </si>
  <si>
    <t>never had facial issues, have contact dermatitis aggravated by frequent hand sanitizing</t>
  </si>
  <si>
    <t>no</t>
  </si>
  <si>
    <t>3 long days</t>
  </si>
  <si>
    <t>TUORen masks have a really awful smell (and when you have it covering your mouth it leads to an awful taste in your mouth). The brand that we were using previously did not and it made it much more pleasant to use them.</t>
  </si>
  <si>
    <t>Dry on cheeks, acne on forehead because of extra sweating, and headaches.</t>
  </si>
  <si>
    <t>Three days</t>
  </si>
  <si>
    <t>Rash</t>
  </si>
  <si>
    <t>around wrist areas from gowns and gloves being taped.</t>
  </si>
  <si>
    <t>Re-fit tested to a different FFP3 mask once skin was healed</t>
  </si>
  <si>
    <t>Annual leave</t>
  </si>
  <si>
    <t xml:space="preserve">When wearing the facial PPE I break out in blisters to my face. I had pressure Injuries to my both ears from the masks. I feel like I’m suffocating whilst wearing the mask for a long time. I also have a blocked nose, itchy eyes and go home with a rash all over. I’m NOT allergic to latex. My skin on my face is horrendous since wearing the PPE. However it’s a necessity to protect myself as I have a high risk child at home.   </t>
  </si>
  <si>
    <t>4 days</t>
  </si>
  <si>
    <t>I have a red blotch on my chin and under my  left eye from when I wore PPE in ITU. Despite being now back in my other job and only wearing a surgical mask I still have the marks on my face. Nothing has helped them so I assuming they are scars. They are easily covered with make up but it bothers me.</t>
  </si>
  <si>
    <t>the spots</t>
  </si>
  <si>
    <t>Sometimes ears hurt from elastic in some masks (not the hospital ones, cotton ones I have bought elsewear)</t>
  </si>
  <si>
    <t>Ongoing marking and discomfort from FFP3 mask, still expected to wear with full PPE in theatres for 6 hours + with no break. Dehydration and fatigue significant, leading to exhaustion in the evening and fatigue persisting into the next day</t>
  </si>
  <si>
    <t>7/23/0020</t>
  </si>
  <si>
    <t xml:space="preserve">Have been off sick so no Ppe worn </t>
  </si>
  <si>
    <t>What mousturiser?  There is no mousturiser provided by the trust apart from the highly scented bottles.  What is the point of filling this out.  This was raised years ago.</t>
  </si>
  <si>
    <t>Approx 28</t>
  </si>
  <si>
    <t xml:space="preserve">Definitely makes a difference which mask you wear as you how comfortable it is. Don’t recommend persisting with those that cause significant pain/discomfort. It adds too much distraction to an already challenging situation. </t>
  </si>
  <si>
    <t xml:space="preserve">Improvement since reducing level of PPE from FFP3 to Surgical FM 2 weeks ago. Still very dry and flaky skin. </t>
  </si>
  <si>
    <t>I lost a layer of skin off my nose this morning after 2 consecutive days of wearing face masks</t>
  </si>
  <si>
    <t>Im just using ordinary PPE . I am level 2 for health risk plus BAME too so I have to be very very careful</t>
  </si>
  <si>
    <t>redeployed</t>
  </si>
  <si>
    <t>affect breathing , more difficult</t>
  </si>
  <si>
    <t>0 was on a/l</t>
  </si>
  <si>
    <t>Noticed a breakdown of spots more than usual</t>
  </si>
  <si>
    <t>None</t>
  </si>
  <si>
    <t>Is there any protection for the skin that we can use under the fpp3 mask without compromising the sealing effect?</t>
  </si>
  <si>
    <t>Tolerable esp ic it keeps us safe</t>
  </si>
  <si>
    <t xml:space="preserve">The Valmy Mask the elastic now too
Tight that it breaks before you put it on. </t>
  </si>
  <si>
    <t>no change</t>
  </si>
  <si>
    <t>My nasal passages have felt very dried out through wearing of surgical face mask</t>
  </si>
  <si>
    <t>Ear irritation and lack of a good fit for a small face</t>
  </si>
  <si>
    <t>I was only wearing a surgical mask</t>
  </si>
  <si>
    <t>it feels a lot hotter when wearing them constantly</t>
  </si>
  <si>
    <t>no problems whatso ever</t>
  </si>
  <si>
    <t>Nothing</t>
  </si>
  <si>
    <t>Hands are dry, cracked and painful.</t>
  </si>
  <si>
    <t>My most recently fitted FFP3 (alternative required as low stock of initially fitted mask) mask (Alpha Solway) is much more comfortable than Valmy</t>
  </si>
  <si>
    <t xml:space="preserve">wearing of the masks has created really bad spots on chin/on the jawline. previously had really dry skin and never got spots on face, but since covid and constant mask wearing they are there regularly. </t>
  </si>
  <si>
    <t>I feel that the masks are too big, impede vision as they sit too high, clearly all designed with men in mind. They mark your face and make it difficult to talk</t>
  </si>
  <si>
    <t>NO problems whatsoever</t>
  </si>
  <si>
    <t>Many staff are experiencing migraines secondary to dehydration and rebreathing from masks</t>
  </si>
  <si>
    <t>I have previously been in remission with quite severe and widespread infective rosacea for which I had a topical treatment prescribed. This has now returned.</t>
  </si>
  <si>
    <t>6/23/0020</t>
  </si>
  <si>
    <t>The varying brands of surgical face mask are all different fits in terms of tightness and this exacerbates the pain behind the ears especially when having to wear prescription glasses. The headbands and ear protectors that have been provided can also make them quite tight fitting to the face when using them.</t>
  </si>
  <si>
    <t xml:space="preserve">Change of manufactures frequently.  </t>
  </si>
  <si>
    <t xml:space="preserve">Causes headaches.  Multiple manaufactures.  </t>
  </si>
  <si>
    <t>NA</t>
  </si>
  <si>
    <t>none</t>
  </si>
  <si>
    <t>On the days that I worked last week I had bad headaches on all three shifts which required painkillers and when I am off I do not have headaches. I was not stressed at workand I was keeping hydrated. ? due to the masks as that is the only factor that has changed</t>
  </si>
  <si>
    <t>Its not only the face masks that are but also the plastic aprons make you feel hot and clammy. the masks also make you very short of breathe and in the current climate of the heat make you sweat so much. its the breathing that is the challenge, some of my colleagues sats including mine have been as low as 86% and regularly sits at approx. 94%</t>
  </si>
  <si>
    <t>two</t>
  </si>
  <si>
    <t>no, I'm quite happy, no problems with PPE</t>
  </si>
  <si>
    <t>The surgical masks with the loops over the ears hurt me, but there have not been any surgical masks with ties available now for the last few weeks. If I use an attachment to try and pull the loops off my ears, it tightens the mask over my nose and causes pain on my nose. Therefore, for me the surgical masks with ties are so much better and it's a shame they have not been available. They are also better as my glasses don't steam up as much with those ones!</t>
  </si>
  <si>
    <t>breathing in a mask for soo many hours is very difficult - I feel allergic to the fibers and they are causing my eyes to be red and itch.</t>
  </si>
  <si>
    <t>Feeling hot and sweaty underneath is very unpleasant. I have spots and a cold sore not the other symptoms mentioned</t>
  </si>
  <si>
    <t>Now using PeRSo hood - air can be quite  drying to skin</t>
  </si>
  <si>
    <t>My skin breakdown was at the sides of my face+over tops of ears-the areas where I wore my mask &amp; goggles for 3/12</t>
  </si>
  <si>
    <t xml:space="preserve">there is a definite smell with the masks and the tiny filaments you can feel  irritate the nose and face </t>
  </si>
  <si>
    <t>We have downgraded the PPE we are wearing so I have not experienced any skin damage or pain since my original issue</t>
  </si>
  <si>
    <t>full time</t>
  </si>
  <si>
    <t>Tolerating wearing a FRSM all day has got easier</t>
  </si>
  <si>
    <t>6/25/0020</t>
  </si>
  <si>
    <t xml:space="preserve">Never normally have no spots on face, but now have due to wearing mask. Ears are very tender on top and behind. </t>
  </si>
  <si>
    <t>red reaction spots which are itchy along jaw line and bottom of cheeks.</t>
  </si>
  <si>
    <t>i was on leave last week</t>
  </si>
  <si>
    <t>not this time</t>
  </si>
  <si>
    <t>6/30/0020</t>
  </si>
  <si>
    <t>2-3</t>
  </si>
  <si>
    <t>spots around mask area and soreness at ears. poor nose grip causing dry eyes and sore eyes and streaming up.</t>
  </si>
  <si>
    <t>An increase in dry skin, where the mask is touching the face, and nose itching</t>
  </si>
  <si>
    <t>Surgical mask the whole time you are present in the Hospital</t>
  </si>
  <si>
    <t>This my experience from wearing a surgical mask. The Unit has stepped down from Full PPE except for specific reasons</t>
  </si>
  <si>
    <t>7/1/0020</t>
  </si>
  <si>
    <t>No problems</t>
  </si>
  <si>
    <t>changed PPE to full hood</t>
  </si>
  <si>
    <t xml:space="preserve">I would say a bad experience from the start.  Management not supportive until the moment I sustained a Grade 3 Pressure Ulcer from wearing FFP 3 Disposable, (which were out of date multiple times.  My concerns were expressed at the time they were introduced.  My refusal to wear these masks and to wear an alternative was frowned upon.) I had to wear one as I had no alternative as I was scrubbed. I followed guideline's set out by NMC but I felt bulled and harassed into something I was not happy wearing. Two DATIX were raised.  I now wear a hood and its so much better.  The only thing is a slight headache to pressure but moving the hood slightly alleviates this. </t>
  </si>
  <si>
    <t>every day</t>
  </si>
  <si>
    <t xml:space="preserve">only wear normal face mask </t>
  </si>
  <si>
    <t>hooks at the back to relieve pressure on ears have helped.</t>
  </si>
  <si>
    <t>Redness blanching</t>
  </si>
  <si>
    <t>Redness blanching, Itchiness</t>
  </si>
  <si>
    <t>Redness blanching, Rash</t>
  </si>
  <si>
    <t>Redness blanching, Itchiness, Rash</t>
  </si>
  <si>
    <t>Redness blanching, Pressure damage</t>
  </si>
  <si>
    <t>Redness blanching, Itchiness, Pressure damage</t>
  </si>
  <si>
    <t>Pressure damage</t>
  </si>
  <si>
    <t>Redness blanching, Itchiness, Rash, Pressure damage</t>
  </si>
  <si>
    <t>Redness blanching, Rash, Pressure damage</t>
  </si>
  <si>
    <t>Work days/Week</t>
  </si>
  <si>
    <t>A/L or sick</t>
  </si>
  <si>
    <t>Using same PPE</t>
  </si>
  <si>
    <t>If No, Why?</t>
  </si>
  <si>
    <t>Removed some PPE</t>
  </si>
  <si>
    <t>Redeployed</t>
  </si>
  <si>
    <t>Using different mask</t>
  </si>
  <si>
    <t>Added extra PPE</t>
  </si>
  <si>
    <t>Hours in PPE/Day</t>
  </si>
  <si>
    <t>Use of cosmetics</t>
  </si>
  <si>
    <t>Use of cream/moisturizer</t>
  </si>
  <si>
    <t>Use of dressing</t>
  </si>
  <si>
    <t>Consec days PPE</t>
  </si>
  <si>
    <t>Max n⁰ Conse days</t>
  </si>
  <si>
    <t>Pain</t>
  </si>
  <si>
    <t>Interfer pain</t>
  </si>
  <si>
    <t>Low mood</t>
  </si>
  <si>
    <t>Forehead</t>
  </si>
  <si>
    <t>Forehead (site A) other responses</t>
  </si>
  <si>
    <t>Nose Bridge (site B)</t>
  </si>
  <si>
    <t>Nose Bridge (site B) other responses</t>
  </si>
  <si>
    <t>Cheeks (site C)</t>
  </si>
  <si>
    <t>Cheeks (site C) other responses</t>
  </si>
  <si>
    <t>Chin (site D)</t>
  </si>
  <si>
    <t>Chin (site D) other responses</t>
  </si>
  <si>
    <t>Ear (site E)</t>
  </si>
  <si>
    <t>Ear (site E) other responses</t>
  </si>
  <si>
    <t>Skin health TODAY</t>
  </si>
  <si>
    <t>Redness blanching, Itchiness, Dry skin</t>
  </si>
  <si>
    <t>Spots</t>
  </si>
  <si>
    <t>Redness blanching, Itchiness,Spots</t>
  </si>
  <si>
    <t>Redness blanching,Spots</t>
  </si>
  <si>
    <t>Pressure damage,Spots</t>
  </si>
  <si>
    <t>Redness blanching, Spots</t>
  </si>
  <si>
    <t>Redness blanching, Itchiness,Dry skin</t>
  </si>
  <si>
    <t>Rash,Spots</t>
  </si>
  <si>
    <t>Dry skin</t>
  </si>
  <si>
    <t>Redness blanching, Itchiness, Rash, Pressure damage,Spots</t>
  </si>
  <si>
    <t>Itchiness, Rash,Spots</t>
  </si>
  <si>
    <t>Spots,Dry skin</t>
  </si>
  <si>
    <t>Itchiness,Dry skin</t>
  </si>
  <si>
    <t>Redness blanching,Dry skin</t>
  </si>
  <si>
    <t xml:space="preserve">Itchiness </t>
  </si>
  <si>
    <t xml:space="preserve">Redness blanching </t>
  </si>
  <si>
    <t>Itchiness, Pressure damage</t>
  </si>
  <si>
    <t>Itchiness, Rash, Pressure damage,Spots</t>
  </si>
  <si>
    <t>Rash, Pressure damage</t>
  </si>
  <si>
    <t>Itchiness,Spots</t>
  </si>
  <si>
    <t>Itchiness, Dry skin</t>
  </si>
  <si>
    <t xml:space="preserve">Dry skin </t>
  </si>
  <si>
    <t>Dry skin, Spots</t>
  </si>
  <si>
    <t>Itchiness, Rash, Pressure damage</t>
  </si>
  <si>
    <t>Row Labels</t>
  </si>
  <si>
    <t>Grand Total</t>
  </si>
  <si>
    <t>Count of Work days/Week</t>
  </si>
  <si>
    <t>Mean</t>
  </si>
  <si>
    <t>Standard Error</t>
  </si>
  <si>
    <t>Median</t>
  </si>
  <si>
    <t>Mode</t>
  </si>
  <si>
    <t>Standard Deviation</t>
  </si>
  <si>
    <t>Sample Variance</t>
  </si>
  <si>
    <t>Kurtosis</t>
  </si>
  <si>
    <t>Skewness</t>
  </si>
  <si>
    <t>Range</t>
  </si>
  <si>
    <t>Minimum</t>
  </si>
  <si>
    <t>Maximum</t>
  </si>
  <si>
    <t>Sum</t>
  </si>
  <si>
    <t>Count</t>
  </si>
  <si>
    <t>(blank)</t>
  </si>
  <si>
    <t>Count of Using same PPE</t>
  </si>
  <si>
    <t>Average working days/week</t>
  </si>
  <si>
    <t>Total</t>
  </si>
  <si>
    <t>Participant N⁰</t>
  </si>
  <si>
    <t>Percentage (%)</t>
  </si>
  <si>
    <t>Use of the same PPE</t>
  </si>
  <si>
    <t>Average hrs in PPE</t>
  </si>
  <si>
    <t>Use of dressing material</t>
  </si>
  <si>
    <t>Consecutive use of PPE</t>
  </si>
  <si>
    <t>Max n⁰ of consecutive days</t>
  </si>
  <si>
    <t xml:space="preserve">2 days </t>
  </si>
  <si>
    <t>3 days</t>
  </si>
  <si>
    <t>5 days</t>
  </si>
  <si>
    <t>6 days</t>
  </si>
  <si>
    <t>7 days</t>
  </si>
  <si>
    <t>Count of Consec days PPE</t>
  </si>
  <si>
    <t>can you rate your pain, when wearing PPE, on the scale below:</t>
  </si>
  <si>
    <t>Pain score</t>
  </si>
  <si>
    <t>No pain (0)</t>
  </si>
  <si>
    <t>Mild (1-3)</t>
  </si>
  <si>
    <t>Moderate (4-6)</t>
  </si>
  <si>
    <t>Severe (7-10)</t>
  </si>
  <si>
    <t>Interferance of pain</t>
  </si>
  <si>
    <t>1-3</t>
  </si>
  <si>
    <t>4-6</t>
  </si>
  <si>
    <t>Count of Low mood</t>
  </si>
  <si>
    <t>Forehead response</t>
  </si>
  <si>
    <t>Count of Forehead response</t>
  </si>
  <si>
    <t>ANATOMICAL SITES RESPONSES</t>
  </si>
  <si>
    <t>FOREHEAD SKIN RESPONSE (SITE A)</t>
  </si>
  <si>
    <t>Skin response</t>
  </si>
  <si>
    <t xml:space="preserve">Redness </t>
  </si>
  <si>
    <t>Pressure Damage</t>
  </si>
  <si>
    <t>N⁰ of response</t>
  </si>
  <si>
    <t>NOSE BRIDGE SKIN RESPONSE (SITE B)</t>
  </si>
  <si>
    <t>CHEEKS SKIN RESPONSE (SITE C)</t>
  </si>
  <si>
    <t>CHIN SKIN RESPONSE (SITE D)</t>
  </si>
  <si>
    <t>EARS SKIN RESPONSE (SITE E)</t>
  </si>
  <si>
    <t>Nose Response</t>
  </si>
  <si>
    <t>Nose response</t>
  </si>
  <si>
    <t>Count of Nose response</t>
  </si>
  <si>
    <t>Cheeks response</t>
  </si>
  <si>
    <t>cheeks response</t>
  </si>
  <si>
    <t>Count of cheeks response</t>
  </si>
  <si>
    <t>Chin Response</t>
  </si>
  <si>
    <t>Count of Chin Response</t>
  </si>
  <si>
    <t>Ears Response</t>
  </si>
  <si>
    <t>Count of Ears Response</t>
  </si>
  <si>
    <t>Count of Skin health TODAY</t>
  </si>
  <si>
    <t>Bad skin (1-3)</t>
  </si>
  <si>
    <t>Average skin (4-6)</t>
  </si>
  <si>
    <t>Good skin (7-9)</t>
  </si>
  <si>
    <t>Best skin (10)</t>
  </si>
  <si>
    <t>&lt;1</t>
  </si>
  <si>
    <t>7-9</t>
  </si>
  <si>
    <t>&gt;10</t>
  </si>
  <si>
    <t>Skin score today</t>
  </si>
  <si>
    <t>Multiple reaction on 1 site</t>
  </si>
  <si>
    <t>Nose</t>
  </si>
  <si>
    <t>Cheeks</t>
  </si>
  <si>
    <t>Chin</t>
  </si>
  <si>
    <t>Ears</t>
  </si>
  <si>
    <t>Redness</t>
  </si>
  <si>
    <t>Pressure</t>
  </si>
  <si>
    <t>Dry ski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</si>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</sst>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0.0"/>
  </numFmts>
  <fonts count="8" x14ac:knownFonts="1">
    <font>
      <sz val="10"/>
      <color rgb="FF000000"/>
      <name val="Arial"/>
    </font>
    <font>
      <sz val="10"/>
      <color theme="1"/>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
      <i/>
      <sz val="10"/>
      <color rgb="FF000000"/>
      <name val="Arial"/>
      <family val="2"/>
    </font>
    <font>
      <b/>
      <sz val="11"/>
      <color rgb="FF000000"/>
      <name val="Calibri"/>
      <family val="2"/>
    </font>
  </fonts>
  <fills count="6">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4" tint="-0.249977111117893"/>
        <bgColor indexed="64"/>
      </patternFill>
    </fill>
    <fill>
      <patternFill patternType="solid">
        <fgColor rgb="FFFFC000"/>
        <bgColor indexed="64"/>
      </patternFill>
    </fill>
  </fills>
  <borders count="15">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applyFont="1" applyAlignment="1"/>
    <xf numFmtId="0" fontId="1" fillId="0" borderId="0" xfId="0" applyFont="1"/>
    <xf numFmtId="164" fontId="1" fillId="0" borderId="0" xfId="0" applyNumberFormat="1" applyFont="1" applyAlignment="1"/>
    <xf numFmtId="14" fontId="1" fillId="0" borderId="0" xfId="0" applyNumberFormat="1" applyFont="1" applyAlignment="1"/>
    <xf numFmtId="0" fontId="1" fillId="0" borderId="0" xfId="0" applyFont="1" applyAlignment="1"/>
    <xf numFmtId="0" fontId="1" fillId="0" borderId="0" xfId="0" quotePrefix="1" applyFont="1" applyAlignment="1"/>
    <xf numFmtId="0" fontId="3" fillId="0" borderId="0" xfId="0" applyFont="1" applyAlignment="1"/>
    <xf numFmtId="0" fontId="1" fillId="2" borderId="0" xfId="0" applyFont="1" applyFill="1" applyAlignment="1"/>
    <xf numFmtId="0" fontId="4" fillId="2" borderId="0" xfId="0" applyFont="1" applyFill="1" applyAlignment="1"/>
    <xf numFmtId="0" fontId="2" fillId="0" borderId="0" xfId="0" applyFont="1" applyAlignment="1"/>
    <xf numFmtId="0" fontId="2" fillId="2" borderId="0" xfId="0" applyFont="1" applyFill="1" applyAlignment="1"/>
    <xf numFmtId="0" fontId="5" fillId="0" borderId="0" xfId="0" applyFont="1"/>
    <xf numFmtId="0" fontId="1" fillId="3" borderId="0" xfId="0" applyFont="1" applyFill="1" applyAlignment="1"/>
    <xf numFmtId="0" fontId="1" fillId="0" borderId="0" xfId="0" applyFont="1" applyFill="1" applyAlignment="1"/>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0" fontId="0" fillId="0" borderId="0" xfId="0" applyFill="1" applyBorder="1" applyAlignment="1"/>
    <xf numFmtId="0" fontId="0" fillId="0" borderId="1" xfId="0" applyFill="1" applyBorder="1" applyAlignment="1"/>
    <xf numFmtId="0" fontId="6" fillId="0" borderId="2" xfId="0" applyFont="1" applyFill="1" applyBorder="1" applyAlignment="1">
      <alignment horizontal="centerContinuous"/>
    </xf>
    <xf numFmtId="0" fontId="0" fillId="0" borderId="3" xfId="0" applyFont="1" applyBorder="1" applyAlignment="1"/>
    <xf numFmtId="0" fontId="0" fillId="0" borderId="3" xfId="0" applyNumberFormat="1" applyFont="1" applyBorder="1" applyAlignment="1"/>
    <xf numFmtId="0" fontId="4" fillId="0" borderId="3" xfId="0" applyFont="1" applyBorder="1" applyAlignment="1"/>
    <xf numFmtId="0" fontId="1" fillId="4" borderId="0" xfId="0" applyFont="1" applyFill="1" applyAlignment="1"/>
    <xf numFmtId="0" fontId="3" fillId="0" borderId="0" xfId="0" applyFont="1"/>
    <xf numFmtId="0" fontId="0" fillId="0" borderId="0" xfId="0"/>
    <xf numFmtId="0" fontId="7" fillId="0" borderId="4" xfId="0" applyFont="1" applyBorder="1"/>
    <xf numFmtId="0" fontId="3" fillId="0" borderId="5" xfId="0" applyFont="1" applyBorder="1"/>
    <xf numFmtId="0" fontId="3" fillId="0" borderId="6" xfId="0" applyFont="1" applyBorder="1"/>
    <xf numFmtId="0" fontId="4" fillId="0" borderId="7" xfId="0" applyFont="1" applyBorder="1"/>
    <xf numFmtId="0" fontId="0" fillId="0" borderId="3" xfId="0" applyBorder="1"/>
    <xf numFmtId="0" fontId="0" fillId="0" borderId="8" xfId="0" applyBorder="1"/>
    <xf numFmtId="0" fontId="4" fillId="0" borderId="9" xfId="0" applyFont="1" applyBorder="1"/>
    <xf numFmtId="0" fontId="0" fillId="0" borderId="10" xfId="0" applyBorder="1"/>
    <xf numFmtId="0" fontId="0" fillId="0" borderId="11" xfId="0" applyBorder="1"/>
    <xf numFmtId="0" fontId="4" fillId="0" borderId="0" xfId="0" applyFont="1" applyAlignment="1"/>
    <xf numFmtId="0" fontId="7" fillId="0" borderId="0" xfId="0" applyFont="1" applyAlignment="1">
      <alignment vertical="center"/>
    </xf>
    <xf numFmtId="0" fontId="3" fillId="0" borderId="4" xfId="0" applyFont="1" applyBorder="1"/>
    <xf numFmtId="0" fontId="0" fillId="5" borderId="11" xfId="0" applyFill="1" applyBorder="1"/>
    <xf numFmtId="0" fontId="0" fillId="0" borderId="12" xfId="0" applyBorder="1"/>
    <xf numFmtId="0" fontId="4" fillId="0" borderId="0" xfId="0" applyNumberFormat="1" applyFont="1" applyAlignment="1"/>
    <xf numFmtId="0" fontId="0" fillId="2" borderId="3" xfId="0" applyFont="1" applyFill="1" applyBorder="1" applyAlignment="1"/>
    <xf numFmtId="0" fontId="0" fillId="0" borderId="13" xfId="0" applyBorder="1"/>
    <xf numFmtId="0" fontId="0" fillId="0" borderId="14" xfId="0" applyBorder="1"/>
    <xf numFmtId="0" fontId="0" fillId="3" borderId="3" xfId="0" applyFont="1" applyFill="1" applyBorder="1" applyAlignment="1"/>
    <xf numFmtId="0" fontId="4" fillId="3" borderId="3" xfId="0" applyFont="1" applyFill="1" applyBorder="1" applyAlignment="1"/>
    <xf numFmtId="0" fontId="3" fillId="3" borderId="6" xfId="0" applyFont="1" applyFill="1" applyBorder="1"/>
    <xf numFmtId="0" fontId="0" fillId="0" borderId="8" xfId="0" applyFill="1" applyBorder="1"/>
    <xf numFmtId="165" fontId="3" fillId="0" borderId="0" xfId="0" applyNumberFormat="1" applyFont="1"/>
    <xf numFmtId="0" fontId="4" fillId="0" borderId="0" xfId="0" applyFont="1" applyFill="1" applyBorder="1" applyAlignment="1"/>
    <xf numFmtId="0" fontId="0" fillId="0" borderId="11" xfId="0" applyFill="1" applyBorder="1"/>
    <xf numFmtId="1" fontId="0" fillId="0" borderId="10" xfId="0" applyNumberFormat="1" applyBorder="1"/>
    <xf numFmtId="1" fontId="3" fillId="0" borderId="0" xfId="0" applyNumberFormat="1" applyFont="1"/>
    <xf numFmtId="1" fontId="0" fillId="0" borderId="0" xfId="0" applyNumberFormat="1"/>
    <xf numFmtId="1" fontId="0" fillId="0" borderId="0" xfId="0" applyNumberFormat="1" applyFont="1" applyAlignment="1"/>
    <xf numFmtId="1" fontId="0" fillId="0" borderId="3" xfId="0" applyNumberFormat="1" applyFont="1" applyBorder="1" applyAlignment="1"/>
    <xf numFmtId="1" fontId="4" fillId="0" borderId="0" xfId="0" applyNumberFormat="1" applyFont="1" applyAlignment="1"/>
    <xf numFmtId="0" fontId="0" fillId="0" borderId="0" xfId="0" applyFont="1" applyFill="1" applyBorder="1" applyAlignment="1"/>
  </cellXfs>
  <cellStyles count="1">
    <cellStyle name="Normal" xfId="0" builtinId="0"/>
  </cellStyles>
  <dxfs count="12">
    <dxf>
      <font>
        <b val="0"/>
        <i val="0"/>
        <strike val="0"/>
        <condense val="0"/>
        <extend val="0"/>
        <outline val="0"/>
        <shadow val="0"/>
        <u val="none"/>
        <vertAlign val="baseline"/>
        <sz val="10"/>
        <color rgb="FF000000"/>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pivotCacheDefinition" Target="pivotCache/pivotCacheDefinition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pivotCacheDefinition" Target="pivotCache/pivotCacheDefinition2.xml"/><Relationship Id="rId12" Type="http://schemas.openxmlformats.org/officeDocument/2006/relationships/pivotCacheDefinition" Target="pivotCache/pivotCacheDefinition7.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CacheDefinition" Target="pivotCache/pivotCacheDefinition6.xml"/><Relationship Id="rId5" Type="http://schemas.openxmlformats.org/officeDocument/2006/relationships/worksheet" Target="worksheets/sheet5.xml"/><Relationship Id="rId15" Type="http://schemas.openxmlformats.org/officeDocument/2006/relationships/pivotCacheDefinition" Target="pivotCache/pivotCacheDefinition10.xml"/><Relationship Id="rId10" Type="http://schemas.openxmlformats.org/officeDocument/2006/relationships/pivotCacheDefinition" Target="pivotCache/pivotCacheDefinition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pivotCacheDefinition" Target="pivotCache/pivotCacheDefinition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1</xdr:row>
      <xdr:rowOff>1</xdr:rowOff>
    </xdr:from>
    <xdr:to>
      <xdr:col>23</xdr:col>
      <xdr:colOff>361950</xdr:colOff>
      <xdr:row>11</xdr:row>
      <xdr:rowOff>93615</xdr:rowOff>
    </xdr:to>
    <xdr:pic>
      <xdr:nvPicPr>
        <xdr:cNvPr id="2" name="Picture 1">
          <a:extLst>
            <a:ext uri="{FF2B5EF4-FFF2-40B4-BE49-F238E27FC236}">
              <a16:creationId xmlns:a16="http://schemas.microsoft.com/office/drawing/2014/main" id="{E95BB527-6ED1-456E-B556-B78C914DF4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23075" y="200026"/>
          <a:ext cx="2686050" cy="175096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4.568267824077" createdVersion="6" refreshedVersion="6" minRefreshableVersion="3" recordCount="144" xr:uid="{504101E8-1AB9-4C4A-ACA0-0CE50D0A1F30}">
  <cacheSource type="worksheet">
    <worksheetSource ref="B1:B145" sheet="Categorical Table"/>
  </cacheSource>
  <cacheFields count="1">
    <cacheField name="Using same PPE" numFmtId="0">
      <sharedItems containsBlank="1" count="3">
        <s v="Yes"/>
        <s v="No"/>
        <m/>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512079629632" createdVersion="6" refreshedVersion="6" minRefreshableVersion="3" recordCount="144" xr:uid="{6550B37A-361A-4074-8963-71CFA3623C2C}">
  <cacheSource type="worksheet">
    <worksheetSource ref="W1:W145" sheet="Categorical Table"/>
  </cacheSource>
  <cacheFields count="1">
    <cacheField name="Skin health TODAY" numFmtId="0">
      <sharedItems containsSemiMixedTypes="0" containsString="0" containsNumber="1" containsInteger="1" minValue="0" maxValue="10" count="11">
        <n v="8"/>
        <n v="6"/>
        <n v="4"/>
        <n v="10"/>
        <n v="5"/>
        <n v="2"/>
        <n v="9"/>
        <n v="7"/>
        <n v="3"/>
        <n v="0"/>
        <n v="1"/>
      </sharedItems>
      <fieldGroup base="0">
        <rangePr autoStart="0" autoEnd="0" startNum="1" endNum="9" groupInterval="3"/>
        <groupItems count="5">
          <s v="&lt;1"/>
          <s v="1-3"/>
          <s v="4-6"/>
          <s v="7-9"/>
          <s v="&gt;10"/>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4.569505208332" createdVersion="6" refreshedVersion="6" minRefreshableVersion="3" recordCount="144" xr:uid="{8864B179-D701-4A8B-AF5C-8A75C3A7CA95}">
  <cacheSource type="worksheet">
    <worksheetSource ref="D1:H145" sheet="Categorical Table"/>
  </cacheSource>
  <cacheFields count="5">
    <cacheField name="Hours in PPE/Day" numFmtId="0">
      <sharedItems containsBlank="1" count="6">
        <s v="Less than 6"/>
        <s v="10-12"/>
        <s v="6-8"/>
        <s v="12-13"/>
        <s v="8-10"/>
        <m/>
      </sharedItems>
    </cacheField>
    <cacheField name="Use of cosmetics" numFmtId="0">
      <sharedItems containsBlank="1" count="3">
        <s v="No"/>
        <s v="Yes"/>
        <m/>
      </sharedItems>
    </cacheField>
    <cacheField name="Use of cream/moisturizer" numFmtId="0">
      <sharedItems count="2">
        <s v="No"/>
        <s v="Yes"/>
      </sharedItems>
    </cacheField>
    <cacheField name="Use of dressing" numFmtId="0">
      <sharedItems containsBlank="1" count="3">
        <s v="No"/>
        <s v="Yes"/>
        <m/>
      </sharedItems>
    </cacheField>
    <cacheField name="Consec days PPE" numFmtId="0">
      <sharedItems containsBlank="1" count="3">
        <s v="Yes"/>
        <s v="No"/>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4.576974768519" createdVersion="6" refreshedVersion="6" minRefreshableVersion="3" recordCount="144" xr:uid="{1F927C07-890F-483B-9F31-A748DE76B9D4}">
  <cacheSource type="worksheet">
    <worksheetSource ref="A1:A145" sheet="Categorical Table"/>
  </cacheSource>
  <cacheFields count="1">
    <cacheField name="Work days/Week" numFmtId="0">
      <sharedItems containsSemiMixedTypes="0" containsString="0" containsNumber="1" containsInteger="1" minValue="0" maxValue="7" count="8">
        <n v="2"/>
        <n v="3"/>
        <n v="4"/>
        <n v="5"/>
        <n v="0"/>
        <n v="6"/>
        <n v="7"/>
        <n v="1"/>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24129050924" createdVersion="6" refreshedVersion="6" minRefreshableVersion="3" recordCount="144" xr:uid="{02C5E73A-5BD6-4AA5-95DF-21EB73BBEDF9}">
  <cacheSource type="worksheet">
    <worksheetSource ref="I1:L145" sheet="Categorical Table"/>
  </cacheSource>
  <cacheFields count="4">
    <cacheField name="Max n⁰ Conse days" numFmtId="0">
      <sharedItems containsString="0" containsBlank="1" containsNumber="1" containsInteger="1" minValue="0" maxValue="7" count="8">
        <n v="2"/>
        <n v="3"/>
        <m/>
        <n v="4"/>
        <n v="6"/>
        <n v="5"/>
        <n v="0"/>
        <n v="7"/>
      </sharedItems>
    </cacheField>
    <cacheField name="Pain" numFmtId="0">
      <sharedItems containsString="0" containsBlank="1" containsNumber="1" containsInteger="1" minValue="0" maxValue="8" count="10">
        <n v="1"/>
        <n v="2"/>
        <n v="7"/>
        <n v="0"/>
        <n v="4"/>
        <n v="5"/>
        <n v="3"/>
        <n v="8"/>
        <n v="6"/>
        <m/>
      </sharedItems>
      <fieldGroup base="1">
        <rangePr autoStart="0" autoEnd="0" startNum="1" endNum="10" groupInterval="3"/>
        <groupItems count="5">
          <s v="&lt;1 or (blank)"/>
          <s v="1-3"/>
          <s v="4-6"/>
          <s v="7-10"/>
          <s v="&gt;10"/>
        </groupItems>
      </fieldGroup>
    </cacheField>
    <cacheField name="Interfer pain" numFmtId="0">
      <sharedItems containsBlank="1" count="3">
        <s v="No"/>
        <s v="Yes"/>
        <m/>
      </sharedItems>
    </cacheField>
    <cacheField name="Low mood" numFmtId="0">
      <sharedItems containsBlank="1" count="3">
        <s v="No"/>
        <s v="Yes"/>
        <m/>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37505555557" createdVersion="6" refreshedVersion="6" minRefreshableVersion="3" recordCount="23" xr:uid="{4EF2CD9A-2B7C-494F-9B54-EF88B4455229}">
  <cacheSource type="worksheet">
    <worksheetSource name="Table1_2"/>
  </cacheSource>
  <cacheFields count="1">
    <cacheField name="Forehead response" numFmtId="0">
      <sharedItems count="5">
        <s v="Redness blanching"/>
        <s v="Itchiness"/>
        <s v="Rash"/>
        <s v="Spots"/>
        <s v="Dry ski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44589930557" createdVersion="6" refreshedVersion="6" minRefreshableVersion="3" recordCount="100" xr:uid="{2EB85A31-ECCB-450D-9866-F422A752BF17}">
  <cacheSource type="worksheet">
    <worksheetSource name="Table3_2"/>
  </cacheSource>
  <cacheFields count="1">
    <cacheField name="Nose response" numFmtId="0">
      <sharedItems count="6">
        <s v="Redness blanching"/>
        <s v="Pressure damage"/>
        <s v="Itchiness"/>
        <s v="Rash"/>
        <s v="Spots"/>
        <s v="Dry ski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52870717592" createdVersion="6" refreshedVersion="6" minRefreshableVersion="3" recordCount="104" xr:uid="{60AC0B32-AF39-44C1-8763-86AD56649B56}">
  <cacheSource type="worksheet">
    <worksheetSource name="Table5_2"/>
  </cacheSource>
  <cacheFields count="1">
    <cacheField name="cheeks response" numFmtId="0">
      <sharedItems count="6">
        <s v="Itchiness"/>
        <s v="Rash"/>
        <s v="Redness blanching"/>
        <s v="Spots"/>
        <s v="Pressure damage"/>
        <s v="Dry skin"/>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67098726855" createdVersion="6" refreshedVersion="6" minRefreshableVersion="3" recordCount="90" xr:uid="{854EBDE8-37D5-4221-BC30-4998DF371B0F}">
  <cacheSource type="worksheet">
    <worksheetSource name="Table7_2"/>
  </cacheSource>
  <cacheFields count="1">
    <cacheField name="Chin Response" numFmtId="0">
      <sharedItems count="6">
        <s v="Itchiness"/>
        <s v="Rash"/>
        <s v="Redness blanching"/>
        <s v="Pressure damage"/>
        <s v="Spots"/>
        <s v="Dry skin"/>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iakam N.S." refreshedDate="44055.484300462966" createdVersion="6" refreshedVersion="6" minRefreshableVersion="3" recordCount="63" xr:uid="{370CB566-0F32-4545-97C8-FB07746CA0F7}">
  <cacheSource type="worksheet">
    <worksheetSource name="Table9_2"/>
  </cacheSource>
  <cacheFields count="1">
    <cacheField name="Ears Response" numFmtId="0">
      <sharedItems count="5">
        <s v="Redness blanching"/>
        <s v="Pressure damage"/>
        <s v="Itchiness"/>
        <s v="Dry skin"/>
        <s v="Ras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r>
  <r>
    <x v="0"/>
  </r>
  <r>
    <x v="0"/>
  </r>
  <r>
    <x v="1"/>
  </r>
  <r>
    <x v="0"/>
  </r>
  <r>
    <x v="0"/>
  </r>
  <r>
    <x v="0"/>
  </r>
  <r>
    <x v="0"/>
  </r>
  <r>
    <x v="0"/>
  </r>
  <r>
    <x v="0"/>
  </r>
  <r>
    <x v="0"/>
  </r>
  <r>
    <x v="0"/>
  </r>
  <r>
    <x v="0"/>
  </r>
  <r>
    <x v="1"/>
  </r>
  <r>
    <x v="1"/>
  </r>
  <r>
    <x v="1"/>
  </r>
  <r>
    <x v="0"/>
  </r>
  <r>
    <x v="0"/>
  </r>
  <r>
    <x v="0"/>
  </r>
  <r>
    <x v="1"/>
  </r>
  <r>
    <x v="0"/>
  </r>
  <r>
    <x v="0"/>
  </r>
  <r>
    <x v="1"/>
  </r>
  <r>
    <x v="0"/>
  </r>
  <r>
    <x v="0"/>
  </r>
  <r>
    <x v="0"/>
  </r>
  <r>
    <x v="0"/>
  </r>
  <r>
    <x v="0"/>
  </r>
  <r>
    <x v="0"/>
  </r>
  <r>
    <x v="1"/>
  </r>
  <r>
    <x v="1"/>
  </r>
  <r>
    <x v="1"/>
  </r>
  <r>
    <x v="0"/>
  </r>
  <r>
    <x v="0"/>
  </r>
  <r>
    <x v="0"/>
  </r>
  <r>
    <x v="0"/>
  </r>
  <r>
    <x v="1"/>
  </r>
  <r>
    <x v="0"/>
  </r>
  <r>
    <x v="0"/>
  </r>
  <r>
    <x v="0"/>
  </r>
  <r>
    <x v="0"/>
  </r>
  <r>
    <x v="0"/>
  </r>
  <r>
    <x v="0"/>
  </r>
  <r>
    <x v="1"/>
  </r>
  <r>
    <x v="0"/>
  </r>
  <r>
    <x v="0"/>
  </r>
  <r>
    <x v="0"/>
  </r>
  <r>
    <x v="0"/>
  </r>
  <r>
    <x v="0"/>
  </r>
  <r>
    <x v="0"/>
  </r>
  <r>
    <x v="0"/>
  </r>
  <r>
    <x v="0"/>
  </r>
  <r>
    <x v="0"/>
  </r>
  <r>
    <x v="0"/>
  </r>
  <r>
    <x v="0"/>
  </r>
  <r>
    <x v="0"/>
  </r>
  <r>
    <x v="0"/>
  </r>
  <r>
    <x v="0"/>
  </r>
  <r>
    <x v="0"/>
  </r>
  <r>
    <x v="0"/>
  </r>
  <r>
    <x v="0"/>
  </r>
  <r>
    <x v="0"/>
  </r>
  <r>
    <x v="0"/>
  </r>
  <r>
    <x v="0"/>
  </r>
  <r>
    <x v="0"/>
  </r>
  <r>
    <x v="0"/>
  </r>
  <r>
    <x v="1"/>
  </r>
  <r>
    <x v="0"/>
  </r>
  <r>
    <x v="0"/>
  </r>
  <r>
    <x v="0"/>
  </r>
  <r>
    <x v="0"/>
  </r>
  <r>
    <x v="0"/>
  </r>
  <r>
    <x v="0"/>
  </r>
  <r>
    <x v="1"/>
  </r>
  <r>
    <x v="0"/>
  </r>
  <r>
    <x v="0"/>
  </r>
  <r>
    <x v="0"/>
  </r>
  <r>
    <x v="0"/>
  </r>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1"/>
  </r>
  <r>
    <x v="0"/>
  </r>
  <r>
    <x v="1"/>
  </r>
  <r>
    <x v="0"/>
  </r>
  <r>
    <x v="0"/>
  </r>
  <r>
    <x v="0"/>
  </r>
  <r>
    <x v="0"/>
  </r>
  <r>
    <x v="2"/>
  </r>
  <r>
    <x v="0"/>
  </r>
  <r>
    <x v="0"/>
  </r>
  <r>
    <x v="0"/>
  </r>
  <r>
    <x v="1"/>
  </r>
  <r>
    <x v="0"/>
  </r>
  <r>
    <x v="0"/>
  </r>
  <r>
    <x v="0"/>
  </r>
  <r>
    <x v="1"/>
  </r>
  <r>
    <x v="0"/>
  </r>
  <r>
    <x v="0"/>
  </r>
  <r>
    <x v="0"/>
  </r>
  <r>
    <x v="0"/>
  </r>
  <r>
    <x v="0"/>
  </r>
  <r>
    <x v="0"/>
  </r>
  <r>
    <x v="0"/>
  </r>
  <r>
    <x v="0"/>
  </r>
  <r>
    <x v="0"/>
  </r>
  <r>
    <x v="1"/>
  </r>
  <r>
    <x v="1"/>
  </r>
  <r>
    <x v="1"/>
  </r>
  <r>
    <x v="0"/>
  </r>
  <r>
    <x v="0"/>
  </r>
  <r>
    <x v="1"/>
  </r>
  <r>
    <x v="0"/>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r>
  <r>
    <x v="1"/>
  </r>
  <r>
    <x v="2"/>
  </r>
  <r>
    <x v="3"/>
  </r>
  <r>
    <x v="2"/>
  </r>
  <r>
    <x v="1"/>
  </r>
  <r>
    <x v="3"/>
  </r>
  <r>
    <x v="4"/>
  </r>
  <r>
    <x v="5"/>
  </r>
  <r>
    <x v="0"/>
  </r>
  <r>
    <x v="0"/>
  </r>
  <r>
    <x v="6"/>
  </r>
  <r>
    <x v="7"/>
  </r>
  <r>
    <x v="8"/>
  </r>
  <r>
    <x v="7"/>
  </r>
  <r>
    <x v="7"/>
  </r>
  <r>
    <x v="0"/>
  </r>
  <r>
    <x v="0"/>
  </r>
  <r>
    <x v="0"/>
  </r>
  <r>
    <x v="0"/>
  </r>
  <r>
    <x v="1"/>
  </r>
  <r>
    <x v="6"/>
  </r>
  <r>
    <x v="7"/>
  </r>
  <r>
    <x v="7"/>
  </r>
  <r>
    <x v="2"/>
  </r>
  <r>
    <x v="4"/>
  </r>
  <r>
    <x v="0"/>
  </r>
  <r>
    <x v="8"/>
  </r>
  <r>
    <x v="1"/>
  </r>
  <r>
    <x v="7"/>
  </r>
  <r>
    <x v="7"/>
  </r>
  <r>
    <x v="9"/>
  </r>
  <r>
    <x v="8"/>
  </r>
  <r>
    <x v="9"/>
  </r>
  <r>
    <x v="4"/>
  </r>
  <r>
    <x v="1"/>
  </r>
  <r>
    <x v="0"/>
  </r>
  <r>
    <x v="0"/>
  </r>
  <r>
    <x v="7"/>
  </r>
  <r>
    <x v="7"/>
  </r>
  <r>
    <x v="4"/>
  </r>
  <r>
    <x v="4"/>
  </r>
  <r>
    <x v="4"/>
  </r>
  <r>
    <x v="7"/>
  </r>
  <r>
    <x v="3"/>
  </r>
  <r>
    <x v="0"/>
  </r>
  <r>
    <x v="0"/>
  </r>
  <r>
    <x v="10"/>
  </r>
  <r>
    <x v="8"/>
  </r>
  <r>
    <x v="2"/>
  </r>
  <r>
    <x v="6"/>
  </r>
  <r>
    <x v="4"/>
  </r>
  <r>
    <x v="0"/>
  </r>
  <r>
    <x v="8"/>
  </r>
  <r>
    <x v="6"/>
  </r>
  <r>
    <x v="1"/>
  </r>
  <r>
    <x v="4"/>
  </r>
  <r>
    <x v="7"/>
  </r>
  <r>
    <x v="3"/>
  </r>
  <r>
    <x v="8"/>
  </r>
  <r>
    <x v="7"/>
  </r>
  <r>
    <x v="1"/>
  </r>
  <r>
    <x v="3"/>
  </r>
  <r>
    <x v="2"/>
  </r>
  <r>
    <x v="1"/>
  </r>
  <r>
    <x v="1"/>
  </r>
  <r>
    <x v="0"/>
  </r>
  <r>
    <x v="1"/>
  </r>
  <r>
    <x v="6"/>
  </r>
  <r>
    <x v="0"/>
  </r>
  <r>
    <x v="0"/>
  </r>
  <r>
    <x v="5"/>
  </r>
  <r>
    <x v="0"/>
  </r>
  <r>
    <x v="1"/>
  </r>
  <r>
    <x v="0"/>
  </r>
  <r>
    <x v="0"/>
  </r>
  <r>
    <x v="2"/>
  </r>
  <r>
    <x v="0"/>
  </r>
  <r>
    <x v="3"/>
  </r>
  <r>
    <x v="10"/>
  </r>
  <r>
    <x v="4"/>
  </r>
  <r>
    <x v="7"/>
  </r>
  <r>
    <x v="4"/>
  </r>
  <r>
    <x v="6"/>
  </r>
  <r>
    <x v="8"/>
  </r>
  <r>
    <x v="0"/>
  </r>
  <r>
    <x v="7"/>
  </r>
  <r>
    <x v="6"/>
  </r>
  <r>
    <x v="7"/>
  </r>
  <r>
    <x v="3"/>
  </r>
  <r>
    <x v="4"/>
  </r>
  <r>
    <x v="1"/>
  </r>
  <r>
    <x v="8"/>
  </r>
  <r>
    <x v="8"/>
  </r>
  <r>
    <x v="1"/>
  </r>
  <r>
    <x v="0"/>
  </r>
  <r>
    <x v="0"/>
  </r>
  <r>
    <x v="7"/>
  </r>
  <r>
    <x v="9"/>
  </r>
  <r>
    <x v="6"/>
  </r>
  <r>
    <x v="0"/>
  </r>
  <r>
    <x v="6"/>
  </r>
  <r>
    <x v="0"/>
  </r>
  <r>
    <x v="3"/>
  </r>
  <r>
    <x v="8"/>
  </r>
  <r>
    <x v="6"/>
  </r>
  <r>
    <x v="10"/>
  </r>
  <r>
    <x v="6"/>
  </r>
  <r>
    <x v="3"/>
  </r>
  <r>
    <x v="4"/>
  </r>
  <r>
    <x v="4"/>
  </r>
  <r>
    <x v="0"/>
  </r>
  <r>
    <x v="6"/>
  </r>
  <r>
    <x v="2"/>
  </r>
  <r>
    <x v="3"/>
  </r>
  <r>
    <x v="1"/>
  </r>
  <r>
    <x v="8"/>
  </r>
  <r>
    <x v="0"/>
  </r>
  <r>
    <x v="0"/>
  </r>
  <r>
    <x v="7"/>
  </r>
  <r>
    <x v="6"/>
  </r>
  <r>
    <x v="0"/>
  </r>
  <r>
    <x v="4"/>
  </r>
  <r>
    <x v="4"/>
  </r>
  <r>
    <x v="0"/>
  </r>
  <r>
    <x v="0"/>
  </r>
  <r>
    <x v="2"/>
  </r>
  <r>
    <x v="0"/>
  </r>
  <r>
    <x v="4"/>
  </r>
  <r>
    <x v="6"/>
  </r>
  <r>
    <x v="0"/>
  </r>
  <r>
    <x v="1"/>
  </r>
  <r>
    <x v="6"/>
  </r>
  <r>
    <x v="0"/>
  </r>
  <r>
    <x v="8"/>
  </r>
  <r>
    <x v="0"/>
  </r>
  <r>
    <x v="6"/>
  </r>
  <r>
    <x v="0"/>
  </r>
  <r>
    <x v="6"/>
  </r>
  <r>
    <x v="1"/>
  </r>
  <r>
    <x v="3"/>
  </r>
  <r>
    <x v="8"/>
  </r>
  <r>
    <x v="6"/>
  </r>
  <r>
    <x v="1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x v="0"/>
    <x v="0"/>
    <x v="0"/>
    <x v="0"/>
  </r>
  <r>
    <x v="0"/>
    <x v="1"/>
    <x v="0"/>
    <x v="0"/>
    <x v="0"/>
  </r>
  <r>
    <x v="1"/>
    <x v="0"/>
    <x v="1"/>
    <x v="0"/>
    <x v="1"/>
  </r>
  <r>
    <x v="0"/>
    <x v="1"/>
    <x v="1"/>
    <x v="0"/>
    <x v="1"/>
  </r>
  <r>
    <x v="2"/>
    <x v="1"/>
    <x v="1"/>
    <x v="0"/>
    <x v="0"/>
  </r>
  <r>
    <x v="1"/>
    <x v="0"/>
    <x v="1"/>
    <x v="0"/>
    <x v="0"/>
  </r>
  <r>
    <x v="0"/>
    <x v="0"/>
    <x v="1"/>
    <x v="0"/>
    <x v="1"/>
  </r>
  <r>
    <x v="1"/>
    <x v="1"/>
    <x v="0"/>
    <x v="0"/>
    <x v="0"/>
  </r>
  <r>
    <x v="3"/>
    <x v="0"/>
    <x v="0"/>
    <x v="0"/>
    <x v="0"/>
  </r>
  <r>
    <x v="4"/>
    <x v="0"/>
    <x v="0"/>
    <x v="0"/>
    <x v="1"/>
  </r>
  <r>
    <x v="4"/>
    <x v="1"/>
    <x v="1"/>
    <x v="0"/>
    <x v="1"/>
  </r>
  <r>
    <x v="1"/>
    <x v="1"/>
    <x v="0"/>
    <x v="0"/>
    <x v="0"/>
  </r>
  <r>
    <x v="0"/>
    <x v="1"/>
    <x v="1"/>
    <x v="1"/>
    <x v="1"/>
  </r>
  <r>
    <x v="1"/>
    <x v="0"/>
    <x v="0"/>
    <x v="0"/>
    <x v="1"/>
  </r>
  <r>
    <x v="1"/>
    <x v="0"/>
    <x v="0"/>
    <x v="0"/>
    <x v="1"/>
  </r>
  <r>
    <x v="2"/>
    <x v="1"/>
    <x v="1"/>
    <x v="1"/>
    <x v="0"/>
  </r>
  <r>
    <x v="2"/>
    <x v="1"/>
    <x v="0"/>
    <x v="0"/>
    <x v="0"/>
  </r>
  <r>
    <x v="1"/>
    <x v="1"/>
    <x v="0"/>
    <x v="0"/>
    <x v="0"/>
  </r>
  <r>
    <x v="2"/>
    <x v="1"/>
    <x v="1"/>
    <x v="1"/>
    <x v="0"/>
  </r>
  <r>
    <x v="2"/>
    <x v="0"/>
    <x v="0"/>
    <x v="0"/>
    <x v="1"/>
  </r>
  <r>
    <x v="3"/>
    <x v="1"/>
    <x v="0"/>
    <x v="0"/>
    <x v="0"/>
  </r>
  <r>
    <x v="1"/>
    <x v="1"/>
    <x v="0"/>
    <x v="0"/>
    <x v="0"/>
  </r>
  <r>
    <x v="4"/>
    <x v="1"/>
    <x v="0"/>
    <x v="0"/>
    <x v="1"/>
  </r>
  <r>
    <x v="0"/>
    <x v="1"/>
    <x v="0"/>
    <x v="1"/>
    <x v="0"/>
  </r>
  <r>
    <x v="0"/>
    <x v="0"/>
    <x v="0"/>
    <x v="0"/>
    <x v="0"/>
  </r>
  <r>
    <x v="3"/>
    <x v="1"/>
    <x v="1"/>
    <x v="1"/>
    <x v="0"/>
  </r>
  <r>
    <x v="3"/>
    <x v="0"/>
    <x v="0"/>
    <x v="0"/>
    <x v="0"/>
  </r>
  <r>
    <x v="4"/>
    <x v="0"/>
    <x v="1"/>
    <x v="0"/>
    <x v="0"/>
  </r>
  <r>
    <x v="1"/>
    <x v="1"/>
    <x v="1"/>
    <x v="0"/>
    <x v="0"/>
  </r>
  <r>
    <x v="2"/>
    <x v="1"/>
    <x v="0"/>
    <x v="0"/>
    <x v="0"/>
  </r>
  <r>
    <x v="2"/>
    <x v="0"/>
    <x v="1"/>
    <x v="0"/>
    <x v="0"/>
  </r>
  <r>
    <x v="0"/>
    <x v="0"/>
    <x v="0"/>
    <x v="0"/>
    <x v="1"/>
  </r>
  <r>
    <x v="2"/>
    <x v="1"/>
    <x v="1"/>
    <x v="0"/>
    <x v="0"/>
  </r>
  <r>
    <x v="1"/>
    <x v="0"/>
    <x v="1"/>
    <x v="0"/>
    <x v="0"/>
  </r>
  <r>
    <x v="0"/>
    <x v="1"/>
    <x v="1"/>
    <x v="0"/>
    <x v="0"/>
  </r>
  <r>
    <x v="0"/>
    <x v="0"/>
    <x v="0"/>
    <x v="0"/>
    <x v="1"/>
  </r>
  <r>
    <x v="0"/>
    <x v="1"/>
    <x v="1"/>
    <x v="0"/>
    <x v="1"/>
  </r>
  <r>
    <x v="1"/>
    <x v="1"/>
    <x v="0"/>
    <x v="0"/>
    <x v="0"/>
  </r>
  <r>
    <x v="0"/>
    <x v="1"/>
    <x v="0"/>
    <x v="0"/>
    <x v="1"/>
  </r>
  <r>
    <x v="2"/>
    <x v="0"/>
    <x v="0"/>
    <x v="0"/>
    <x v="0"/>
  </r>
  <r>
    <x v="2"/>
    <x v="1"/>
    <x v="0"/>
    <x v="0"/>
    <x v="0"/>
  </r>
  <r>
    <x v="0"/>
    <x v="0"/>
    <x v="0"/>
    <x v="0"/>
    <x v="0"/>
  </r>
  <r>
    <x v="0"/>
    <x v="1"/>
    <x v="1"/>
    <x v="0"/>
    <x v="0"/>
  </r>
  <r>
    <x v="1"/>
    <x v="1"/>
    <x v="1"/>
    <x v="0"/>
    <x v="0"/>
  </r>
  <r>
    <x v="1"/>
    <x v="0"/>
    <x v="0"/>
    <x v="0"/>
    <x v="1"/>
  </r>
  <r>
    <x v="0"/>
    <x v="0"/>
    <x v="0"/>
    <x v="0"/>
    <x v="1"/>
  </r>
  <r>
    <x v="2"/>
    <x v="1"/>
    <x v="0"/>
    <x v="1"/>
    <x v="0"/>
  </r>
  <r>
    <x v="2"/>
    <x v="1"/>
    <x v="1"/>
    <x v="0"/>
    <x v="1"/>
  </r>
  <r>
    <x v="0"/>
    <x v="0"/>
    <x v="0"/>
    <x v="1"/>
    <x v="0"/>
  </r>
  <r>
    <x v="4"/>
    <x v="1"/>
    <x v="0"/>
    <x v="0"/>
    <x v="0"/>
  </r>
  <r>
    <x v="2"/>
    <x v="1"/>
    <x v="0"/>
    <x v="0"/>
    <x v="0"/>
  </r>
  <r>
    <x v="1"/>
    <x v="0"/>
    <x v="1"/>
    <x v="0"/>
    <x v="0"/>
  </r>
  <r>
    <x v="2"/>
    <x v="0"/>
    <x v="0"/>
    <x v="0"/>
    <x v="0"/>
  </r>
  <r>
    <x v="2"/>
    <x v="0"/>
    <x v="1"/>
    <x v="0"/>
    <x v="0"/>
  </r>
  <r>
    <x v="2"/>
    <x v="0"/>
    <x v="0"/>
    <x v="0"/>
    <x v="1"/>
  </r>
  <r>
    <x v="3"/>
    <x v="1"/>
    <x v="0"/>
    <x v="0"/>
    <x v="0"/>
  </r>
  <r>
    <x v="4"/>
    <x v="0"/>
    <x v="0"/>
    <x v="0"/>
    <x v="0"/>
  </r>
  <r>
    <x v="4"/>
    <x v="1"/>
    <x v="0"/>
    <x v="0"/>
    <x v="1"/>
  </r>
  <r>
    <x v="0"/>
    <x v="0"/>
    <x v="0"/>
    <x v="0"/>
    <x v="1"/>
  </r>
  <r>
    <x v="0"/>
    <x v="1"/>
    <x v="0"/>
    <x v="0"/>
    <x v="0"/>
  </r>
  <r>
    <x v="1"/>
    <x v="0"/>
    <x v="0"/>
    <x v="0"/>
    <x v="0"/>
  </r>
  <r>
    <x v="0"/>
    <x v="1"/>
    <x v="0"/>
    <x v="0"/>
    <x v="0"/>
  </r>
  <r>
    <x v="1"/>
    <x v="0"/>
    <x v="0"/>
    <x v="1"/>
    <x v="0"/>
  </r>
  <r>
    <x v="2"/>
    <x v="0"/>
    <x v="1"/>
    <x v="0"/>
    <x v="0"/>
  </r>
  <r>
    <x v="2"/>
    <x v="0"/>
    <x v="0"/>
    <x v="0"/>
    <x v="1"/>
  </r>
  <r>
    <x v="0"/>
    <x v="0"/>
    <x v="0"/>
    <x v="0"/>
    <x v="1"/>
  </r>
  <r>
    <x v="2"/>
    <x v="0"/>
    <x v="0"/>
    <x v="0"/>
    <x v="0"/>
  </r>
  <r>
    <x v="2"/>
    <x v="0"/>
    <x v="0"/>
    <x v="0"/>
    <x v="1"/>
  </r>
  <r>
    <x v="0"/>
    <x v="0"/>
    <x v="0"/>
    <x v="0"/>
    <x v="1"/>
  </r>
  <r>
    <x v="3"/>
    <x v="0"/>
    <x v="0"/>
    <x v="0"/>
    <x v="0"/>
  </r>
  <r>
    <x v="3"/>
    <x v="1"/>
    <x v="0"/>
    <x v="0"/>
    <x v="0"/>
  </r>
  <r>
    <x v="0"/>
    <x v="1"/>
    <x v="1"/>
    <x v="0"/>
    <x v="0"/>
  </r>
  <r>
    <x v="0"/>
    <x v="1"/>
    <x v="0"/>
    <x v="0"/>
    <x v="0"/>
  </r>
  <r>
    <x v="4"/>
    <x v="0"/>
    <x v="0"/>
    <x v="0"/>
    <x v="0"/>
  </r>
  <r>
    <x v="2"/>
    <x v="0"/>
    <x v="0"/>
    <x v="0"/>
    <x v="0"/>
  </r>
  <r>
    <x v="0"/>
    <x v="0"/>
    <x v="1"/>
    <x v="0"/>
    <x v="0"/>
  </r>
  <r>
    <x v="2"/>
    <x v="1"/>
    <x v="1"/>
    <x v="0"/>
    <x v="0"/>
  </r>
  <r>
    <x v="4"/>
    <x v="0"/>
    <x v="0"/>
    <x v="0"/>
    <x v="0"/>
  </r>
  <r>
    <x v="2"/>
    <x v="1"/>
    <x v="0"/>
    <x v="0"/>
    <x v="1"/>
  </r>
  <r>
    <x v="2"/>
    <x v="2"/>
    <x v="1"/>
    <x v="2"/>
    <x v="2"/>
  </r>
  <r>
    <x v="4"/>
    <x v="0"/>
    <x v="1"/>
    <x v="0"/>
    <x v="0"/>
  </r>
  <r>
    <x v="1"/>
    <x v="0"/>
    <x v="0"/>
    <x v="0"/>
    <x v="1"/>
  </r>
  <r>
    <x v="3"/>
    <x v="1"/>
    <x v="1"/>
    <x v="1"/>
    <x v="0"/>
  </r>
  <r>
    <x v="2"/>
    <x v="0"/>
    <x v="1"/>
    <x v="0"/>
    <x v="0"/>
  </r>
  <r>
    <x v="4"/>
    <x v="1"/>
    <x v="0"/>
    <x v="0"/>
    <x v="0"/>
  </r>
  <r>
    <x v="4"/>
    <x v="0"/>
    <x v="0"/>
    <x v="0"/>
    <x v="0"/>
  </r>
  <r>
    <x v="3"/>
    <x v="0"/>
    <x v="0"/>
    <x v="0"/>
    <x v="0"/>
  </r>
  <r>
    <x v="0"/>
    <x v="1"/>
    <x v="1"/>
    <x v="0"/>
    <x v="0"/>
  </r>
  <r>
    <x v="0"/>
    <x v="1"/>
    <x v="0"/>
    <x v="0"/>
    <x v="1"/>
  </r>
  <r>
    <x v="4"/>
    <x v="0"/>
    <x v="0"/>
    <x v="0"/>
    <x v="0"/>
  </r>
  <r>
    <x v="4"/>
    <x v="1"/>
    <x v="0"/>
    <x v="0"/>
    <x v="1"/>
  </r>
  <r>
    <x v="0"/>
    <x v="0"/>
    <x v="1"/>
    <x v="0"/>
    <x v="0"/>
  </r>
  <r>
    <x v="4"/>
    <x v="1"/>
    <x v="0"/>
    <x v="0"/>
    <x v="0"/>
  </r>
  <r>
    <x v="3"/>
    <x v="0"/>
    <x v="1"/>
    <x v="0"/>
    <x v="0"/>
  </r>
  <r>
    <x v="2"/>
    <x v="0"/>
    <x v="0"/>
    <x v="0"/>
    <x v="0"/>
  </r>
  <r>
    <x v="3"/>
    <x v="0"/>
    <x v="0"/>
    <x v="0"/>
    <x v="0"/>
  </r>
  <r>
    <x v="2"/>
    <x v="1"/>
    <x v="1"/>
    <x v="0"/>
    <x v="0"/>
  </r>
  <r>
    <x v="4"/>
    <x v="0"/>
    <x v="0"/>
    <x v="0"/>
    <x v="1"/>
  </r>
  <r>
    <x v="4"/>
    <x v="1"/>
    <x v="0"/>
    <x v="0"/>
    <x v="0"/>
  </r>
  <r>
    <x v="0"/>
    <x v="0"/>
    <x v="0"/>
    <x v="0"/>
    <x v="1"/>
  </r>
  <r>
    <x v="2"/>
    <x v="0"/>
    <x v="0"/>
    <x v="0"/>
    <x v="0"/>
  </r>
  <r>
    <x v="3"/>
    <x v="1"/>
    <x v="1"/>
    <x v="0"/>
    <x v="0"/>
  </r>
  <r>
    <x v="4"/>
    <x v="0"/>
    <x v="1"/>
    <x v="0"/>
    <x v="0"/>
  </r>
  <r>
    <x v="3"/>
    <x v="0"/>
    <x v="0"/>
    <x v="0"/>
    <x v="0"/>
  </r>
  <r>
    <x v="3"/>
    <x v="0"/>
    <x v="0"/>
    <x v="0"/>
    <x v="0"/>
  </r>
  <r>
    <x v="2"/>
    <x v="1"/>
    <x v="1"/>
    <x v="0"/>
    <x v="1"/>
  </r>
  <r>
    <x v="4"/>
    <x v="0"/>
    <x v="1"/>
    <x v="0"/>
    <x v="0"/>
  </r>
  <r>
    <x v="2"/>
    <x v="1"/>
    <x v="0"/>
    <x v="0"/>
    <x v="0"/>
  </r>
  <r>
    <x v="1"/>
    <x v="1"/>
    <x v="0"/>
    <x v="0"/>
    <x v="0"/>
  </r>
  <r>
    <x v="2"/>
    <x v="1"/>
    <x v="0"/>
    <x v="0"/>
    <x v="1"/>
  </r>
  <r>
    <x v="4"/>
    <x v="0"/>
    <x v="1"/>
    <x v="0"/>
    <x v="0"/>
  </r>
  <r>
    <x v="2"/>
    <x v="0"/>
    <x v="0"/>
    <x v="0"/>
    <x v="0"/>
  </r>
  <r>
    <x v="2"/>
    <x v="1"/>
    <x v="1"/>
    <x v="0"/>
    <x v="0"/>
  </r>
  <r>
    <x v="4"/>
    <x v="1"/>
    <x v="1"/>
    <x v="0"/>
    <x v="0"/>
  </r>
  <r>
    <x v="2"/>
    <x v="0"/>
    <x v="0"/>
    <x v="0"/>
    <x v="1"/>
  </r>
  <r>
    <x v="2"/>
    <x v="0"/>
    <x v="0"/>
    <x v="0"/>
    <x v="0"/>
  </r>
  <r>
    <x v="4"/>
    <x v="1"/>
    <x v="1"/>
    <x v="0"/>
    <x v="0"/>
  </r>
  <r>
    <x v="2"/>
    <x v="0"/>
    <x v="0"/>
    <x v="0"/>
    <x v="0"/>
  </r>
  <r>
    <x v="2"/>
    <x v="1"/>
    <x v="1"/>
    <x v="0"/>
    <x v="0"/>
  </r>
  <r>
    <x v="2"/>
    <x v="1"/>
    <x v="1"/>
    <x v="0"/>
    <x v="0"/>
  </r>
  <r>
    <x v="3"/>
    <x v="1"/>
    <x v="0"/>
    <x v="0"/>
    <x v="0"/>
  </r>
  <r>
    <x v="4"/>
    <x v="0"/>
    <x v="0"/>
    <x v="0"/>
    <x v="0"/>
  </r>
  <r>
    <x v="1"/>
    <x v="0"/>
    <x v="1"/>
    <x v="0"/>
    <x v="1"/>
  </r>
  <r>
    <x v="2"/>
    <x v="1"/>
    <x v="0"/>
    <x v="1"/>
    <x v="1"/>
  </r>
  <r>
    <x v="2"/>
    <x v="0"/>
    <x v="1"/>
    <x v="0"/>
    <x v="0"/>
  </r>
  <r>
    <x v="3"/>
    <x v="0"/>
    <x v="0"/>
    <x v="0"/>
    <x v="0"/>
  </r>
  <r>
    <x v="4"/>
    <x v="0"/>
    <x v="1"/>
    <x v="0"/>
    <x v="0"/>
  </r>
  <r>
    <x v="1"/>
    <x v="0"/>
    <x v="1"/>
    <x v="1"/>
    <x v="0"/>
  </r>
  <r>
    <x v="1"/>
    <x v="1"/>
    <x v="0"/>
    <x v="0"/>
    <x v="1"/>
  </r>
  <r>
    <x v="0"/>
    <x v="0"/>
    <x v="0"/>
    <x v="0"/>
    <x v="1"/>
  </r>
  <r>
    <x v="1"/>
    <x v="1"/>
    <x v="0"/>
    <x v="0"/>
    <x v="1"/>
  </r>
  <r>
    <x v="0"/>
    <x v="0"/>
    <x v="0"/>
    <x v="0"/>
    <x v="0"/>
  </r>
  <r>
    <x v="1"/>
    <x v="0"/>
    <x v="0"/>
    <x v="0"/>
    <x v="0"/>
  </r>
  <r>
    <x v="0"/>
    <x v="1"/>
    <x v="0"/>
    <x v="0"/>
    <x v="1"/>
  </r>
  <r>
    <x v="1"/>
    <x v="0"/>
    <x v="0"/>
    <x v="0"/>
    <x v="0"/>
  </r>
  <r>
    <x v="2"/>
    <x v="0"/>
    <x v="0"/>
    <x v="0"/>
    <x v="0"/>
  </r>
  <r>
    <x v="2"/>
    <x v="0"/>
    <x v="0"/>
    <x v="0"/>
    <x v="0"/>
  </r>
  <r>
    <x v="1"/>
    <x v="1"/>
    <x v="0"/>
    <x v="0"/>
    <x v="0"/>
  </r>
  <r>
    <x v="2"/>
    <x v="0"/>
    <x v="0"/>
    <x v="0"/>
    <x v="0"/>
  </r>
  <r>
    <x v="2"/>
    <x v="0"/>
    <x v="0"/>
    <x v="0"/>
    <x v="0"/>
  </r>
  <r>
    <x v="5"/>
    <x v="0"/>
    <x v="1"/>
    <x v="0"/>
    <x v="1"/>
  </r>
  <r>
    <x v="2"/>
    <x v="1"/>
    <x v="0"/>
    <x v="0"/>
    <x v="0"/>
  </r>
  <r>
    <x v="0"/>
    <x v="1"/>
    <x v="0"/>
    <x v="0"/>
    <x v="1"/>
  </r>
  <r>
    <x v="2"/>
    <x v="1"/>
    <x v="0"/>
    <x v="0"/>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r>
  <r>
    <x v="1"/>
  </r>
  <r>
    <x v="1"/>
  </r>
  <r>
    <x v="1"/>
  </r>
  <r>
    <x v="2"/>
  </r>
  <r>
    <x v="1"/>
  </r>
  <r>
    <x v="1"/>
  </r>
  <r>
    <x v="1"/>
  </r>
  <r>
    <x v="2"/>
  </r>
  <r>
    <x v="3"/>
  </r>
  <r>
    <x v="0"/>
  </r>
  <r>
    <x v="1"/>
  </r>
  <r>
    <x v="1"/>
  </r>
  <r>
    <x v="4"/>
  </r>
  <r>
    <x v="1"/>
  </r>
  <r>
    <x v="3"/>
  </r>
  <r>
    <x v="1"/>
  </r>
  <r>
    <x v="1"/>
  </r>
  <r>
    <x v="1"/>
  </r>
  <r>
    <x v="2"/>
  </r>
  <r>
    <x v="1"/>
  </r>
  <r>
    <x v="1"/>
  </r>
  <r>
    <x v="0"/>
  </r>
  <r>
    <x v="3"/>
  </r>
  <r>
    <x v="2"/>
  </r>
  <r>
    <x v="1"/>
  </r>
  <r>
    <x v="1"/>
  </r>
  <r>
    <x v="2"/>
  </r>
  <r>
    <x v="1"/>
  </r>
  <r>
    <x v="0"/>
  </r>
  <r>
    <x v="5"/>
  </r>
  <r>
    <x v="4"/>
  </r>
  <r>
    <x v="1"/>
  </r>
  <r>
    <x v="1"/>
  </r>
  <r>
    <x v="3"/>
  </r>
  <r>
    <x v="3"/>
  </r>
  <r>
    <x v="2"/>
  </r>
  <r>
    <x v="1"/>
  </r>
  <r>
    <x v="3"/>
  </r>
  <r>
    <x v="1"/>
  </r>
  <r>
    <x v="2"/>
  </r>
  <r>
    <x v="3"/>
  </r>
  <r>
    <x v="2"/>
  </r>
  <r>
    <x v="3"/>
  </r>
  <r>
    <x v="4"/>
  </r>
  <r>
    <x v="3"/>
  </r>
  <r>
    <x v="0"/>
  </r>
  <r>
    <x v="6"/>
  </r>
  <r>
    <x v="3"/>
  </r>
  <r>
    <x v="1"/>
  </r>
  <r>
    <x v="1"/>
  </r>
  <r>
    <x v="1"/>
  </r>
  <r>
    <x v="2"/>
  </r>
  <r>
    <x v="2"/>
  </r>
  <r>
    <x v="0"/>
  </r>
  <r>
    <x v="5"/>
  </r>
  <r>
    <x v="3"/>
  </r>
  <r>
    <x v="4"/>
  </r>
  <r>
    <x v="6"/>
  </r>
  <r>
    <x v="2"/>
  </r>
  <r>
    <x v="3"/>
  </r>
  <r>
    <x v="3"/>
  </r>
  <r>
    <x v="1"/>
  </r>
  <r>
    <x v="0"/>
  </r>
  <r>
    <x v="2"/>
  </r>
  <r>
    <x v="5"/>
  </r>
  <r>
    <x v="2"/>
  </r>
  <r>
    <x v="0"/>
  </r>
  <r>
    <x v="0"/>
  </r>
  <r>
    <x v="0"/>
  </r>
  <r>
    <x v="1"/>
  </r>
  <r>
    <x v="1"/>
  </r>
  <r>
    <x v="3"/>
  </r>
  <r>
    <x v="1"/>
  </r>
  <r>
    <x v="0"/>
  </r>
  <r>
    <x v="3"/>
  </r>
  <r>
    <x v="3"/>
  </r>
  <r>
    <x v="2"/>
  </r>
  <r>
    <x v="0"/>
  </r>
  <r>
    <x v="0"/>
  </r>
  <r>
    <x v="1"/>
  </r>
  <r>
    <x v="7"/>
  </r>
  <r>
    <x v="3"/>
  </r>
  <r>
    <x v="3"/>
  </r>
  <r>
    <x v="2"/>
  </r>
  <r>
    <x v="3"/>
  </r>
  <r>
    <x v="2"/>
  </r>
  <r>
    <x v="2"/>
  </r>
  <r>
    <x v="0"/>
  </r>
  <r>
    <x v="3"/>
  </r>
  <r>
    <x v="7"/>
  </r>
  <r>
    <x v="2"/>
  </r>
  <r>
    <x v="3"/>
  </r>
  <r>
    <x v="5"/>
  </r>
  <r>
    <x v="1"/>
  </r>
  <r>
    <x v="2"/>
  </r>
  <r>
    <x v="2"/>
  </r>
  <r>
    <x v="2"/>
  </r>
  <r>
    <x v="3"/>
  </r>
  <r>
    <x v="2"/>
  </r>
  <r>
    <x v="0"/>
  </r>
  <r>
    <x v="2"/>
  </r>
  <r>
    <x v="0"/>
  </r>
  <r>
    <x v="1"/>
  </r>
  <r>
    <x v="3"/>
  </r>
  <r>
    <x v="0"/>
  </r>
  <r>
    <x v="2"/>
  </r>
  <r>
    <x v="3"/>
  </r>
  <r>
    <x v="3"/>
  </r>
  <r>
    <x v="0"/>
  </r>
  <r>
    <x v="1"/>
  </r>
  <r>
    <x v="2"/>
  </r>
  <r>
    <x v="3"/>
  </r>
  <r>
    <x v="2"/>
  </r>
  <r>
    <x v="0"/>
  </r>
  <r>
    <x v="2"/>
  </r>
  <r>
    <x v="3"/>
  </r>
  <r>
    <x v="2"/>
  </r>
  <r>
    <x v="3"/>
  </r>
  <r>
    <x v="1"/>
  </r>
  <r>
    <x v="2"/>
  </r>
  <r>
    <x v="6"/>
  </r>
  <r>
    <x v="1"/>
  </r>
  <r>
    <x v="0"/>
  </r>
  <r>
    <x v="3"/>
  </r>
  <r>
    <x v="0"/>
  </r>
  <r>
    <x v="1"/>
  </r>
  <r>
    <x v="1"/>
  </r>
  <r>
    <x v="7"/>
  </r>
  <r>
    <x v="4"/>
  </r>
  <r>
    <x v="0"/>
  </r>
  <r>
    <x v="5"/>
  </r>
  <r>
    <x v="1"/>
  </r>
  <r>
    <x v="4"/>
  </r>
  <r>
    <x v="1"/>
  </r>
  <r>
    <x v="2"/>
  </r>
  <r>
    <x v="2"/>
  </r>
  <r>
    <x v="1"/>
  </r>
  <r>
    <x v="2"/>
  </r>
  <r>
    <x v="3"/>
  </r>
  <r>
    <x v="2"/>
  </r>
  <r>
    <x v="0"/>
  </r>
  <r>
    <x v="1"/>
  </r>
  <r>
    <x v="3"/>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x v="0"/>
    <x v="0"/>
    <x v="0"/>
  </r>
  <r>
    <x v="1"/>
    <x v="1"/>
    <x v="0"/>
    <x v="0"/>
  </r>
  <r>
    <x v="2"/>
    <x v="2"/>
    <x v="1"/>
    <x v="1"/>
  </r>
  <r>
    <x v="2"/>
    <x v="3"/>
    <x v="0"/>
    <x v="0"/>
  </r>
  <r>
    <x v="3"/>
    <x v="4"/>
    <x v="0"/>
    <x v="0"/>
  </r>
  <r>
    <x v="0"/>
    <x v="5"/>
    <x v="0"/>
    <x v="0"/>
  </r>
  <r>
    <x v="2"/>
    <x v="1"/>
    <x v="0"/>
    <x v="0"/>
  </r>
  <r>
    <x v="1"/>
    <x v="2"/>
    <x v="1"/>
    <x v="0"/>
  </r>
  <r>
    <x v="3"/>
    <x v="6"/>
    <x v="0"/>
    <x v="1"/>
  </r>
  <r>
    <x v="2"/>
    <x v="0"/>
    <x v="0"/>
    <x v="0"/>
  </r>
  <r>
    <x v="2"/>
    <x v="3"/>
    <x v="0"/>
    <x v="0"/>
  </r>
  <r>
    <x v="0"/>
    <x v="4"/>
    <x v="0"/>
    <x v="0"/>
  </r>
  <r>
    <x v="2"/>
    <x v="5"/>
    <x v="0"/>
    <x v="1"/>
  </r>
  <r>
    <x v="2"/>
    <x v="1"/>
    <x v="0"/>
    <x v="0"/>
  </r>
  <r>
    <x v="2"/>
    <x v="3"/>
    <x v="0"/>
    <x v="0"/>
  </r>
  <r>
    <x v="3"/>
    <x v="0"/>
    <x v="0"/>
    <x v="0"/>
  </r>
  <r>
    <x v="1"/>
    <x v="0"/>
    <x v="0"/>
    <x v="0"/>
  </r>
  <r>
    <x v="0"/>
    <x v="1"/>
    <x v="0"/>
    <x v="0"/>
  </r>
  <r>
    <x v="1"/>
    <x v="7"/>
    <x v="0"/>
    <x v="0"/>
  </r>
  <r>
    <x v="3"/>
    <x v="2"/>
    <x v="1"/>
    <x v="1"/>
  </r>
  <r>
    <x v="0"/>
    <x v="3"/>
    <x v="0"/>
    <x v="0"/>
  </r>
  <r>
    <x v="0"/>
    <x v="4"/>
    <x v="0"/>
    <x v="0"/>
  </r>
  <r>
    <x v="2"/>
    <x v="3"/>
    <x v="0"/>
    <x v="0"/>
  </r>
  <r>
    <x v="1"/>
    <x v="5"/>
    <x v="1"/>
    <x v="0"/>
  </r>
  <r>
    <x v="0"/>
    <x v="3"/>
    <x v="0"/>
    <x v="0"/>
  </r>
  <r>
    <x v="0"/>
    <x v="1"/>
    <x v="0"/>
    <x v="0"/>
  </r>
  <r>
    <x v="0"/>
    <x v="3"/>
    <x v="2"/>
    <x v="2"/>
  </r>
  <r>
    <x v="1"/>
    <x v="6"/>
    <x v="0"/>
    <x v="0"/>
  </r>
  <r>
    <x v="0"/>
    <x v="1"/>
    <x v="0"/>
    <x v="0"/>
  </r>
  <r>
    <x v="0"/>
    <x v="1"/>
    <x v="1"/>
    <x v="0"/>
  </r>
  <r>
    <x v="4"/>
    <x v="5"/>
    <x v="0"/>
    <x v="1"/>
  </r>
  <r>
    <x v="2"/>
    <x v="3"/>
    <x v="0"/>
    <x v="0"/>
  </r>
  <r>
    <x v="1"/>
    <x v="3"/>
    <x v="0"/>
    <x v="0"/>
  </r>
  <r>
    <x v="1"/>
    <x v="0"/>
    <x v="0"/>
    <x v="0"/>
  </r>
  <r>
    <x v="5"/>
    <x v="3"/>
    <x v="0"/>
    <x v="0"/>
  </r>
  <r>
    <x v="2"/>
    <x v="3"/>
    <x v="0"/>
    <x v="0"/>
  </r>
  <r>
    <x v="2"/>
    <x v="3"/>
    <x v="0"/>
    <x v="0"/>
  </r>
  <r>
    <x v="0"/>
    <x v="1"/>
    <x v="0"/>
    <x v="0"/>
  </r>
  <r>
    <x v="2"/>
    <x v="3"/>
    <x v="0"/>
    <x v="0"/>
  </r>
  <r>
    <x v="0"/>
    <x v="3"/>
    <x v="0"/>
    <x v="0"/>
  </r>
  <r>
    <x v="3"/>
    <x v="5"/>
    <x v="1"/>
    <x v="1"/>
  </r>
  <r>
    <x v="1"/>
    <x v="1"/>
    <x v="0"/>
    <x v="0"/>
  </r>
  <r>
    <x v="0"/>
    <x v="1"/>
    <x v="0"/>
    <x v="0"/>
  </r>
  <r>
    <x v="0"/>
    <x v="5"/>
    <x v="1"/>
    <x v="1"/>
  </r>
  <r>
    <x v="6"/>
    <x v="3"/>
    <x v="0"/>
    <x v="0"/>
  </r>
  <r>
    <x v="2"/>
    <x v="3"/>
    <x v="0"/>
    <x v="0"/>
  </r>
  <r>
    <x v="0"/>
    <x v="3"/>
    <x v="2"/>
    <x v="2"/>
  </r>
  <r>
    <x v="2"/>
    <x v="0"/>
    <x v="0"/>
    <x v="0"/>
  </r>
  <r>
    <x v="3"/>
    <x v="8"/>
    <x v="1"/>
    <x v="0"/>
  </r>
  <r>
    <x v="1"/>
    <x v="1"/>
    <x v="0"/>
    <x v="0"/>
  </r>
  <r>
    <x v="1"/>
    <x v="1"/>
    <x v="0"/>
    <x v="0"/>
  </r>
  <r>
    <x v="0"/>
    <x v="4"/>
    <x v="0"/>
    <x v="0"/>
  </r>
  <r>
    <x v="3"/>
    <x v="3"/>
    <x v="0"/>
    <x v="0"/>
  </r>
  <r>
    <x v="0"/>
    <x v="5"/>
    <x v="0"/>
    <x v="0"/>
  </r>
  <r>
    <x v="2"/>
    <x v="3"/>
    <x v="0"/>
    <x v="0"/>
  </r>
  <r>
    <x v="4"/>
    <x v="0"/>
    <x v="0"/>
    <x v="0"/>
  </r>
  <r>
    <x v="5"/>
    <x v="3"/>
    <x v="0"/>
    <x v="0"/>
  </r>
  <r>
    <x v="2"/>
    <x v="9"/>
    <x v="2"/>
    <x v="2"/>
  </r>
  <r>
    <x v="2"/>
    <x v="3"/>
    <x v="0"/>
    <x v="0"/>
  </r>
  <r>
    <x v="0"/>
    <x v="3"/>
    <x v="0"/>
    <x v="0"/>
  </r>
  <r>
    <x v="1"/>
    <x v="3"/>
    <x v="0"/>
    <x v="0"/>
  </r>
  <r>
    <x v="5"/>
    <x v="7"/>
    <x v="1"/>
    <x v="0"/>
  </r>
  <r>
    <x v="1"/>
    <x v="3"/>
    <x v="0"/>
    <x v="0"/>
  </r>
  <r>
    <x v="0"/>
    <x v="8"/>
    <x v="0"/>
    <x v="1"/>
  </r>
  <r>
    <x v="2"/>
    <x v="3"/>
    <x v="0"/>
    <x v="0"/>
  </r>
  <r>
    <x v="2"/>
    <x v="1"/>
    <x v="0"/>
    <x v="0"/>
  </r>
  <r>
    <x v="0"/>
    <x v="5"/>
    <x v="0"/>
    <x v="0"/>
  </r>
  <r>
    <x v="2"/>
    <x v="0"/>
    <x v="0"/>
    <x v="0"/>
  </r>
  <r>
    <x v="2"/>
    <x v="3"/>
    <x v="0"/>
    <x v="0"/>
  </r>
  <r>
    <x v="0"/>
    <x v="0"/>
    <x v="0"/>
    <x v="0"/>
  </r>
  <r>
    <x v="0"/>
    <x v="3"/>
    <x v="0"/>
    <x v="0"/>
  </r>
  <r>
    <x v="0"/>
    <x v="3"/>
    <x v="0"/>
    <x v="0"/>
  </r>
  <r>
    <x v="5"/>
    <x v="3"/>
    <x v="0"/>
    <x v="0"/>
  </r>
  <r>
    <x v="0"/>
    <x v="0"/>
    <x v="0"/>
    <x v="0"/>
  </r>
  <r>
    <x v="0"/>
    <x v="1"/>
    <x v="0"/>
    <x v="0"/>
  </r>
  <r>
    <x v="2"/>
    <x v="5"/>
    <x v="0"/>
    <x v="0"/>
  </r>
  <r>
    <x v="5"/>
    <x v="3"/>
    <x v="0"/>
    <x v="0"/>
  </r>
  <r>
    <x v="0"/>
    <x v="3"/>
    <x v="0"/>
    <x v="0"/>
  </r>
  <r>
    <x v="2"/>
    <x v="3"/>
    <x v="2"/>
    <x v="2"/>
  </r>
  <r>
    <x v="2"/>
    <x v="3"/>
    <x v="2"/>
    <x v="2"/>
  </r>
  <r>
    <x v="0"/>
    <x v="3"/>
    <x v="0"/>
    <x v="0"/>
  </r>
  <r>
    <x v="2"/>
    <x v="3"/>
    <x v="0"/>
    <x v="0"/>
  </r>
  <r>
    <x v="5"/>
    <x v="5"/>
    <x v="0"/>
    <x v="0"/>
  </r>
  <r>
    <x v="5"/>
    <x v="6"/>
    <x v="0"/>
    <x v="0"/>
  </r>
  <r>
    <x v="1"/>
    <x v="3"/>
    <x v="0"/>
    <x v="0"/>
  </r>
  <r>
    <x v="0"/>
    <x v="3"/>
    <x v="0"/>
    <x v="0"/>
  </r>
  <r>
    <x v="0"/>
    <x v="3"/>
    <x v="0"/>
    <x v="0"/>
  </r>
  <r>
    <x v="3"/>
    <x v="3"/>
    <x v="0"/>
    <x v="0"/>
  </r>
  <r>
    <x v="2"/>
    <x v="6"/>
    <x v="0"/>
    <x v="0"/>
  </r>
  <r>
    <x v="5"/>
    <x v="3"/>
    <x v="0"/>
    <x v="0"/>
  </r>
  <r>
    <x v="2"/>
    <x v="8"/>
    <x v="1"/>
    <x v="1"/>
  </r>
  <r>
    <x v="0"/>
    <x v="3"/>
    <x v="0"/>
    <x v="0"/>
  </r>
  <r>
    <x v="3"/>
    <x v="0"/>
    <x v="0"/>
    <x v="0"/>
  </r>
  <r>
    <x v="3"/>
    <x v="0"/>
    <x v="0"/>
    <x v="0"/>
  </r>
  <r>
    <x v="0"/>
    <x v="8"/>
    <x v="1"/>
    <x v="1"/>
  </r>
  <r>
    <x v="0"/>
    <x v="1"/>
    <x v="0"/>
    <x v="0"/>
  </r>
  <r>
    <x v="0"/>
    <x v="3"/>
    <x v="0"/>
    <x v="0"/>
  </r>
  <r>
    <x v="2"/>
    <x v="5"/>
    <x v="1"/>
    <x v="0"/>
  </r>
  <r>
    <x v="3"/>
    <x v="6"/>
    <x v="0"/>
    <x v="0"/>
  </r>
  <r>
    <x v="2"/>
    <x v="1"/>
    <x v="0"/>
    <x v="0"/>
  </r>
  <r>
    <x v="0"/>
    <x v="1"/>
    <x v="0"/>
    <x v="0"/>
  </r>
  <r>
    <x v="0"/>
    <x v="3"/>
    <x v="0"/>
    <x v="0"/>
  </r>
  <r>
    <x v="0"/>
    <x v="0"/>
    <x v="0"/>
    <x v="0"/>
  </r>
  <r>
    <x v="0"/>
    <x v="1"/>
    <x v="1"/>
    <x v="1"/>
  </r>
  <r>
    <x v="1"/>
    <x v="0"/>
    <x v="0"/>
    <x v="0"/>
  </r>
  <r>
    <x v="2"/>
    <x v="0"/>
    <x v="0"/>
    <x v="2"/>
  </r>
  <r>
    <x v="1"/>
    <x v="3"/>
    <x v="0"/>
    <x v="0"/>
  </r>
  <r>
    <x v="5"/>
    <x v="1"/>
    <x v="0"/>
    <x v="0"/>
  </r>
  <r>
    <x v="1"/>
    <x v="1"/>
    <x v="0"/>
    <x v="0"/>
  </r>
  <r>
    <x v="2"/>
    <x v="3"/>
    <x v="0"/>
    <x v="0"/>
  </r>
  <r>
    <x v="1"/>
    <x v="3"/>
    <x v="0"/>
    <x v="0"/>
  </r>
  <r>
    <x v="1"/>
    <x v="3"/>
    <x v="0"/>
    <x v="0"/>
  </r>
  <r>
    <x v="0"/>
    <x v="8"/>
    <x v="0"/>
    <x v="1"/>
  </r>
  <r>
    <x v="3"/>
    <x v="3"/>
    <x v="2"/>
    <x v="2"/>
  </r>
  <r>
    <x v="2"/>
    <x v="3"/>
    <x v="0"/>
    <x v="0"/>
  </r>
  <r>
    <x v="3"/>
    <x v="4"/>
    <x v="0"/>
    <x v="0"/>
  </r>
  <r>
    <x v="5"/>
    <x v="4"/>
    <x v="1"/>
    <x v="1"/>
  </r>
  <r>
    <x v="1"/>
    <x v="3"/>
    <x v="0"/>
    <x v="0"/>
  </r>
  <r>
    <x v="5"/>
    <x v="3"/>
    <x v="0"/>
    <x v="0"/>
  </r>
  <r>
    <x v="1"/>
    <x v="3"/>
    <x v="0"/>
    <x v="0"/>
  </r>
  <r>
    <x v="0"/>
    <x v="3"/>
    <x v="0"/>
    <x v="0"/>
  </r>
  <r>
    <x v="7"/>
    <x v="6"/>
    <x v="0"/>
    <x v="0"/>
  </r>
  <r>
    <x v="2"/>
    <x v="1"/>
    <x v="0"/>
    <x v="0"/>
  </r>
  <r>
    <x v="2"/>
    <x v="5"/>
    <x v="0"/>
    <x v="0"/>
  </r>
  <r>
    <x v="1"/>
    <x v="3"/>
    <x v="0"/>
    <x v="0"/>
  </r>
  <r>
    <x v="0"/>
    <x v="0"/>
    <x v="0"/>
    <x v="0"/>
  </r>
  <r>
    <x v="0"/>
    <x v="0"/>
    <x v="0"/>
    <x v="0"/>
  </r>
  <r>
    <x v="0"/>
    <x v="0"/>
    <x v="0"/>
    <x v="0"/>
  </r>
  <r>
    <x v="2"/>
    <x v="6"/>
    <x v="0"/>
    <x v="0"/>
  </r>
  <r>
    <x v="2"/>
    <x v="3"/>
    <x v="0"/>
    <x v="0"/>
  </r>
  <r>
    <x v="2"/>
    <x v="1"/>
    <x v="0"/>
    <x v="0"/>
  </r>
  <r>
    <x v="1"/>
    <x v="0"/>
    <x v="0"/>
    <x v="0"/>
  </r>
  <r>
    <x v="0"/>
    <x v="0"/>
    <x v="0"/>
    <x v="0"/>
  </r>
  <r>
    <x v="6"/>
    <x v="3"/>
    <x v="0"/>
    <x v="0"/>
  </r>
  <r>
    <x v="0"/>
    <x v="0"/>
    <x v="0"/>
    <x v="0"/>
  </r>
  <r>
    <x v="0"/>
    <x v="3"/>
    <x v="0"/>
    <x v="0"/>
  </r>
  <r>
    <x v="0"/>
    <x v="3"/>
    <x v="0"/>
    <x v="0"/>
  </r>
  <r>
    <x v="0"/>
    <x v="3"/>
    <x v="0"/>
    <x v="0"/>
  </r>
  <r>
    <x v="0"/>
    <x v="1"/>
    <x v="0"/>
    <x v="0"/>
  </r>
  <r>
    <x v="5"/>
    <x v="8"/>
    <x v="1"/>
    <x v="1"/>
  </r>
  <r>
    <x v="3"/>
    <x v="3"/>
    <x v="0"/>
    <x v="0"/>
  </r>
  <r>
    <x v="0"/>
    <x v="0"/>
    <x v="0"/>
    <x v="0"/>
  </r>
  <r>
    <x v="2"/>
    <x v="3"/>
    <x v="0"/>
    <x v="0"/>
  </r>
  <r>
    <x v="5"/>
    <x v="0"/>
    <x v="0"/>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r>
  <r>
    <x v="1"/>
  </r>
  <r>
    <x v="0"/>
  </r>
  <r>
    <x v="0"/>
  </r>
  <r>
    <x v="0"/>
  </r>
  <r>
    <x v="0"/>
  </r>
  <r>
    <x v="2"/>
  </r>
  <r>
    <x v="1"/>
  </r>
  <r>
    <x v="3"/>
  </r>
  <r>
    <x v="1"/>
  </r>
  <r>
    <x v="0"/>
  </r>
  <r>
    <x v="2"/>
  </r>
  <r>
    <x v="0"/>
  </r>
  <r>
    <x v="1"/>
  </r>
  <r>
    <x v="1"/>
  </r>
  <r>
    <x v="1"/>
  </r>
  <r>
    <x v="0"/>
  </r>
  <r>
    <x v="1"/>
  </r>
  <r>
    <x v="0"/>
  </r>
  <r>
    <x v="4"/>
  </r>
  <r>
    <x v="1"/>
  </r>
  <r>
    <x v="2"/>
  </r>
  <r>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r>
  <r>
    <x v="0"/>
  </r>
  <r>
    <x v="1"/>
  </r>
  <r>
    <x v="0"/>
  </r>
  <r>
    <x v="0"/>
  </r>
  <r>
    <x v="1"/>
  </r>
  <r>
    <x v="0"/>
  </r>
  <r>
    <x v="0"/>
  </r>
  <r>
    <x v="2"/>
  </r>
  <r>
    <x v="0"/>
  </r>
  <r>
    <x v="2"/>
  </r>
  <r>
    <x v="0"/>
  </r>
  <r>
    <x v="0"/>
  </r>
  <r>
    <x v="0"/>
  </r>
  <r>
    <x v="0"/>
  </r>
  <r>
    <x v="0"/>
  </r>
  <r>
    <x v="0"/>
  </r>
  <r>
    <x v="1"/>
  </r>
  <r>
    <x v="0"/>
  </r>
  <r>
    <x v="0"/>
  </r>
  <r>
    <x v="0"/>
  </r>
  <r>
    <x v="3"/>
  </r>
  <r>
    <x v="0"/>
  </r>
  <r>
    <x v="0"/>
  </r>
  <r>
    <x v="3"/>
  </r>
  <r>
    <x v="0"/>
  </r>
  <r>
    <x v="0"/>
  </r>
  <r>
    <x v="0"/>
  </r>
  <r>
    <x v="0"/>
  </r>
  <r>
    <x v="4"/>
  </r>
  <r>
    <x v="0"/>
  </r>
  <r>
    <x v="4"/>
  </r>
  <r>
    <x v="0"/>
  </r>
  <r>
    <x v="0"/>
  </r>
  <r>
    <x v="1"/>
  </r>
  <r>
    <x v="2"/>
  </r>
  <r>
    <x v="2"/>
  </r>
  <r>
    <x v="0"/>
  </r>
  <r>
    <x v="0"/>
  </r>
  <r>
    <x v="0"/>
  </r>
  <r>
    <x v="0"/>
  </r>
  <r>
    <x v="2"/>
  </r>
  <r>
    <x v="1"/>
  </r>
  <r>
    <x v="0"/>
  </r>
  <r>
    <x v="4"/>
  </r>
  <r>
    <x v="0"/>
  </r>
  <r>
    <x v="2"/>
  </r>
  <r>
    <x v="0"/>
  </r>
  <r>
    <x v="2"/>
  </r>
  <r>
    <x v="0"/>
  </r>
  <r>
    <x v="5"/>
  </r>
  <r>
    <x v="0"/>
  </r>
  <r>
    <x v="0"/>
  </r>
  <r>
    <x v="0"/>
  </r>
  <r>
    <x v="0"/>
  </r>
  <r>
    <x v="0"/>
  </r>
  <r>
    <x v="0"/>
  </r>
  <r>
    <x v="0"/>
  </r>
  <r>
    <x v="0"/>
  </r>
  <r>
    <x v="0"/>
  </r>
  <r>
    <x v="2"/>
  </r>
  <r>
    <x v="0"/>
  </r>
  <r>
    <x v="2"/>
  </r>
  <r>
    <x v="3"/>
  </r>
  <r>
    <x v="1"/>
  </r>
  <r>
    <x v="4"/>
  </r>
  <r>
    <x v="0"/>
  </r>
  <r>
    <x v="3"/>
  </r>
  <r>
    <x v="1"/>
  </r>
  <r>
    <x v="2"/>
  </r>
  <r>
    <x v="0"/>
  </r>
  <r>
    <x v="0"/>
  </r>
  <r>
    <x v="0"/>
  </r>
  <r>
    <x v="3"/>
  </r>
  <r>
    <x v="0"/>
  </r>
  <r>
    <x v="2"/>
  </r>
  <r>
    <x v="4"/>
  </r>
  <r>
    <x v="5"/>
  </r>
  <r>
    <x v="2"/>
  </r>
  <r>
    <x v="3"/>
  </r>
  <r>
    <x v="0"/>
  </r>
  <r>
    <x v="2"/>
  </r>
  <r>
    <x v="0"/>
  </r>
  <r>
    <x v="0"/>
  </r>
  <r>
    <x v="0"/>
  </r>
  <r>
    <x v="4"/>
  </r>
  <r>
    <x v="0"/>
  </r>
  <r>
    <x v="0"/>
  </r>
  <r>
    <x v="2"/>
  </r>
  <r>
    <x v="4"/>
  </r>
  <r>
    <x v="5"/>
  </r>
  <r>
    <x v="2"/>
  </r>
  <r>
    <x v="5"/>
  </r>
  <r>
    <x v="1"/>
  </r>
  <r>
    <x v="0"/>
  </r>
  <r>
    <x v="2"/>
  </r>
  <r>
    <x v="1"/>
  </r>
  <r>
    <x v="2"/>
  </r>
  <r>
    <x v="0"/>
  </r>
  <r>
    <x v="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x v="0"/>
  </r>
  <r>
    <x v="1"/>
  </r>
  <r>
    <x v="2"/>
  </r>
  <r>
    <x v="0"/>
  </r>
  <r>
    <x v="2"/>
  </r>
  <r>
    <x v="2"/>
  </r>
  <r>
    <x v="2"/>
  </r>
  <r>
    <x v="0"/>
  </r>
  <r>
    <x v="3"/>
  </r>
  <r>
    <x v="2"/>
  </r>
  <r>
    <x v="0"/>
  </r>
  <r>
    <x v="0"/>
  </r>
  <r>
    <x v="2"/>
  </r>
  <r>
    <x v="2"/>
  </r>
  <r>
    <x v="0"/>
  </r>
  <r>
    <x v="4"/>
  </r>
  <r>
    <x v="2"/>
  </r>
  <r>
    <x v="0"/>
  </r>
  <r>
    <x v="4"/>
  </r>
  <r>
    <x v="2"/>
  </r>
  <r>
    <x v="2"/>
  </r>
  <r>
    <x v="2"/>
  </r>
  <r>
    <x v="0"/>
  </r>
  <r>
    <x v="2"/>
  </r>
  <r>
    <x v="4"/>
  </r>
  <r>
    <x v="2"/>
  </r>
  <r>
    <x v="2"/>
  </r>
  <r>
    <x v="1"/>
  </r>
  <r>
    <x v="2"/>
  </r>
  <r>
    <x v="2"/>
  </r>
  <r>
    <x v="0"/>
  </r>
  <r>
    <x v="5"/>
  </r>
  <r>
    <x v="2"/>
  </r>
  <r>
    <x v="0"/>
  </r>
  <r>
    <x v="1"/>
  </r>
  <r>
    <x v="1"/>
  </r>
  <r>
    <x v="4"/>
  </r>
  <r>
    <x v="3"/>
  </r>
  <r>
    <x v="2"/>
  </r>
  <r>
    <x v="3"/>
  </r>
  <r>
    <x v="2"/>
  </r>
  <r>
    <x v="1"/>
  </r>
  <r>
    <x v="2"/>
  </r>
  <r>
    <x v="4"/>
  </r>
  <r>
    <x v="0"/>
  </r>
  <r>
    <x v="2"/>
  </r>
  <r>
    <x v="2"/>
  </r>
  <r>
    <x v="0"/>
  </r>
  <r>
    <x v="5"/>
  </r>
  <r>
    <x v="0"/>
  </r>
  <r>
    <x v="1"/>
  </r>
  <r>
    <x v="2"/>
  </r>
  <r>
    <x v="2"/>
  </r>
  <r>
    <x v="3"/>
  </r>
  <r>
    <x v="2"/>
  </r>
  <r>
    <x v="2"/>
  </r>
  <r>
    <x v="0"/>
  </r>
  <r>
    <x v="2"/>
  </r>
  <r>
    <x v="2"/>
  </r>
  <r>
    <x v="2"/>
  </r>
  <r>
    <x v="0"/>
  </r>
  <r>
    <x v="1"/>
  </r>
  <r>
    <x v="2"/>
  </r>
  <r>
    <x v="5"/>
  </r>
  <r>
    <x v="3"/>
  </r>
  <r>
    <x v="2"/>
  </r>
  <r>
    <x v="0"/>
  </r>
  <r>
    <x v="2"/>
  </r>
  <r>
    <x v="1"/>
  </r>
  <r>
    <x v="2"/>
  </r>
  <r>
    <x v="0"/>
  </r>
  <r>
    <x v="3"/>
  </r>
  <r>
    <x v="2"/>
  </r>
  <r>
    <x v="0"/>
  </r>
  <r>
    <x v="1"/>
  </r>
  <r>
    <x v="2"/>
  </r>
  <r>
    <x v="0"/>
  </r>
  <r>
    <x v="2"/>
  </r>
  <r>
    <x v="2"/>
  </r>
  <r>
    <x v="1"/>
  </r>
  <r>
    <x v="3"/>
  </r>
  <r>
    <x v="5"/>
  </r>
  <r>
    <x v="0"/>
  </r>
  <r>
    <x v="1"/>
  </r>
  <r>
    <x v="2"/>
  </r>
  <r>
    <x v="1"/>
  </r>
  <r>
    <x v="2"/>
  </r>
  <r>
    <x v="2"/>
  </r>
  <r>
    <x v="3"/>
  </r>
  <r>
    <x v="2"/>
  </r>
  <r>
    <x v="0"/>
  </r>
  <r>
    <x v="1"/>
  </r>
  <r>
    <x v="3"/>
  </r>
  <r>
    <x v="0"/>
  </r>
  <r>
    <x v="2"/>
  </r>
  <r>
    <x v="3"/>
  </r>
  <r>
    <x v="5"/>
  </r>
  <r>
    <x v="2"/>
  </r>
  <r>
    <x v="5"/>
  </r>
  <r>
    <x v="2"/>
  </r>
  <r>
    <x v="0"/>
  </r>
  <r>
    <x v="4"/>
  </r>
  <r>
    <x v="0"/>
  </r>
  <r>
    <x v="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x v="0"/>
  </r>
  <r>
    <x v="1"/>
  </r>
  <r>
    <x v="0"/>
  </r>
  <r>
    <x v="2"/>
  </r>
  <r>
    <x v="2"/>
  </r>
  <r>
    <x v="1"/>
  </r>
  <r>
    <x v="0"/>
  </r>
  <r>
    <x v="2"/>
  </r>
  <r>
    <x v="0"/>
  </r>
  <r>
    <x v="3"/>
  </r>
  <r>
    <x v="2"/>
  </r>
  <r>
    <x v="2"/>
  </r>
  <r>
    <x v="2"/>
  </r>
  <r>
    <x v="0"/>
  </r>
  <r>
    <x v="2"/>
  </r>
  <r>
    <x v="3"/>
  </r>
  <r>
    <x v="2"/>
  </r>
  <r>
    <x v="0"/>
  </r>
  <r>
    <x v="1"/>
  </r>
  <r>
    <x v="1"/>
  </r>
  <r>
    <x v="1"/>
  </r>
  <r>
    <x v="1"/>
  </r>
  <r>
    <x v="3"/>
  </r>
  <r>
    <x v="4"/>
  </r>
  <r>
    <x v="3"/>
  </r>
  <r>
    <x v="4"/>
  </r>
  <r>
    <x v="3"/>
  </r>
  <r>
    <x v="4"/>
  </r>
  <r>
    <x v="1"/>
  </r>
  <r>
    <x v="2"/>
  </r>
  <r>
    <x v="3"/>
  </r>
  <r>
    <x v="0"/>
  </r>
  <r>
    <x v="2"/>
  </r>
  <r>
    <x v="2"/>
  </r>
  <r>
    <x v="0"/>
  </r>
  <r>
    <x v="5"/>
  </r>
  <r>
    <x v="2"/>
  </r>
  <r>
    <x v="0"/>
  </r>
  <r>
    <x v="1"/>
  </r>
  <r>
    <x v="1"/>
  </r>
  <r>
    <x v="4"/>
  </r>
  <r>
    <x v="2"/>
  </r>
  <r>
    <x v="3"/>
  </r>
  <r>
    <x v="2"/>
  </r>
  <r>
    <x v="0"/>
  </r>
  <r>
    <x v="1"/>
  </r>
  <r>
    <x v="2"/>
  </r>
  <r>
    <x v="2"/>
  </r>
  <r>
    <x v="0"/>
  </r>
  <r>
    <x v="4"/>
  </r>
  <r>
    <x v="2"/>
  </r>
  <r>
    <x v="1"/>
  </r>
  <r>
    <x v="2"/>
  </r>
  <r>
    <x v="0"/>
  </r>
  <r>
    <x v="2"/>
  </r>
  <r>
    <x v="0"/>
  </r>
  <r>
    <x v="1"/>
  </r>
  <r>
    <x v="2"/>
  </r>
  <r>
    <x v="0"/>
  </r>
  <r>
    <x v="1"/>
  </r>
  <r>
    <x v="3"/>
  </r>
  <r>
    <x v="4"/>
  </r>
  <r>
    <x v="0"/>
  </r>
  <r>
    <x v="1"/>
  </r>
  <r>
    <x v="0"/>
  </r>
  <r>
    <x v="2"/>
  </r>
  <r>
    <x v="2"/>
  </r>
  <r>
    <x v="1"/>
  </r>
  <r>
    <x v="4"/>
  </r>
  <r>
    <x v="5"/>
  </r>
  <r>
    <x v="3"/>
  </r>
  <r>
    <x v="0"/>
  </r>
  <r>
    <x v="1"/>
  </r>
  <r>
    <x v="2"/>
  </r>
  <r>
    <x v="0"/>
  </r>
  <r>
    <x v="1"/>
  </r>
  <r>
    <x v="3"/>
  </r>
  <r>
    <x v="4"/>
  </r>
  <r>
    <x v="2"/>
  </r>
  <r>
    <x v="0"/>
  </r>
  <r>
    <x v="3"/>
  </r>
  <r>
    <x v="0"/>
  </r>
  <r>
    <x v="1"/>
  </r>
  <r>
    <x v="4"/>
  </r>
  <r>
    <x v="2"/>
  </r>
  <r>
    <x v="2"/>
  </r>
  <r>
    <x v="4"/>
  </r>
  <r>
    <x v="5"/>
  </r>
  <r>
    <x v="0"/>
  </r>
  <r>
    <x v="2"/>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r>
  <r>
    <x v="0"/>
  </r>
  <r>
    <x v="0"/>
  </r>
  <r>
    <x v="0"/>
  </r>
  <r>
    <x v="1"/>
  </r>
  <r>
    <x v="2"/>
  </r>
  <r>
    <x v="0"/>
  </r>
  <r>
    <x v="2"/>
  </r>
  <r>
    <x v="0"/>
  </r>
  <r>
    <x v="1"/>
  </r>
  <r>
    <x v="0"/>
  </r>
  <r>
    <x v="0"/>
  </r>
  <r>
    <x v="0"/>
  </r>
  <r>
    <x v="2"/>
  </r>
  <r>
    <x v="0"/>
  </r>
  <r>
    <x v="1"/>
  </r>
  <r>
    <x v="0"/>
  </r>
  <r>
    <x v="0"/>
  </r>
  <r>
    <x v="0"/>
  </r>
  <r>
    <x v="0"/>
  </r>
  <r>
    <x v="2"/>
  </r>
  <r>
    <x v="0"/>
  </r>
  <r>
    <x v="1"/>
  </r>
  <r>
    <x v="0"/>
  </r>
  <r>
    <x v="1"/>
  </r>
  <r>
    <x v="0"/>
  </r>
  <r>
    <x v="0"/>
  </r>
  <r>
    <x v="0"/>
  </r>
  <r>
    <x v="1"/>
  </r>
  <r>
    <x v="0"/>
  </r>
  <r>
    <x v="0"/>
  </r>
  <r>
    <x v="0"/>
  </r>
  <r>
    <x v="0"/>
  </r>
  <r>
    <x v="2"/>
  </r>
  <r>
    <x v="0"/>
  </r>
  <r>
    <x v="0"/>
  </r>
  <r>
    <x v="2"/>
  </r>
  <r>
    <x v="0"/>
  </r>
  <r>
    <x v="2"/>
  </r>
  <r>
    <x v="0"/>
  </r>
  <r>
    <x v="0"/>
  </r>
  <r>
    <x v="1"/>
  </r>
  <r>
    <x v="0"/>
  </r>
  <r>
    <x v="0"/>
  </r>
  <r>
    <x v="3"/>
  </r>
  <r>
    <x v="0"/>
  </r>
  <r>
    <x v="2"/>
  </r>
  <r>
    <x v="4"/>
  </r>
  <r>
    <x v="1"/>
  </r>
  <r>
    <x v="0"/>
  </r>
  <r>
    <x v="2"/>
  </r>
  <r>
    <x v="2"/>
  </r>
  <r>
    <x v="0"/>
  </r>
  <r>
    <x v="0"/>
  </r>
  <r>
    <x v="0"/>
  </r>
  <r>
    <x v="0"/>
  </r>
  <r>
    <x v="0"/>
  </r>
  <r>
    <x v="0"/>
  </r>
  <r>
    <x v="0"/>
  </r>
  <r>
    <x v="0"/>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D3BD3E-7161-4C78-845F-1FA503CC4604}" name="PivotTable46" cacheId="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21:C30" firstHeaderRow="1" firstDataRow="1" firstDataCol="1"/>
  <pivotFields count="1">
    <pivotField axis="axisRow" dataField="1" showAll="0">
      <items count="9">
        <item x="4"/>
        <item x="7"/>
        <item x="0"/>
        <item x="1"/>
        <item x="2"/>
        <item x="3"/>
        <item x="5"/>
        <item x="6"/>
        <item t="default"/>
      </items>
    </pivotField>
  </pivotFields>
  <rowFields count="1">
    <field x="0"/>
  </rowFields>
  <rowItems count="9">
    <i>
      <x/>
    </i>
    <i>
      <x v="1"/>
    </i>
    <i>
      <x v="2"/>
    </i>
    <i>
      <x v="3"/>
    </i>
    <i>
      <x v="4"/>
    </i>
    <i>
      <x v="5"/>
    </i>
    <i>
      <x v="6"/>
    </i>
    <i>
      <x v="7"/>
    </i>
    <i t="grand">
      <x/>
    </i>
  </rowItems>
  <colItems count="1">
    <i/>
  </colItems>
  <dataFields count="1">
    <dataField name="Count of Work days/Week"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391FF8A-454F-4B40-8E20-783373E4A353}" name="PivotTable5" cacheId="1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29:K36" firstHeaderRow="1" firstDataRow="1" firstDataCol="1"/>
  <pivotFields count="1">
    <pivotField axis="axisRow" dataField="1" showAll="0">
      <items count="7">
        <item x="5"/>
        <item x="0"/>
        <item x="3"/>
        <item x="1"/>
        <item x="2"/>
        <item x="4"/>
        <item t="default"/>
      </items>
    </pivotField>
  </pivotFields>
  <rowFields count="1">
    <field x="0"/>
  </rowFields>
  <rowItems count="7">
    <i>
      <x/>
    </i>
    <i>
      <x v="1"/>
    </i>
    <i>
      <x v="2"/>
    </i>
    <i>
      <x v="3"/>
    </i>
    <i>
      <x v="4"/>
    </i>
    <i>
      <x v="5"/>
    </i>
    <i t="grand">
      <x/>
    </i>
  </rowItems>
  <colItems count="1">
    <i/>
  </colItems>
  <dataFields count="1">
    <dataField name="Count of Chin Respons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774397B-C8C3-466C-B8A9-CB206D8E50FB}" name="PivotTable3"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11:K18" firstHeaderRow="1" firstDataRow="1" firstDataCol="1"/>
  <pivotFields count="1">
    <pivotField axis="axisRow" dataField="1" showAll="0">
      <items count="7">
        <item x="5"/>
        <item x="2"/>
        <item x="1"/>
        <item x="3"/>
        <item x="0"/>
        <item x="4"/>
        <item t="default"/>
      </items>
    </pivotField>
  </pivotFields>
  <rowFields count="1">
    <field x="0"/>
  </rowFields>
  <rowItems count="7">
    <i>
      <x/>
    </i>
    <i>
      <x v="1"/>
    </i>
    <i>
      <x v="2"/>
    </i>
    <i>
      <x v="3"/>
    </i>
    <i>
      <x v="4"/>
    </i>
    <i>
      <x v="5"/>
    </i>
    <i t="grand">
      <x/>
    </i>
  </rowItems>
  <colItems count="1">
    <i/>
  </colItems>
  <dataFields count="1">
    <dataField name="Count of Nose respons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AA86CB5-5209-479D-A7D1-4092EAE31251}" name="PivotTable2"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2:K8" firstHeaderRow="1" firstDataRow="1" firstDataCol="1"/>
  <pivotFields count="1">
    <pivotField axis="axisRow" dataField="1" showAll="0">
      <items count="6">
        <item x="4"/>
        <item x="1"/>
        <item x="2"/>
        <item x="0"/>
        <item x="3"/>
        <item t="default"/>
      </items>
    </pivotField>
  </pivotFields>
  <rowFields count="1">
    <field x="0"/>
  </rowFields>
  <rowItems count="6">
    <i>
      <x/>
    </i>
    <i>
      <x v="1"/>
    </i>
    <i>
      <x v="2"/>
    </i>
    <i>
      <x v="3"/>
    </i>
    <i>
      <x v="4"/>
    </i>
    <i t="grand">
      <x/>
    </i>
  </rowItems>
  <colItems count="1">
    <i/>
  </colItems>
  <dataFields count="1">
    <dataField name="Count of Forehead respons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9FA3FA-58E2-4E8C-9752-795AEE3E8A6C}" name="PivotTable1" cacheId="1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7:F21" firstHeaderRow="1" firstDataRow="1" firstDataCol="1"/>
  <pivotFields count="4">
    <pivotField showAll="0">
      <items count="9">
        <item x="6"/>
        <item x="0"/>
        <item x="1"/>
        <item x="3"/>
        <item x="5"/>
        <item x="4"/>
        <item x="7"/>
        <item x="2"/>
        <item t="default"/>
      </items>
    </pivotField>
    <pivotField showAll="0">
      <items count="6">
        <item x="0"/>
        <item x="1"/>
        <item x="2"/>
        <item x="3"/>
        <item x="4"/>
        <item t="default"/>
      </items>
    </pivotField>
    <pivotField showAll="0">
      <items count="4">
        <item x="0"/>
        <item x="1"/>
        <item x="2"/>
        <item t="default"/>
      </items>
    </pivotField>
    <pivotField axis="axisRow" dataField="1" showAll="0">
      <items count="4">
        <item x="0"/>
        <item x="1"/>
        <item x="2"/>
        <item t="default"/>
      </items>
    </pivotField>
  </pivotFields>
  <rowFields count="1">
    <field x="3"/>
  </rowFields>
  <rowItems count="4">
    <i>
      <x/>
    </i>
    <i>
      <x v="1"/>
    </i>
    <i>
      <x v="2"/>
    </i>
    <i t="grand">
      <x/>
    </i>
  </rowItems>
  <colItems count="1">
    <i/>
  </colItems>
  <dataFields count="1">
    <dataField name="Count of Low moo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F70BF79-FDDE-42CA-AE4B-2A4BE83F0600}" name="PivotTable4" cacheId="1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20:K27" firstHeaderRow="1" firstDataRow="1" firstDataCol="1"/>
  <pivotFields count="1">
    <pivotField axis="axisRow" dataField="1" showAll="0">
      <items count="7">
        <item x="5"/>
        <item x="0"/>
        <item x="4"/>
        <item x="1"/>
        <item x="2"/>
        <item x="3"/>
        <item t="default"/>
      </items>
    </pivotField>
  </pivotFields>
  <rowFields count="1">
    <field x="0"/>
  </rowFields>
  <rowItems count="7">
    <i>
      <x/>
    </i>
    <i>
      <x v="1"/>
    </i>
    <i>
      <x v="2"/>
    </i>
    <i>
      <x v="3"/>
    </i>
    <i>
      <x v="4"/>
    </i>
    <i>
      <x v="5"/>
    </i>
    <i t="grand">
      <x/>
    </i>
  </rowItems>
  <colItems count="1">
    <i/>
  </colItems>
  <dataFields count="1">
    <dataField name="Count of cheeks respons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EE4F9A4-258C-4193-A4BD-B2B25D416D81}" name="PivotTable7"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M10:N16" firstHeaderRow="1" firstDataRow="1" firstDataCol="1"/>
  <pivotFields count="1">
    <pivotField axis="axisRow" dataField="1" showAll="0">
      <items count="6">
        <item x="0"/>
        <item x="1"/>
        <item x="2"/>
        <item x="3"/>
        <item x="4"/>
        <item t="default"/>
      </items>
    </pivotField>
  </pivotFields>
  <rowFields count="1">
    <field x="0"/>
  </rowFields>
  <rowItems count="6">
    <i>
      <x/>
    </i>
    <i>
      <x v="1"/>
    </i>
    <i>
      <x v="2"/>
    </i>
    <i>
      <x v="3"/>
    </i>
    <i>
      <x v="4"/>
    </i>
    <i t="grand">
      <x/>
    </i>
  </rowItems>
  <colItems count="1">
    <i/>
  </colItems>
  <dataFields count="1">
    <dataField name="Count of Skin health TODAY"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F3F1605-3EC5-4EC8-8842-4204E63669D3}" name="PivotTable45"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9:F13" firstHeaderRow="1" firstDataRow="1" firstDataCol="1"/>
  <pivotFields count="5">
    <pivotField showAll="0">
      <items count="7">
        <item x="1"/>
        <item x="3"/>
        <item x="2"/>
        <item x="4"/>
        <item x="0"/>
        <item x="5"/>
        <item t="default"/>
      </items>
    </pivotField>
    <pivotField showAll="0">
      <items count="4">
        <item x="0"/>
        <item x="1"/>
        <item x="2"/>
        <item t="default"/>
      </items>
    </pivotField>
    <pivotField showAll="0">
      <items count="3">
        <item x="0"/>
        <item x="1"/>
        <item t="default"/>
      </items>
    </pivotField>
    <pivotField showAll="0">
      <items count="4">
        <item x="0"/>
        <item x="1"/>
        <item x="2"/>
        <item t="default"/>
      </items>
    </pivotField>
    <pivotField axis="axisRow" dataField="1" showAll="0">
      <items count="4">
        <item x="1"/>
        <item x="0"/>
        <item x="2"/>
        <item t="default"/>
      </items>
    </pivotField>
  </pivotFields>
  <rowFields count="1">
    <field x="4"/>
  </rowFields>
  <rowItems count="4">
    <i>
      <x/>
    </i>
    <i>
      <x v="1"/>
    </i>
    <i>
      <x v="2"/>
    </i>
    <i t="grand">
      <x/>
    </i>
  </rowItems>
  <colItems count="1">
    <i/>
  </colItems>
  <dataFields count="1">
    <dataField name="Count of Consec days PPE"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61EFF2B-BD9B-4D80-A50D-FB6A696C2C7A}" name="PivotTable6" cacheId="1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38:K44" firstHeaderRow="1" firstDataRow="1" firstDataCol="1"/>
  <pivotFields count="1">
    <pivotField axis="axisRow" dataField="1" showAll="0">
      <items count="6">
        <item x="3"/>
        <item x="2"/>
        <item x="1"/>
        <item x="4"/>
        <item x="0"/>
        <item t="default"/>
      </items>
    </pivotField>
  </pivotFields>
  <rowFields count="1">
    <field x="0"/>
  </rowFields>
  <rowItems count="6">
    <i>
      <x/>
    </i>
    <i>
      <x v="1"/>
    </i>
    <i>
      <x v="2"/>
    </i>
    <i>
      <x v="3"/>
    </i>
    <i>
      <x v="4"/>
    </i>
    <i t="grand">
      <x/>
    </i>
  </rowItems>
  <colItems count="1">
    <i/>
  </colItems>
  <dataFields count="1">
    <dataField name="Count of Ears Respons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7A28400-BC77-4DA5-BC58-E4DA84F26A8C}" name="PivotTable44"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2:F6" firstHeaderRow="1" firstDataRow="1" firstDataCol="1"/>
  <pivotFields count="1">
    <pivotField axis="axisRow" dataField="1" showAll="0">
      <items count="4">
        <item x="1"/>
        <item x="0"/>
        <item x="2"/>
        <item t="default"/>
      </items>
    </pivotField>
  </pivotFields>
  <rowFields count="1">
    <field x="0"/>
  </rowFields>
  <rowItems count="4">
    <i>
      <x/>
    </i>
    <i>
      <x v="1"/>
    </i>
    <i>
      <x v="2"/>
    </i>
    <i t="grand">
      <x/>
    </i>
  </rowItems>
  <colItems count="1">
    <i/>
  </colItems>
  <dataFields count="1">
    <dataField name="Count of Using same P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A70F84A-10C8-4F71-A2D0-5CDBC2356966}" autoFormatId="16" applyNumberFormats="0" applyBorderFormats="0" applyFontFormats="0" applyPatternFormats="0" applyAlignmentFormats="0" applyWidthHeightFormats="0">
  <queryTableRefresh nextId="2">
    <queryTableFields count="1">
      <queryTableField id="1" name="Value"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57A24F35-CED0-4DBC-8D7D-B2371211A47A}" autoFormatId="16" applyNumberFormats="0" applyBorderFormats="0" applyFontFormats="0" applyPatternFormats="0" applyAlignmentFormats="0" applyWidthHeightFormats="0">
  <queryTableRefresh nextId="2">
    <queryTableFields count="1">
      <queryTableField id="1" name="Nose response" tableColumnId="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3" xr16:uid="{66E822E6-7FAC-4AC8-B608-FDB4B24B3865}" autoFormatId="16" applyNumberFormats="0" applyBorderFormats="0" applyFontFormats="0" applyPatternFormats="0" applyAlignmentFormats="0" applyWidthHeightFormats="0">
  <queryTableRefresh nextId="2">
    <queryTableFields count="1">
      <queryTableField id="1" name="cheeks response" tableColumnId="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4" xr16:uid="{74B71DBD-BDDC-4271-9312-82E7FC5A726F}" autoFormatId="16" applyNumberFormats="0" applyBorderFormats="0" applyFontFormats="0" applyPatternFormats="0" applyAlignmentFormats="0" applyWidthHeightFormats="0">
  <queryTableRefresh nextId="2">
    <queryTableFields count="1">
      <queryTableField id="1" name="Chin Response" tableColumnId="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5" xr16:uid="{E3467D71-38BB-45D6-AD5B-013A6361DD12}" autoFormatId="16" applyNumberFormats="0" applyBorderFormats="0" applyFontFormats="0" applyPatternFormats="0" applyAlignmentFormats="0" applyWidthHeightFormats="0">
  <queryTableRefresh nextId="2">
    <queryTableFields count="1">
      <queryTableField id="1" name="Ears Response" tableColumnId="1"/>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107953-C151-49EA-B08D-E3612DE38D24}" name="Table1" displayName="Table1" ref="A1:A137" totalsRowShown="0" headerRowDxfId="11">
  <autoFilter ref="A1:A137" xr:uid="{8B9D4C49-E84B-4996-BB0B-D9A8720A73C8}"/>
  <tableColumns count="1">
    <tableColumn id="1" xr3:uid="{69A12785-84D1-4EFB-98F8-0F9ABC694228}" name="Forehead"/>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DEF15B-D799-45F6-A0A7-FA859183EE5A}" name="Table9_2" displayName="Table9_2" ref="N1:N64" tableType="queryTable" totalsRowShown="0">
  <autoFilter ref="N1:N64" xr:uid="{48C0F30C-8FFE-4D1C-A7C2-2370F28E9A30}"/>
  <tableColumns count="1">
    <tableColumn id="1" xr3:uid="{D2D09C87-0DB5-440C-9BCA-7941D5541937}" uniqueName="1" name="Ears Response"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4CF4ED-2835-4605-9596-7D1DFD8F1DFB}" name="Table1_2" displayName="Table1_2" ref="B1:B24" tableType="queryTable" totalsRowShown="0">
  <autoFilter ref="B1:B24" xr:uid="{E85B0D3E-FE3F-480E-8588-1310F1FD25E1}"/>
  <tableColumns count="1">
    <tableColumn id="1" xr3:uid="{E11D1FFC-ADCF-49D8-8600-3D40A00E555D}" uniqueName="1" name="Forehead response" queryTableFieldId="1" dataDxf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DCC6E8-B0AE-453D-B30D-222B25113979}" name="Table3" displayName="Table3" ref="D1:D145" totalsRowShown="0" headerRowDxfId="9" dataDxfId="8">
  <autoFilter ref="D1:D145" xr:uid="{5CA571EA-107F-45BB-9534-7BD61529CD34}"/>
  <tableColumns count="1">
    <tableColumn id="1" xr3:uid="{60389B0D-7FBD-4450-9AF2-250164DA9AC7}" name="Nose Response"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0806E2-1C71-4011-A85E-183CE702DA8A}" name="Table3_2" displayName="Table3_2" ref="E1:E101" tableType="queryTable" totalsRowShown="0">
  <autoFilter ref="E1:E101" xr:uid="{AE5ED9AD-F960-4ECB-A265-E8DB7FC58132}"/>
  <tableColumns count="1">
    <tableColumn id="1" xr3:uid="{0C3DC63A-4CE5-451C-B270-5D15B388FB6C}" uniqueName="1" name="Nose response" queryTableFieldId="1" dataDxfId="6"/>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AC36F8C-961E-47F1-A62A-9CE42D1BBCAE}" name="Table5" displayName="Table5" ref="G1:G143" totalsRowShown="0" headerRowDxfId="5">
  <autoFilter ref="G1:G143" xr:uid="{BC21D9BA-3C6B-4E70-B718-541BAE750235}"/>
  <tableColumns count="1">
    <tableColumn id="1" xr3:uid="{7EEFEA96-9264-447E-B208-3D480EEFBE96}" name="Cheeks respons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7A6A4A-C144-468F-B87B-9825ABB181BC}" name="Table5_2" displayName="Table5_2" ref="H1:H105" tableType="queryTable" totalsRowShown="0">
  <autoFilter ref="H1:H105" xr:uid="{2A227421-0660-4710-AF8A-93041EE73D91}"/>
  <tableColumns count="1">
    <tableColumn id="1" xr3:uid="{7B037668-83C1-4521-8E3B-693643806533}" uniqueName="1" name="cheeks response" queryTableFieldId="1" dataDxfId="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B104F7-078E-41AF-8AD0-0E723D5C4C01}" name="Table7" displayName="Table7" ref="J1:J145" totalsRowShown="0" headerRowDxfId="3">
  <autoFilter ref="J1:J145" xr:uid="{A460CBAF-BF4E-40CC-96B8-0A7B50D734B7}"/>
  <tableColumns count="1">
    <tableColumn id="1" xr3:uid="{25A0BB40-670D-4E6D-B94B-55F5B0DBAF22}" name="Chin Respons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A84306-753E-4686-92AE-495837C2E56D}" name="Table7_2" displayName="Table7_2" ref="K1:K91" tableType="queryTable" totalsRowShown="0">
  <autoFilter ref="K1:K91" xr:uid="{165EA032-E6B3-4B24-8909-B30612C1EBE4}"/>
  <tableColumns count="1">
    <tableColumn id="1" xr3:uid="{A27503A2-8B5F-4815-AFFD-B8117EE81B42}" uniqueName="1" name="Chin Response" queryTableFieldId="1" dataDxfId="2"/>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4E145E5-BF84-4E0E-A215-94C0A5F4F108}" name="Table9" displayName="Table9" ref="M1:M145" totalsRowShown="0" headerRowDxfId="1">
  <autoFilter ref="M1:M145" xr:uid="{7E510431-C924-46AF-AD2B-443619463391}"/>
  <tableColumns count="1">
    <tableColumn id="1" xr3:uid="{F816EBDE-5437-49C5-9787-2BF4A96119C1}" name="Ears Response"/>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rinterSettings" Target="../printerSettings/printerSettings2.bin"/><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45"/>
  <sheetViews>
    <sheetView topLeftCell="O1" workbookViewId="0">
      <pane ySplit="1" topLeftCell="A135" activePane="bottomLeft" state="frozen"/>
      <selection pane="bottomLeft" activeCell="S2" sqref="S2:S145"/>
    </sheetView>
  </sheetViews>
  <sheetFormatPr defaultColWidth="14.42578125" defaultRowHeight="15.75" customHeight="1" x14ac:dyDescent="0.2"/>
  <cols>
    <col min="1" max="27" width="21.5703125" customWidth="1"/>
  </cols>
  <sheetData>
    <row r="1" spans="1:2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row>
    <row r="2" spans="1:21" x14ac:dyDescent="0.2">
      <c r="A2" s="2">
        <v>43992.456861712963</v>
      </c>
      <c r="B2" s="3">
        <v>43992</v>
      </c>
      <c r="C2" s="4">
        <v>2</v>
      </c>
      <c r="D2" s="4" t="s">
        <v>21</v>
      </c>
      <c r="E2" s="4" t="s">
        <v>22</v>
      </c>
      <c r="F2" s="4" t="s">
        <v>23</v>
      </c>
      <c r="G2" s="4" t="s">
        <v>24</v>
      </c>
      <c r="H2" s="4" t="s">
        <v>24</v>
      </c>
      <c r="I2" s="4" t="s">
        <v>24</v>
      </c>
      <c r="J2" s="4" t="s">
        <v>21</v>
      </c>
      <c r="K2" s="4">
        <v>2</v>
      </c>
      <c r="L2" s="4">
        <v>1</v>
      </c>
      <c r="M2" s="4" t="s">
        <v>24</v>
      </c>
      <c r="N2" s="4" t="s">
        <v>24</v>
      </c>
      <c r="P2" s="4" t="s">
        <v>134</v>
      </c>
      <c r="T2" s="4">
        <v>8</v>
      </c>
    </row>
    <row r="3" spans="1:21" x14ac:dyDescent="0.2">
      <c r="A3" s="2">
        <v>43992.45804081019</v>
      </c>
      <c r="B3" s="3">
        <v>43900</v>
      </c>
      <c r="C3" s="4">
        <v>3</v>
      </c>
      <c r="D3" s="4" t="s">
        <v>21</v>
      </c>
      <c r="F3" s="4" t="s">
        <v>23</v>
      </c>
      <c r="G3" s="4" t="s">
        <v>21</v>
      </c>
      <c r="H3" s="4" t="s">
        <v>24</v>
      </c>
      <c r="I3" s="4" t="s">
        <v>24</v>
      </c>
      <c r="J3" s="4" t="s">
        <v>21</v>
      </c>
      <c r="K3" s="4">
        <v>3</v>
      </c>
      <c r="L3" s="4">
        <v>2</v>
      </c>
      <c r="M3" s="4" t="s">
        <v>24</v>
      </c>
      <c r="N3" s="4" t="s">
        <v>24</v>
      </c>
      <c r="S3" s="4" t="s">
        <v>134</v>
      </c>
      <c r="T3" s="4">
        <v>6</v>
      </c>
    </row>
    <row r="4" spans="1:21" x14ac:dyDescent="0.2">
      <c r="A4" s="2">
        <v>43992.462105127313</v>
      </c>
      <c r="B4" s="3">
        <v>43992</v>
      </c>
      <c r="C4" s="4">
        <v>3</v>
      </c>
      <c r="D4" s="4" t="s">
        <v>21</v>
      </c>
      <c r="F4" s="5" t="s">
        <v>25</v>
      </c>
      <c r="G4" s="4" t="s">
        <v>24</v>
      </c>
      <c r="H4" s="4" t="s">
        <v>21</v>
      </c>
      <c r="I4" s="4" t="s">
        <v>24</v>
      </c>
      <c r="J4" s="4" t="s">
        <v>24</v>
      </c>
      <c r="L4" s="4">
        <v>7</v>
      </c>
      <c r="M4" s="4" t="s">
        <v>21</v>
      </c>
      <c r="N4" s="4" t="s">
        <v>21</v>
      </c>
      <c r="O4" s="4" t="s">
        <v>134</v>
      </c>
      <c r="P4" s="4" t="s">
        <v>138</v>
      </c>
      <c r="Q4" s="4" t="s">
        <v>26</v>
      </c>
      <c r="R4" s="4" t="s">
        <v>26</v>
      </c>
      <c r="T4" s="4">
        <v>4</v>
      </c>
      <c r="U4" s="4" t="s">
        <v>27</v>
      </c>
    </row>
    <row r="5" spans="1:21" x14ac:dyDescent="0.2">
      <c r="A5" s="2">
        <v>43992.462288229166</v>
      </c>
      <c r="B5" s="3">
        <v>43992</v>
      </c>
      <c r="C5" s="4">
        <v>3</v>
      </c>
      <c r="D5" s="4" t="s">
        <v>24</v>
      </c>
      <c r="E5" s="4" t="s">
        <v>28</v>
      </c>
      <c r="F5" s="4" t="s">
        <v>23</v>
      </c>
      <c r="G5" s="4" t="s">
        <v>21</v>
      </c>
      <c r="H5" s="4" t="s">
        <v>21</v>
      </c>
      <c r="I5" s="4" t="s">
        <v>24</v>
      </c>
      <c r="J5" s="4" t="s">
        <v>24</v>
      </c>
      <c r="L5" s="4">
        <v>0</v>
      </c>
      <c r="M5" s="4" t="s">
        <v>24</v>
      </c>
      <c r="N5" s="4" t="s">
        <v>24</v>
      </c>
      <c r="T5" s="4">
        <v>10</v>
      </c>
    </row>
    <row r="6" spans="1:21" x14ac:dyDescent="0.2">
      <c r="A6" s="2">
        <v>43992.482639050926</v>
      </c>
      <c r="B6" s="3">
        <v>43992</v>
      </c>
      <c r="C6" s="4">
        <v>4</v>
      </c>
      <c r="D6" s="4" t="s">
        <v>21</v>
      </c>
      <c r="E6" s="4" t="s">
        <v>22</v>
      </c>
      <c r="F6" s="5" t="s">
        <v>29</v>
      </c>
      <c r="G6" s="4" t="s">
        <v>21</v>
      </c>
      <c r="H6" s="4" t="s">
        <v>21</v>
      </c>
      <c r="I6" s="4" t="s">
        <v>24</v>
      </c>
      <c r="J6" s="4" t="s">
        <v>21</v>
      </c>
      <c r="K6" s="4">
        <v>4</v>
      </c>
      <c r="L6" s="4">
        <v>4</v>
      </c>
      <c r="M6" s="4" t="s">
        <v>24</v>
      </c>
      <c r="N6" s="4" t="s">
        <v>24</v>
      </c>
      <c r="P6" s="4" t="s">
        <v>134</v>
      </c>
      <c r="Q6" s="4" t="s">
        <v>135</v>
      </c>
      <c r="R6" s="4" t="s">
        <v>30</v>
      </c>
      <c r="S6" s="4" t="s">
        <v>134</v>
      </c>
      <c r="T6" s="4">
        <v>4</v>
      </c>
      <c r="U6" s="4" t="s">
        <v>31</v>
      </c>
    </row>
    <row r="7" spans="1:21" x14ac:dyDescent="0.2">
      <c r="A7" s="2">
        <v>43992.502116469906</v>
      </c>
      <c r="B7" s="3">
        <v>43992</v>
      </c>
      <c r="C7" s="4">
        <v>3</v>
      </c>
      <c r="D7" s="4" t="s">
        <v>21</v>
      </c>
      <c r="F7" s="5" t="s">
        <v>25</v>
      </c>
      <c r="G7" s="4" t="s">
        <v>24</v>
      </c>
      <c r="H7" s="4" t="s">
        <v>21</v>
      </c>
      <c r="I7" s="4" t="s">
        <v>24</v>
      </c>
      <c r="J7" s="4" t="s">
        <v>21</v>
      </c>
      <c r="K7" s="4">
        <v>2</v>
      </c>
      <c r="L7" s="4">
        <v>5</v>
      </c>
      <c r="M7" s="4" t="s">
        <v>24</v>
      </c>
      <c r="N7" s="4" t="s">
        <v>24</v>
      </c>
      <c r="O7" s="4" t="s">
        <v>30</v>
      </c>
      <c r="P7" s="4" t="s">
        <v>138</v>
      </c>
      <c r="Q7" s="4" t="s">
        <v>134</v>
      </c>
      <c r="T7" s="4">
        <v>6</v>
      </c>
      <c r="U7" s="4" t="s">
        <v>32</v>
      </c>
    </row>
    <row r="8" spans="1:21" x14ac:dyDescent="0.2">
      <c r="A8" s="2">
        <v>43992.511846076392</v>
      </c>
      <c r="B8" s="3">
        <v>43992</v>
      </c>
      <c r="C8" s="4">
        <v>3</v>
      </c>
      <c r="D8" s="4" t="s">
        <v>21</v>
      </c>
      <c r="F8" s="4" t="s">
        <v>23</v>
      </c>
      <c r="G8" s="4" t="s">
        <v>24</v>
      </c>
      <c r="H8" s="4" t="s">
        <v>21</v>
      </c>
      <c r="I8" s="4" t="s">
        <v>24</v>
      </c>
      <c r="J8" s="4" t="s">
        <v>24</v>
      </c>
      <c r="L8" s="4">
        <v>2</v>
      </c>
      <c r="M8" s="4" t="s">
        <v>24</v>
      </c>
      <c r="N8" s="4" t="s">
        <v>24</v>
      </c>
      <c r="P8" s="4" t="s">
        <v>134</v>
      </c>
      <c r="Q8" s="4" t="s">
        <v>134</v>
      </c>
      <c r="S8" s="4" t="s">
        <v>134</v>
      </c>
      <c r="T8" s="4">
        <v>10</v>
      </c>
      <c r="U8" s="4" t="s">
        <v>24</v>
      </c>
    </row>
    <row r="9" spans="1:21" x14ac:dyDescent="0.2">
      <c r="A9" s="2">
        <v>43992.514623553245</v>
      </c>
      <c r="B9" s="3">
        <v>43992</v>
      </c>
      <c r="C9" s="4">
        <v>3</v>
      </c>
      <c r="D9" s="4" t="s">
        <v>21</v>
      </c>
      <c r="E9" s="4" t="s">
        <v>22</v>
      </c>
      <c r="F9" s="5" t="s">
        <v>25</v>
      </c>
      <c r="G9" s="4" t="s">
        <v>21</v>
      </c>
      <c r="H9" s="4" t="s">
        <v>24</v>
      </c>
      <c r="I9" s="4" t="s">
        <v>24</v>
      </c>
      <c r="J9" s="4" t="s">
        <v>21</v>
      </c>
      <c r="K9" s="4">
        <v>3</v>
      </c>
      <c r="L9" s="4">
        <v>7</v>
      </c>
      <c r="M9" s="4" t="s">
        <v>21</v>
      </c>
      <c r="N9" s="4" t="s">
        <v>24</v>
      </c>
      <c r="P9" s="4" t="s">
        <v>135</v>
      </c>
      <c r="Q9" s="4" t="s">
        <v>173</v>
      </c>
      <c r="R9" s="4" t="s">
        <v>134</v>
      </c>
      <c r="T9" s="4">
        <v>5</v>
      </c>
      <c r="U9" s="13" t="s">
        <v>33</v>
      </c>
    </row>
    <row r="10" spans="1:21" x14ac:dyDescent="0.2">
      <c r="A10" s="2">
        <v>43992.544268750004</v>
      </c>
      <c r="B10" s="3">
        <v>43992</v>
      </c>
      <c r="C10" s="4">
        <v>4</v>
      </c>
      <c r="D10" s="4" t="s">
        <v>21</v>
      </c>
      <c r="F10" s="4" t="s">
        <v>34</v>
      </c>
      <c r="G10" s="4" t="s">
        <v>24</v>
      </c>
      <c r="H10" s="4" t="s">
        <v>24</v>
      </c>
      <c r="I10" s="4" t="s">
        <v>24</v>
      </c>
      <c r="J10" s="4" t="s">
        <v>21</v>
      </c>
      <c r="K10" s="4">
        <v>4</v>
      </c>
      <c r="L10" s="4">
        <v>3</v>
      </c>
      <c r="M10" s="4" t="s">
        <v>24</v>
      </c>
      <c r="N10" s="4" t="s">
        <v>21</v>
      </c>
      <c r="P10" s="4" t="s">
        <v>135</v>
      </c>
      <c r="Q10" s="4" t="s">
        <v>135</v>
      </c>
      <c r="R10" s="4" t="s">
        <v>136</v>
      </c>
      <c r="S10" s="4" t="s">
        <v>138</v>
      </c>
      <c r="T10" s="4">
        <v>2</v>
      </c>
      <c r="U10" s="4" t="s">
        <v>35</v>
      </c>
    </row>
    <row r="11" spans="1:21" x14ac:dyDescent="0.2">
      <c r="A11" s="2">
        <v>43992.552607222227</v>
      </c>
      <c r="B11" s="3">
        <v>43992</v>
      </c>
      <c r="C11" s="4">
        <v>5</v>
      </c>
      <c r="D11" s="4" t="s">
        <v>21</v>
      </c>
      <c r="E11" s="4" t="s">
        <v>22</v>
      </c>
      <c r="F11" s="5" t="s">
        <v>36</v>
      </c>
      <c r="G11" s="4" t="s">
        <v>24</v>
      </c>
      <c r="H11" s="4" t="s">
        <v>24</v>
      </c>
      <c r="I11" s="4" t="s">
        <v>24</v>
      </c>
      <c r="J11" s="4" t="s">
        <v>24</v>
      </c>
      <c r="L11" s="4">
        <v>1</v>
      </c>
      <c r="M11" s="4" t="s">
        <v>24</v>
      </c>
      <c r="N11" s="4" t="s">
        <v>24</v>
      </c>
      <c r="O11" s="4" t="s">
        <v>134</v>
      </c>
      <c r="P11" s="4" t="s">
        <v>134</v>
      </c>
      <c r="Q11" s="4" t="s">
        <v>30</v>
      </c>
      <c r="R11" s="4" t="s">
        <v>30</v>
      </c>
      <c r="S11" s="4" t="s">
        <v>30</v>
      </c>
      <c r="T11" s="4">
        <v>8</v>
      </c>
    </row>
    <row r="12" spans="1:21" x14ac:dyDescent="0.2">
      <c r="A12" s="2">
        <v>43992.564091215274</v>
      </c>
      <c r="B12" s="3">
        <v>43992</v>
      </c>
      <c r="C12" s="4">
        <v>2</v>
      </c>
      <c r="D12" s="4" t="s">
        <v>21</v>
      </c>
      <c r="E12" s="4" t="s">
        <v>37</v>
      </c>
      <c r="F12" s="5" t="s">
        <v>36</v>
      </c>
      <c r="G12" s="4" t="s">
        <v>21</v>
      </c>
      <c r="H12" s="4" t="s">
        <v>21</v>
      </c>
      <c r="I12" s="4" t="s">
        <v>24</v>
      </c>
      <c r="J12" s="4" t="s">
        <v>24</v>
      </c>
      <c r="L12" s="4">
        <v>0</v>
      </c>
      <c r="M12" s="4" t="s">
        <v>24</v>
      </c>
      <c r="N12" s="4" t="s">
        <v>24</v>
      </c>
      <c r="P12" s="4" t="s">
        <v>134</v>
      </c>
      <c r="T12" s="4">
        <v>8</v>
      </c>
      <c r="U12" s="4" t="s">
        <v>38</v>
      </c>
    </row>
    <row r="13" spans="1:21" x14ac:dyDescent="0.2">
      <c r="A13" s="2">
        <v>43992.815125590278</v>
      </c>
      <c r="B13" s="3">
        <v>43992</v>
      </c>
      <c r="C13" s="4">
        <v>3</v>
      </c>
      <c r="D13" s="4" t="s">
        <v>21</v>
      </c>
      <c r="F13" s="5" t="s">
        <v>25</v>
      </c>
      <c r="G13" s="4" t="s">
        <v>21</v>
      </c>
      <c r="H13" s="4" t="s">
        <v>24</v>
      </c>
      <c r="I13" s="4" t="s">
        <v>24</v>
      </c>
      <c r="J13" s="4" t="s">
        <v>21</v>
      </c>
      <c r="K13" s="4">
        <v>2</v>
      </c>
      <c r="L13" s="4">
        <v>4</v>
      </c>
      <c r="M13" s="4" t="s">
        <v>24</v>
      </c>
      <c r="N13" s="4" t="s">
        <v>24</v>
      </c>
      <c r="P13" s="4" t="s">
        <v>134</v>
      </c>
      <c r="Q13" s="4" t="s">
        <v>134</v>
      </c>
      <c r="S13" s="4" t="s">
        <v>134</v>
      </c>
      <c r="T13" s="4">
        <v>9</v>
      </c>
    </row>
    <row r="14" spans="1:21" x14ac:dyDescent="0.2">
      <c r="A14" s="2">
        <v>43993.331926620369</v>
      </c>
      <c r="B14" s="3">
        <v>43993</v>
      </c>
      <c r="C14" s="4">
        <v>3</v>
      </c>
      <c r="D14" s="4" t="s">
        <v>21</v>
      </c>
      <c r="E14" s="4" t="s">
        <v>22</v>
      </c>
      <c r="F14" s="4" t="s">
        <v>23</v>
      </c>
      <c r="G14" s="4" t="s">
        <v>21</v>
      </c>
      <c r="H14" s="4" t="s">
        <v>21</v>
      </c>
      <c r="I14" s="4" t="s">
        <v>21</v>
      </c>
      <c r="J14" s="4" t="s">
        <v>24</v>
      </c>
      <c r="L14" s="4">
        <v>5</v>
      </c>
      <c r="M14" s="4" t="s">
        <v>24</v>
      </c>
      <c r="N14" s="4" t="s">
        <v>21</v>
      </c>
      <c r="P14" s="4" t="s">
        <v>134</v>
      </c>
      <c r="Q14" s="4" t="s">
        <v>139</v>
      </c>
      <c r="T14" s="4">
        <v>7</v>
      </c>
      <c r="U14" s="4" t="s">
        <v>39</v>
      </c>
    </row>
    <row r="15" spans="1:21" x14ac:dyDescent="0.2">
      <c r="A15" s="2">
        <v>43993.45367959491</v>
      </c>
      <c r="B15" s="3">
        <v>43993</v>
      </c>
      <c r="C15" s="4" t="s">
        <v>40</v>
      </c>
      <c r="D15" s="4" t="s">
        <v>24</v>
      </c>
      <c r="E15" s="4" t="s">
        <v>41</v>
      </c>
      <c r="F15" s="5" t="s">
        <v>25</v>
      </c>
      <c r="G15" s="4" t="s">
        <v>24</v>
      </c>
      <c r="H15" s="4" t="s">
        <v>24</v>
      </c>
      <c r="I15" s="4" t="s">
        <v>24</v>
      </c>
      <c r="J15" s="4" t="s">
        <v>24</v>
      </c>
      <c r="L15" s="4">
        <v>2</v>
      </c>
      <c r="M15" s="4" t="s">
        <v>24</v>
      </c>
      <c r="N15" s="4" t="s">
        <v>24</v>
      </c>
      <c r="Q15" s="4" t="s">
        <v>139</v>
      </c>
      <c r="R15" s="4" t="s">
        <v>139</v>
      </c>
      <c r="T15" s="4">
        <v>3</v>
      </c>
    </row>
    <row r="16" spans="1:21" x14ac:dyDescent="0.2">
      <c r="A16" s="2">
        <v>43993.678042071755</v>
      </c>
      <c r="B16" s="3">
        <v>43993</v>
      </c>
      <c r="C16" s="4">
        <v>3</v>
      </c>
      <c r="D16" s="4" t="s">
        <v>24</v>
      </c>
      <c r="E16" s="4" t="s">
        <v>42</v>
      </c>
      <c r="F16" s="5" t="s">
        <v>25</v>
      </c>
      <c r="G16" s="4" t="s">
        <v>24</v>
      </c>
      <c r="H16" s="4" t="s">
        <v>24</v>
      </c>
      <c r="I16" s="4" t="s">
        <v>24</v>
      </c>
      <c r="J16" s="4" t="s">
        <v>24</v>
      </c>
      <c r="L16" s="4">
        <v>0</v>
      </c>
      <c r="M16" s="4" t="s">
        <v>24</v>
      </c>
      <c r="N16" s="4" t="s">
        <v>24</v>
      </c>
      <c r="T16" s="4">
        <v>7</v>
      </c>
    </row>
    <row r="17" spans="1:21" x14ac:dyDescent="0.2">
      <c r="A17" s="2">
        <v>43993.700320416669</v>
      </c>
      <c r="B17" s="3">
        <v>43993</v>
      </c>
      <c r="C17" s="4">
        <v>5</v>
      </c>
      <c r="D17" s="4" t="s">
        <v>24</v>
      </c>
      <c r="E17" s="4" t="s">
        <v>43</v>
      </c>
      <c r="F17" s="5" t="s">
        <v>29</v>
      </c>
      <c r="G17" s="4" t="s">
        <v>21</v>
      </c>
      <c r="H17" s="4" t="s">
        <v>21</v>
      </c>
      <c r="I17" s="4" t="s">
        <v>21</v>
      </c>
      <c r="J17" s="4" t="s">
        <v>21</v>
      </c>
      <c r="K17" s="4">
        <v>4</v>
      </c>
      <c r="L17" s="4">
        <v>1</v>
      </c>
      <c r="M17" s="4" t="s">
        <v>24</v>
      </c>
      <c r="N17" s="4" t="s">
        <v>24</v>
      </c>
      <c r="P17" s="4" t="s">
        <v>134</v>
      </c>
      <c r="Q17" s="4" t="s">
        <v>134</v>
      </c>
      <c r="R17" s="4" t="s">
        <v>134</v>
      </c>
      <c r="T17" s="4">
        <v>7</v>
      </c>
      <c r="U17" s="4" t="s">
        <v>44</v>
      </c>
    </row>
    <row r="18" spans="1:21" x14ac:dyDescent="0.2">
      <c r="A18" s="2">
        <v>43993.712561851848</v>
      </c>
      <c r="B18" s="3">
        <v>43993</v>
      </c>
      <c r="C18" s="4">
        <v>3</v>
      </c>
      <c r="D18" s="4" t="s">
        <v>21</v>
      </c>
      <c r="F18" s="5" t="s">
        <v>29</v>
      </c>
      <c r="G18" s="4" t="s">
        <v>21</v>
      </c>
      <c r="H18" s="4" t="s">
        <v>24</v>
      </c>
      <c r="I18" s="4" t="s">
        <v>24</v>
      </c>
      <c r="J18" s="4" t="s">
        <v>21</v>
      </c>
      <c r="K18" s="4">
        <v>3</v>
      </c>
      <c r="L18" s="4">
        <v>1</v>
      </c>
      <c r="M18" s="4" t="s">
        <v>24</v>
      </c>
      <c r="N18" s="4" t="s">
        <v>24</v>
      </c>
      <c r="P18" s="4" t="s">
        <v>134</v>
      </c>
      <c r="T18" s="4">
        <v>8</v>
      </c>
      <c r="U18" s="4" t="s">
        <v>45</v>
      </c>
    </row>
    <row r="19" spans="1:21" x14ac:dyDescent="0.2">
      <c r="A19" s="2">
        <v>43993.926894918986</v>
      </c>
      <c r="B19" s="3">
        <v>43993</v>
      </c>
      <c r="C19" s="4">
        <v>3</v>
      </c>
      <c r="D19" s="4" t="s">
        <v>21</v>
      </c>
      <c r="F19" s="5" t="s">
        <v>25</v>
      </c>
      <c r="G19" s="4" t="s">
        <v>21</v>
      </c>
      <c r="H19" s="4" t="s">
        <v>24</v>
      </c>
      <c r="I19" s="4" t="s">
        <v>24</v>
      </c>
      <c r="J19" s="4" t="s">
        <v>21</v>
      </c>
      <c r="K19" s="4">
        <v>2</v>
      </c>
      <c r="L19" s="4">
        <v>2</v>
      </c>
      <c r="M19" s="4" t="s">
        <v>24</v>
      </c>
      <c r="N19" s="4" t="s">
        <v>24</v>
      </c>
      <c r="O19" s="4" t="s">
        <v>134</v>
      </c>
      <c r="Q19" s="4" t="s">
        <v>134</v>
      </c>
      <c r="R19" s="4" t="s">
        <v>134</v>
      </c>
      <c r="S19" s="4" t="s">
        <v>30</v>
      </c>
      <c r="T19" s="4">
        <v>8</v>
      </c>
    </row>
    <row r="20" spans="1:21" x14ac:dyDescent="0.2">
      <c r="A20" s="2">
        <v>43994.172560601852</v>
      </c>
      <c r="B20" s="3">
        <v>43994</v>
      </c>
      <c r="C20" s="4">
        <v>3</v>
      </c>
      <c r="D20" s="4" t="s">
        <v>21</v>
      </c>
      <c r="F20" s="5" t="s">
        <v>29</v>
      </c>
      <c r="G20" s="4" t="s">
        <v>21</v>
      </c>
      <c r="H20" s="4" t="s">
        <v>21</v>
      </c>
      <c r="I20" s="4" t="s">
        <v>21</v>
      </c>
      <c r="J20" s="4" t="s">
        <v>21</v>
      </c>
      <c r="K20" s="4">
        <v>3</v>
      </c>
      <c r="L20" s="4">
        <v>8</v>
      </c>
      <c r="M20" s="4" t="s">
        <v>24</v>
      </c>
      <c r="N20" s="4" t="s">
        <v>24</v>
      </c>
      <c r="P20" s="4" t="s">
        <v>140</v>
      </c>
      <c r="Q20" s="4" t="s">
        <v>135</v>
      </c>
      <c r="R20" s="4" t="s">
        <v>135</v>
      </c>
      <c r="T20" s="4">
        <v>8</v>
      </c>
    </row>
    <row r="21" spans="1:21" x14ac:dyDescent="0.2">
      <c r="A21" s="2">
        <v>43994.389762499995</v>
      </c>
      <c r="B21" s="3">
        <v>43994</v>
      </c>
      <c r="C21" s="4" t="s">
        <v>46</v>
      </c>
      <c r="D21" s="4" t="s">
        <v>24</v>
      </c>
      <c r="E21" s="4" t="s">
        <v>47</v>
      </c>
      <c r="F21" s="5" t="s">
        <v>29</v>
      </c>
      <c r="G21" s="4" t="s">
        <v>24</v>
      </c>
      <c r="H21" s="4" t="s">
        <v>24</v>
      </c>
      <c r="I21" s="4" t="s">
        <v>24</v>
      </c>
      <c r="J21" s="4" t="s">
        <v>24</v>
      </c>
      <c r="K21" s="4">
        <v>4</v>
      </c>
      <c r="L21" s="4">
        <v>7</v>
      </c>
      <c r="M21" s="4" t="s">
        <v>21</v>
      </c>
      <c r="N21" s="4" t="s">
        <v>21</v>
      </c>
      <c r="O21" s="4" t="s">
        <v>134</v>
      </c>
      <c r="P21" s="4" t="s">
        <v>134</v>
      </c>
      <c r="Q21" s="4" t="s">
        <v>138</v>
      </c>
      <c r="R21" s="4" t="s">
        <v>134</v>
      </c>
      <c r="S21" s="4" t="s">
        <v>138</v>
      </c>
      <c r="T21" s="4">
        <v>8</v>
      </c>
      <c r="U21" s="4" t="s">
        <v>48</v>
      </c>
    </row>
    <row r="22" spans="1:21" x14ac:dyDescent="0.2">
      <c r="A22" s="2">
        <v>43994.597681655097</v>
      </c>
      <c r="B22" s="3">
        <v>43994</v>
      </c>
      <c r="C22" s="4">
        <v>3</v>
      </c>
      <c r="D22" s="4" t="s">
        <v>21</v>
      </c>
      <c r="F22" s="4" t="s">
        <v>34</v>
      </c>
      <c r="G22" s="4" t="s">
        <v>21</v>
      </c>
      <c r="H22" s="4" t="s">
        <v>24</v>
      </c>
      <c r="I22" s="4" t="s">
        <v>24</v>
      </c>
      <c r="J22" s="4" t="s">
        <v>21</v>
      </c>
      <c r="K22" s="4">
        <v>2</v>
      </c>
      <c r="L22" s="4">
        <v>0</v>
      </c>
      <c r="M22" s="4" t="s">
        <v>24</v>
      </c>
      <c r="N22" s="4" t="s">
        <v>24</v>
      </c>
      <c r="R22" s="4" t="s">
        <v>140</v>
      </c>
      <c r="T22" s="4">
        <v>6</v>
      </c>
    </row>
    <row r="23" spans="1:21" x14ac:dyDescent="0.2">
      <c r="A23" s="2">
        <v>43994.865107928243</v>
      </c>
      <c r="B23" s="3">
        <v>43992</v>
      </c>
      <c r="C23" s="4">
        <v>3</v>
      </c>
      <c r="D23" s="4" t="s">
        <v>21</v>
      </c>
      <c r="F23" s="5" t="s">
        <v>25</v>
      </c>
      <c r="G23" s="4" t="s">
        <v>21</v>
      </c>
      <c r="H23" s="4" t="s">
        <v>24</v>
      </c>
      <c r="I23" s="4" t="s">
        <v>24</v>
      </c>
      <c r="J23" s="4" t="s">
        <v>21</v>
      </c>
      <c r="K23" s="4">
        <v>2</v>
      </c>
      <c r="L23" s="4">
        <v>4</v>
      </c>
      <c r="M23" s="4" t="s">
        <v>24</v>
      </c>
      <c r="N23" s="4" t="s">
        <v>24</v>
      </c>
      <c r="P23" s="4" t="s">
        <v>134</v>
      </c>
      <c r="Q23" s="4" t="s">
        <v>134</v>
      </c>
      <c r="S23" s="4" t="s">
        <v>134</v>
      </c>
      <c r="T23" s="4">
        <v>9</v>
      </c>
    </row>
    <row r="24" spans="1:21" x14ac:dyDescent="0.2">
      <c r="A24" s="2">
        <v>43995.982494074073</v>
      </c>
      <c r="B24" s="3">
        <v>43995</v>
      </c>
      <c r="C24" s="4">
        <v>2</v>
      </c>
      <c r="D24" s="4" t="s">
        <v>24</v>
      </c>
      <c r="E24" s="4" t="s">
        <v>49</v>
      </c>
      <c r="F24" s="5" t="s">
        <v>36</v>
      </c>
      <c r="G24" s="4" t="s">
        <v>21</v>
      </c>
      <c r="H24" s="4" t="s">
        <v>24</v>
      </c>
      <c r="I24" s="4" t="s">
        <v>24</v>
      </c>
      <c r="J24" s="4" t="s">
        <v>24</v>
      </c>
      <c r="L24" s="4">
        <v>0</v>
      </c>
      <c r="M24" s="4" t="s">
        <v>24</v>
      </c>
      <c r="N24" s="4" t="s">
        <v>24</v>
      </c>
      <c r="T24" s="4">
        <v>7</v>
      </c>
      <c r="U24" s="4" t="s">
        <v>50</v>
      </c>
    </row>
    <row r="25" spans="1:21" x14ac:dyDescent="0.2">
      <c r="A25" s="2">
        <v>43997.374354756947</v>
      </c>
      <c r="B25" s="3">
        <v>43997</v>
      </c>
      <c r="C25" s="4">
        <v>5</v>
      </c>
      <c r="D25" s="4" t="s">
        <v>21</v>
      </c>
      <c r="E25" s="4" t="s">
        <v>22</v>
      </c>
      <c r="F25" s="4" t="s">
        <v>23</v>
      </c>
      <c r="G25" s="4" t="s">
        <v>21</v>
      </c>
      <c r="H25" s="4" t="s">
        <v>24</v>
      </c>
      <c r="I25" s="4" t="s">
        <v>21</v>
      </c>
      <c r="J25" s="4" t="s">
        <v>21</v>
      </c>
      <c r="K25" s="4">
        <v>3</v>
      </c>
      <c r="L25" s="4">
        <v>5</v>
      </c>
      <c r="M25" s="4" t="s">
        <v>21</v>
      </c>
      <c r="N25" s="4" t="s">
        <v>24</v>
      </c>
      <c r="O25" s="4" t="s">
        <v>136</v>
      </c>
      <c r="P25" s="4" t="s">
        <v>136</v>
      </c>
      <c r="Q25" s="4" t="s">
        <v>136</v>
      </c>
      <c r="T25" s="4">
        <v>7</v>
      </c>
    </row>
    <row r="26" spans="1:21" x14ac:dyDescent="0.2">
      <c r="A26" s="2">
        <v>43997.460459907408</v>
      </c>
      <c r="B26" s="3">
        <v>43997</v>
      </c>
      <c r="C26" s="4">
        <v>4</v>
      </c>
      <c r="D26" s="4" t="s">
        <v>21</v>
      </c>
      <c r="E26" s="4" t="s">
        <v>22</v>
      </c>
      <c r="F26" s="4" t="s">
        <v>23</v>
      </c>
      <c r="G26" s="4" t="s">
        <v>24</v>
      </c>
      <c r="H26" s="4" t="s">
        <v>24</v>
      </c>
      <c r="I26" s="4" t="s">
        <v>24</v>
      </c>
      <c r="J26" s="4" t="s">
        <v>21</v>
      </c>
      <c r="K26" s="4">
        <v>2</v>
      </c>
      <c r="L26" s="4">
        <v>0</v>
      </c>
      <c r="M26" s="4" t="s">
        <v>24</v>
      </c>
      <c r="N26" s="4" t="s">
        <v>24</v>
      </c>
      <c r="T26" s="4">
        <v>4</v>
      </c>
      <c r="U26" s="4" t="s">
        <v>51</v>
      </c>
    </row>
    <row r="27" spans="1:21" x14ac:dyDescent="0.2">
      <c r="A27" s="2">
        <v>43997.507092268519</v>
      </c>
      <c r="B27" s="3">
        <v>43997</v>
      </c>
      <c r="C27" s="4">
        <v>3</v>
      </c>
      <c r="D27" s="4" t="s">
        <v>21</v>
      </c>
      <c r="F27" s="4" t="s">
        <v>34</v>
      </c>
      <c r="G27" s="4" t="s">
        <v>21</v>
      </c>
      <c r="H27" s="4" t="s">
        <v>21</v>
      </c>
      <c r="I27" s="4" t="s">
        <v>21</v>
      </c>
      <c r="J27" s="4" t="s">
        <v>21</v>
      </c>
      <c r="K27" s="4">
        <v>2</v>
      </c>
      <c r="L27" s="4">
        <v>2</v>
      </c>
      <c r="M27" s="4" t="s">
        <v>24</v>
      </c>
      <c r="N27" s="4" t="s">
        <v>24</v>
      </c>
      <c r="O27" s="4" t="s">
        <v>30</v>
      </c>
      <c r="P27" s="4" t="s">
        <v>134</v>
      </c>
      <c r="Q27" s="4" t="s">
        <v>134</v>
      </c>
      <c r="S27" s="4" t="s">
        <v>134</v>
      </c>
      <c r="T27" s="4">
        <v>5</v>
      </c>
      <c r="U27" s="4" t="s">
        <v>52</v>
      </c>
    </row>
    <row r="28" spans="1:21" x14ac:dyDescent="0.2">
      <c r="A28" s="2">
        <v>43997.539776863428</v>
      </c>
      <c r="B28" s="3">
        <v>43997</v>
      </c>
      <c r="C28" s="4" t="s">
        <v>53</v>
      </c>
      <c r="D28" s="4" t="s">
        <v>21</v>
      </c>
      <c r="F28" s="4" t="s">
        <v>34</v>
      </c>
      <c r="G28" s="4" t="s">
        <v>24</v>
      </c>
      <c r="H28" s="4" t="s">
        <v>24</v>
      </c>
      <c r="I28" s="4" t="s">
        <v>24</v>
      </c>
      <c r="J28" s="4" t="s">
        <v>21</v>
      </c>
      <c r="K28" s="4">
        <v>2</v>
      </c>
      <c r="L28" s="4">
        <v>0</v>
      </c>
      <c r="T28" s="4">
        <v>8</v>
      </c>
      <c r="U28" s="4" t="s">
        <v>54</v>
      </c>
    </row>
    <row r="29" spans="1:21" x14ac:dyDescent="0.2">
      <c r="A29" s="2">
        <v>43997.546672407407</v>
      </c>
      <c r="B29" s="3">
        <v>43997</v>
      </c>
      <c r="C29" s="4">
        <v>4</v>
      </c>
      <c r="D29" s="4" t="s">
        <v>21</v>
      </c>
      <c r="E29" s="4" t="s">
        <v>22</v>
      </c>
      <c r="F29" s="5" t="s">
        <v>36</v>
      </c>
      <c r="G29" s="4" t="s">
        <v>24</v>
      </c>
      <c r="H29" s="4" t="s">
        <v>21</v>
      </c>
      <c r="I29" s="4" t="s">
        <v>24</v>
      </c>
      <c r="J29" s="4" t="s">
        <v>21</v>
      </c>
      <c r="K29" s="4">
        <v>3</v>
      </c>
      <c r="L29" s="4">
        <v>3</v>
      </c>
      <c r="M29" s="4" t="s">
        <v>24</v>
      </c>
      <c r="N29" s="4" t="s">
        <v>24</v>
      </c>
      <c r="O29" s="4" t="s">
        <v>172</v>
      </c>
      <c r="P29" s="4" t="s">
        <v>136</v>
      </c>
      <c r="Q29" s="4" t="s">
        <v>171</v>
      </c>
      <c r="R29" s="4" t="s">
        <v>137</v>
      </c>
      <c r="S29" s="4" t="s">
        <v>134</v>
      </c>
      <c r="T29" s="4">
        <v>3</v>
      </c>
      <c r="U29" s="13" t="s">
        <v>55</v>
      </c>
    </row>
    <row r="30" spans="1:21" x14ac:dyDescent="0.2">
      <c r="A30" s="2">
        <v>43997.86847825232</v>
      </c>
      <c r="B30" s="3">
        <v>43997</v>
      </c>
      <c r="C30" s="4" t="s">
        <v>56</v>
      </c>
      <c r="D30" s="4" t="s">
        <v>21</v>
      </c>
      <c r="F30" s="5" t="s">
        <v>25</v>
      </c>
      <c r="G30" s="4" t="s">
        <v>21</v>
      </c>
      <c r="H30" s="4" t="s">
        <v>21</v>
      </c>
      <c r="I30" s="4" t="s">
        <v>24</v>
      </c>
      <c r="J30" s="4" t="s">
        <v>21</v>
      </c>
      <c r="K30" s="4">
        <v>2</v>
      </c>
      <c r="L30" s="4">
        <v>2</v>
      </c>
      <c r="M30" s="4" t="s">
        <v>24</v>
      </c>
      <c r="N30" s="4" t="s">
        <v>24</v>
      </c>
      <c r="P30" s="4" t="s">
        <v>134</v>
      </c>
      <c r="R30" s="4" t="s">
        <v>57</v>
      </c>
      <c r="T30" s="4">
        <v>6</v>
      </c>
    </row>
    <row r="31" spans="1:21" x14ac:dyDescent="0.2">
      <c r="A31" s="2">
        <v>43998.386094791669</v>
      </c>
      <c r="B31" s="3">
        <v>43998</v>
      </c>
      <c r="C31" s="4">
        <v>2</v>
      </c>
      <c r="D31" s="4" t="s">
        <v>24</v>
      </c>
      <c r="E31" s="4" t="s">
        <v>28</v>
      </c>
      <c r="F31" s="5" t="s">
        <v>29</v>
      </c>
      <c r="G31" s="4" t="s">
        <v>21</v>
      </c>
      <c r="H31" s="4" t="s">
        <v>24</v>
      </c>
      <c r="I31" s="4" t="s">
        <v>24</v>
      </c>
      <c r="J31" s="4" t="s">
        <v>21</v>
      </c>
      <c r="K31" s="4">
        <v>2</v>
      </c>
      <c r="L31" s="4">
        <v>2</v>
      </c>
      <c r="M31" s="4" t="s">
        <v>21</v>
      </c>
      <c r="N31" s="4" t="s">
        <v>24</v>
      </c>
      <c r="O31" s="4" t="s">
        <v>30</v>
      </c>
      <c r="P31" s="4" t="s">
        <v>134</v>
      </c>
      <c r="R31" s="4" t="s">
        <v>57</v>
      </c>
      <c r="S31" s="4" t="s">
        <v>30</v>
      </c>
      <c r="T31" s="4">
        <v>7</v>
      </c>
      <c r="U31" s="4" t="s">
        <v>58</v>
      </c>
    </row>
    <row r="32" spans="1:21" x14ac:dyDescent="0.2">
      <c r="A32" s="2">
        <v>43998.716672372684</v>
      </c>
      <c r="B32" s="3">
        <v>43998</v>
      </c>
      <c r="C32" s="4">
        <v>6</v>
      </c>
      <c r="D32" s="4" t="s">
        <v>24</v>
      </c>
      <c r="E32" s="4" t="s">
        <v>59</v>
      </c>
      <c r="F32" s="5" t="s">
        <v>29</v>
      </c>
      <c r="G32" s="4" t="s">
        <v>24</v>
      </c>
      <c r="H32" s="4" t="s">
        <v>21</v>
      </c>
      <c r="I32" s="4" t="s">
        <v>24</v>
      </c>
      <c r="J32" s="4" t="s">
        <v>21</v>
      </c>
      <c r="K32" s="4">
        <v>6</v>
      </c>
      <c r="L32" s="4">
        <v>5</v>
      </c>
      <c r="M32" s="4" t="s">
        <v>24</v>
      </c>
      <c r="N32" s="4" t="s">
        <v>21</v>
      </c>
      <c r="O32" s="4" t="s">
        <v>134</v>
      </c>
      <c r="P32" s="4" t="s">
        <v>134</v>
      </c>
      <c r="Q32" s="4" t="s">
        <v>137</v>
      </c>
      <c r="S32" s="4" t="s">
        <v>134</v>
      </c>
      <c r="T32" s="4">
        <v>7</v>
      </c>
    </row>
    <row r="33" spans="1:21" x14ac:dyDescent="0.2">
      <c r="A33" s="2">
        <v>44000.377274768514</v>
      </c>
      <c r="B33" s="3">
        <v>32595</v>
      </c>
      <c r="C33" s="4">
        <v>0</v>
      </c>
      <c r="D33" s="4" t="s">
        <v>24</v>
      </c>
      <c r="E33" s="4" t="s">
        <v>60</v>
      </c>
      <c r="F33" s="4" t="s">
        <v>23</v>
      </c>
      <c r="G33" s="4" t="s">
        <v>24</v>
      </c>
      <c r="H33" s="4" t="s">
        <v>24</v>
      </c>
      <c r="I33" s="4" t="s">
        <v>24</v>
      </c>
      <c r="J33" s="4" t="s">
        <v>24</v>
      </c>
      <c r="L33" s="4">
        <v>0</v>
      </c>
      <c r="M33" s="4" t="s">
        <v>24</v>
      </c>
      <c r="N33" s="4" t="s">
        <v>24</v>
      </c>
      <c r="T33" s="4">
        <v>0</v>
      </c>
    </row>
    <row r="34" spans="1:21" x14ac:dyDescent="0.2">
      <c r="A34" s="2">
        <v>44001.855847511571</v>
      </c>
      <c r="B34" s="3">
        <v>44001</v>
      </c>
      <c r="C34" s="4">
        <v>3</v>
      </c>
      <c r="D34" s="4" t="s">
        <v>21</v>
      </c>
      <c r="F34" s="5" t="s">
        <v>29</v>
      </c>
      <c r="G34" s="4" t="s">
        <v>21</v>
      </c>
      <c r="H34" s="4" t="s">
        <v>21</v>
      </c>
      <c r="I34" s="4" t="s">
        <v>24</v>
      </c>
      <c r="J34" s="4" t="s">
        <v>21</v>
      </c>
      <c r="K34" s="4">
        <v>3</v>
      </c>
      <c r="L34" s="4">
        <v>0</v>
      </c>
      <c r="M34" s="4" t="s">
        <v>24</v>
      </c>
      <c r="N34" s="4" t="s">
        <v>24</v>
      </c>
      <c r="Q34" s="4" t="s">
        <v>57</v>
      </c>
      <c r="R34" s="4" t="s">
        <v>57</v>
      </c>
      <c r="T34" s="4">
        <v>3</v>
      </c>
    </row>
    <row r="35" spans="1:21" x14ac:dyDescent="0.2">
      <c r="A35" s="2">
        <v>44004.552900104165</v>
      </c>
      <c r="B35" s="3">
        <v>44004</v>
      </c>
      <c r="C35" s="4">
        <v>3</v>
      </c>
      <c r="D35" s="4" t="s">
        <v>21</v>
      </c>
      <c r="E35" s="4" t="s">
        <v>22</v>
      </c>
      <c r="F35" s="5" t="s">
        <v>25</v>
      </c>
      <c r="G35" s="4" t="s">
        <v>24</v>
      </c>
      <c r="H35" s="4" t="s">
        <v>21</v>
      </c>
      <c r="I35" s="4" t="s">
        <v>24</v>
      </c>
      <c r="J35" s="4" t="s">
        <v>21</v>
      </c>
      <c r="K35" s="4">
        <v>3</v>
      </c>
      <c r="L35" s="4">
        <v>1</v>
      </c>
      <c r="M35" s="4" t="s">
        <v>24</v>
      </c>
      <c r="N35" s="4" t="s">
        <v>24</v>
      </c>
      <c r="O35" s="4" t="s">
        <v>57</v>
      </c>
      <c r="P35" s="4" t="s">
        <v>174</v>
      </c>
      <c r="Q35" s="4" t="s">
        <v>175</v>
      </c>
      <c r="R35" s="4" t="s">
        <v>175</v>
      </c>
      <c r="S35" s="4" t="s">
        <v>140</v>
      </c>
      <c r="T35" s="4">
        <v>0</v>
      </c>
      <c r="U35" s="4" t="s">
        <v>61</v>
      </c>
    </row>
    <row r="36" spans="1:21" x14ac:dyDescent="0.2">
      <c r="A36" s="2">
        <v>44005.465422893518</v>
      </c>
      <c r="B36" s="3">
        <v>44005</v>
      </c>
      <c r="C36" s="4">
        <v>5</v>
      </c>
      <c r="D36" s="4" t="s">
        <v>21</v>
      </c>
      <c r="F36" s="4" t="s">
        <v>23</v>
      </c>
      <c r="G36" s="4" t="s">
        <v>21</v>
      </c>
      <c r="H36" s="4" t="s">
        <v>21</v>
      </c>
      <c r="I36" s="4" t="s">
        <v>24</v>
      </c>
      <c r="J36" s="4" t="s">
        <v>21</v>
      </c>
      <c r="K36" s="4">
        <v>5</v>
      </c>
      <c r="L36" s="4">
        <v>0</v>
      </c>
      <c r="M36" s="4" t="s">
        <v>24</v>
      </c>
      <c r="N36" s="4" t="s">
        <v>24</v>
      </c>
      <c r="T36" s="4">
        <v>5</v>
      </c>
    </row>
    <row r="37" spans="1:21" x14ac:dyDescent="0.2">
      <c r="A37" s="2">
        <v>44005.466847071759</v>
      </c>
      <c r="B37" s="3">
        <v>44005</v>
      </c>
      <c r="C37" s="4">
        <v>5</v>
      </c>
      <c r="D37" s="4" t="s">
        <v>21</v>
      </c>
      <c r="F37" s="4" t="s">
        <v>23</v>
      </c>
      <c r="G37" s="4" t="s">
        <v>24</v>
      </c>
      <c r="H37" s="4" t="s">
        <v>24</v>
      </c>
      <c r="I37" s="4" t="s">
        <v>24</v>
      </c>
      <c r="J37" s="4" t="s">
        <v>24</v>
      </c>
      <c r="L37" s="4">
        <v>0</v>
      </c>
      <c r="M37" s="4" t="s">
        <v>24</v>
      </c>
      <c r="N37" s="4" t="s">
        <v>24</v>
      </c>
      <c r="Q37" s="4" t="s">
        <v>134</v>
      </c>
      <c r="R37" s="4" t="s">
        <v>140</v>
      </c>
      <c r="T37" s="4">
        <v>6</v>
      </c>
    </row>
    <row r="38" spans="1:21" x14ac:dyDescent="0.2">
      <c r="A38" s="2">
        <v>44005.467265057872</v>
      </c>
      <c r="B38" s="3">
        <v>44005</v>
      </c>
      <c r="C38" s="4" t="s">
        <v>62</v>
      </c>
      <c r="D38" s="4" t="s">
        <v>24</v>
      </c>
      <c r="E38" s="4" t="s">
        <v>28</v>
      </c>
      <c r="F38" s="4" t="s">
        <v>23</v>
      </c>
      <c r="G38" s="4" t="s">
        <v>21</v>
      </c>
      <c r="H38" s="4" t="s">
        <v>21</v>
      </c>
      <c r="I38" s="4" t="s">
        <v>24</v>
      </c>
      <c r="J38" s="4" t="s">
        <v>24</v>
      </c>
      <c r="L38" s="4">
        <v>0</v>
      </c>
      <c r="M38" s="4" t="s">
        <v>24</v>
      </c>
      <c r="N38" s="4" t="s">
        <v>24</v>
      </c>
      <c r="R38" s="4" t="s">
        <v>172</v>
      </c>
      <c r="T38" s="4">
        <v>8</v>
      </c>
      <c r="U38" s="4" t="s">
        <v>63</v>
      </c>
    </row>
    <row r="39" spans="1:21" x14ac:dyDescent="0.2">
      <c r="A39" s="2">
        <v>44005.468426620369</v>
      </c>
      <c r="B39" s="3">
        <v>44005</v>
      </c>
      <c r="C39" s="4">
        <v>3</v>
      </c>
      <c r="D39" s="4" t="s">
        <v>21</v>
      </c>
      <c r="F39" s="5" t="s">
        <v>25</v>
      </c>
      <c r="G39" s="4" t="s">
        <v>21</v>
      </c>
      <c r="H39" s="4" t="s">
        <v>24</v>
      </c>
      <c r="I39" s="4" t="s">
        <v>24</v>
      </c>
      <c r="J39" s="4" t="s">
        <v>21</v>
      </c>
      <c r="K39" s="4">
        <v>2</v>
      </c>
      <c r="L39" s="4">
        <v>2</v>
      </c>
      <c r="M39" s="4" t="s">
        <v>24</v>
      </c>
      <c r="N39" s="4" t="s">
        <v>24</v>
      </c>
      <c r="P39" s="4" t="s">
        <v>176</v>
      </c>
      <c r="Q39" s="4" t="s">
        <v>172</v>
      </c>
      <c r="R39" s="4" t="s">
        <v>175</v>
      </c>
      <c r="S39" s="4" t="s">
        <v>134</v>
      </c>
      <c r="T39" s="4">
        <v>8</v>
      </c>
      <c r="U39" s="4" t="s">
        <v>64</v>
      </c>
    </row>
    <row r="40" spans="1:21" x14ac:dyDescent="0.2">
      <c r="A40" s="2">
        <v>44005.470089571754</v>
      </c>
      <c r="B40" s="3">
        <v>44005</v>
      </c>
      <c r="C40" s="4">
        <v>5</v>
      </c>
      <c r="D40" s="4" t="s">
        <v>21</v>
      </c>
      <c r="F40" s="4" t="s">
        <v>23</v>
      </c>
      <c r="G40" s="4" t="s">
        <v>21</v>
      </c>
      <c r="H40" s="4" t="s">
        <v>24</v>
      </c>
      <c r="I40" s="4" t="s">
        <v>24</v>
      </c>
      <c r="J40" s="4" t="s">
        <v>24</v>
      </c>
      <c r="L40" s="4">
        <v>0</v>
      </c>
      <c r="M40" s="4" t="s">
        <v>24</v>
      </c>
      <c r="N40" s="4" t="s">
        <v>24</v>
      </c>
      <c r="T40" s="4">
        <v>7</v>
      </c>
    </row>
    <row r="41" spans="1:21" x14ac:dyDescent="0.2">
      <c r="A41" s="2">
        <v>44005.47037815972</v>
      </c>
      <c r="B41" s="3">
        <v>44005</v>
      </c>
      <c r="C41" s="4">
        <v>3</v>
      </c>
      <c r="D41" s="4" t="s">
        <v>21</v>
      </c>
      <c r="E41" s="4" t="s">
        <v>22</v>
      </c>
      <c r="F41" s="5" t="s">
        <v>29</v>
      </c>
      <c r="G41" s="4" t="s">
        <v>24</v>
      </c>
      <c r="H41" s="4" t="s">
        <v>24</v>
      </c>
      <c r="I41" s="4" t="s">
        <v>24</v>
      </c>
      <c r="J41" s="4" t="s">
        <v>21</v>
      </c>
      <c r="K41" s="4">
        <v>2</v>
      </c>
      <c r="L41" s="4">
        <v>0</v>
      </c>
      <c r="M41" s="4" t="s">
        <v>24</v>
      </c>
      <c r="N41" s="4" t="s">
        <v>24</v>
      </c>
      <c r="S41" t="s">
        <v>134</v>
      </c>
      <c r="T41" s="4">
        <v>7</v>
      </c>
      <c r="U41" s="4" t="s">
        <v>65</v>
      </c>
    </row>
    <row r="42" spans="1:21" x14ac:dyDescent="0.2">
      <c r="A42" s="2">
        <v>44005.470832569445</v>
      </c>
      <c r="B42" s="3">
        <v>44005</v>
      </c>
      <c r="C42" s="4">
        <v>4</v>
      </c>
      <c r="D42" s="4" t="s">
        <v>21</v>
      </c>
      <c r="F42" s="5" t="s">
        <v>29</v>
      </c>
      <c r="G42" s="4" t="s">
        <v>21</v>
      </c>
      <c r="H42" s="4" t="s">
        <v>24</v>
      </c>
      <c r="I42" s="4" t="s">
        <v>24</v>
      </c>
      <c r="J42" s="4" t="s">
        <v>21</v>
      </c>
      <c r="K42" s="4">
        <v>4</v>
      </c>
      <c r="L42" s="4">
        <v>5</v>
      </c>
      <c r="M42" s="4" t="s">
        <v>21</v>
      </c>
      <c r="N42" s="4" t="s">
        <v>21</v>
      </c>
      <c r="P42" s="4" t="s">
        <v>134</v>
      </c>
      <c r="Q42" s="4" t="s">
        <v>136</v>
      </c>
      <c r="R42" s="4" t="s">
        <v>57</v>
      </c>
      <c r="T42" s="4">
        <v>5</v>
      </c>
      <c r="U42" s="4" t="s">
        <v>66</v>
      </c>
    </row>
    <row r="43" spans="1:21" x14ac:dyDescent="0.2">
      <c r="A43" s="2">
        <v>44005.471320497687</v>
      </c>
      <c r="B43" s="3">
        <v>44005</v>
      </c>
      <c r="C43" s="4">
        <v>5</v>
      </c>
      <c r="D43" s="4" t="s">
        <v>21</v>
      </c>
      <c r="E43" s="4" t="s">
        <v>22</v>
      </c>
      <c r="F43" s="4" t="s">
        <v>23</v>
      </c>
      <c r="G43" s="4" t="s">
        <v>24</v>
      </c>
      <c r="H43" s="4" t="s">
        <v>24</v>
      </c>
      <c r="I43" s="4" t="s">
        <v>24</v>
      </c>
      <c r="J43" s="4" t="s">
        <v>21</v>
      </c>
      <c r="K43" s="4">
        <v>3</v>
      </c>
      <c r="L43" s="4">
        <v>2</v>
      </c>
      <c r="M43" s="4" t="s">
        <v>24</v>
      </c>
      <c r="N43" s="4" t="s">
        <v>24</v>
      </c>
      <c r="P43" s="4" t="s">
        <v>134</v>
      </c>
      <c r="Q43" s="4" t="s">
        <v>134</v>
      </c>
      <c r="R43" s="4" t="s">
        <v>134</v>
      </c>
      <c r="T43" s="4">
        <v>5</v>
      </c>
    </row>
    <row r="44" spans="1:21" x14ac:dyDescent="0.2">
      <c r="A44" s="2">
        <v>44005.471663634264</v>
      </c>
      <c r="B44" s="3" t="s">
        <v>67</v>
      </c>
      <c r="C44" s="4">
        <v>4</v>
      </c>
      <c r="D44" s="4" t="s">
        <v>21</v>
      </c>
      <c r="E44" s="4" t="s">
        <v>22</v>
      </c>
      <c r="F44" s="4" t="s">
        <v>23</v>
      </c>
      <c r="G44" s="4" t="s">
        <v>21</v>
      </c>
      <c r="H44" s="4" t="s">
        <v>21</v>
      </c>
      <c r="I44" s="4" t="s">
        <v>24</v>
      </c>
      <c r="J44" s="4" t="s">
        <v>21</v>
      </c>
      <c r="K44" s="4">
        <v>2</v>
      </c>
      <c r="L44" s="4">
        <v>2</v>
      </c>
      <c r="M44" s="4" t="s">
        <v>24</v>
      </c>
      <c r="N44" s="4" t="s">
        <v>24</v>
      </c>
      <c r="Q44" s="4" t="s">
        <v>140</v>
      </c>
      <c r="R44" s="4" t="s">
        <v>140</v>
      </c>
      <c r="T44" s="4">
        <v>5</v>
      </c>
    </row>
    <row r="45" spans="1:21" x14ac:dyDescent="0.2">
      <c r="A45" s="2">
        <v>44005.472940798616</v>
      </c>
      <c r="B45" s="3">
        <v>44005</v>
      </c>
      <c r="C45" s="4">
        <v>5</v>
      </c>
      <c r="D45" s="4" t="s">
        <v>24</v>
      </c>
      <c r="E45" s="4" t="s">
        <v>28</v>
      </c>
      <c r="F45" s="5" t="s">
        <v>25</v>
      </c>
      <c r="G45" s="4" t="s">
        <v>21</v>
      </c>
      <c r="H45" s="4" t="s">
        <v>21</v>
      </c>
      <c r="I45" s="4" t="s">
        <v>24</v>
      </c>
      <c r="J45" s="4" t="s">
        <v>21</v>
      </c>
      <c r="K45" s="4">
        <v>2</v>
      </c>
      <c r="L45" s="4">
        <v>5</v>
      </c>
      <c r="M45" s="4" t="s">
        <v>21</v>
      </c>
      <c r="N45" s="4" t="s">
        <v>21</v>
      </c>
      <c r="O45" s="4" t="s">
        <v>134</v>
      </c>
      <c r="P45" s="4" t="s">
        <v>140</v>
      </c>
      <c r="Q45" s="4" t="s">
        <v>30</v>
      </c>
      <c r="R45" s="4" t="s">
        <v>30</v>
      </c>
      <c r="S45" s="4" t="s">
        <v>134</v>
      </c>
      <c r="T45" s="4">
        <v>7</v>
      </c>
    </row>
    <row r="46" spans="1:21" x14ac:dyDescent="0.2">
      <c r="A46" s="2">
        <v>44005.473169988429</v>
      </c>
      <c r="B46" s="3">
        <v>44005</v>
      </c>
      <c r="C46" s="4">
        <v>0</v>
      </c>
      <c r="D46" s="4" t="s">
        <v>21</v>
      </c>
      <c r="F46" s="5" t="s">
        <v>25</v>
      </c>
      <c r="G46" s="4" t="s">
        <v>24</v>
      </c>
      <c r="H46" s="4" t="s">
        <v>24</v>
      </c>
      <c r="I46" s="4" t="s">
        <v>24</v>
      </c>
      <c r="J46" s="4" t="s">
        <v>24</v>
      </c>
      <c r="K46" s="4">
        <v>0</v>
      </c>
      <c r="L46" s="4">
        <v>0</v>
      </c>
      <c r="M46" s="4" t="s">
        <v>24</v>
      </c>
      <c r="N46" s="4" t="s">
        <v>24</v>
      </c>
      <c r="T46" s="4">
        <v>10</v>
      </c>
      <c r="U46" s="4" t="s">
        <v>68</v>
      </c>
    </row>
    <row r="47" spans="1:21" x14ac:dyDescent="0.2">
      <c r="A47" s="2">
        <v>44005.473319722223</v>
      </c>
      <c r="B47" s="3">
        <v>44005</v>
      </c>
      <c r="C47" s="4">
        <v>5</v>
      </c>
      <c r="D47" s="4" t="s">
        <v>21</v>
      </c>
      <c r="F47" s="4" t="s">
        <v>23</v>
      </c>
      <c r="G47" s="4" t="s">
        <v>24</v>
      </c>
      <c r="H47" s="4" t="s">
        <v>24</v>
      </c>
      <c r="I47" s="4" t="s">
        <v>24</v>
      </c>
      <c r="J47" s="4" t="s">
        <v>24</v>
      </c>
      <c r="L47" s="4">
        <v>0</v>
      </c>
      <c r="M47" s="4" t="s">
        <v>24</v>
      </c>
      <c r="N47" s="4" t="s">
        <v>24</v>
      </c>
      <c r="T47" s="4">
        <v>8</v>
      </c>
    </row>
    <row r="48" spans="1:21" x14ac:dyDescent="0.2">
      <c r="A48" s="2">
        <v>44005.473528090282</v>
      </c>
      <c r="B48" s="3">
        <v>44005</v>
      </c>
      <c r="C48" s="4">
        <v>2</v>
      </c>
      <c r="D48" s="4" t="s">
        <v>21</v>
      </c>
      <c r="F48" s="5" t="s">
        <v>29</v>
      </c>
      <c r="G48" s="4" t="s">
        <v>21</v>
      </c>
      <c r="H48" s="4" t="s">
        <v>24</v>
      </c>
      <c r="I48" s="4" t="s">
        <v>21</v>
      </c>
      <c r="J48" s="4" t="s">
        <v>21</v>
      </c>
      <c r="K48" s="4">
        <v>2</v>
      </c>
      <c r="L48" s="4">
        <v>0</v>
      </c>
      <c r="O48" s="4" t="s">
        <v>30</v>
      </c>
      <c r="T48" s="4">
        <v>8</v>
      </c>
    </row>
    <row r="49" spans="1:21" x14ac:dyDescent="0.2">
      <c r="A49" s="2">
        <v>44005.474113449076</v>
      </c>
      <c r="B49" s="3">
        <v>44006</v>
      </c>
      <c r="C49" s="4">
        <v>7</v>
      </c>
      <c r="D49" s="4" t="s">
        <v>21</v>
      </c>
      <c r="E49" s="4" t="s">
        <v>22</v>
      </c>
      <c r="F49" s="5" t="s">
        <v>29</v>
      </c>
      <c r="G49" s="4" t="s">
        <v>21</v>
      </c>
      <c r="H49" s="4" t="s">
        <v>21</v>
      </c>
      <c r="I49" s="4" t="s">
        <v>24</v>
      </c>
      <c r="J49" s="4" t="s">
        <v>24</v>
      </c>
      <c r="L49" s="4">
        <v>1</v>
      </c>
      <c r="M49" s="4" t="s">
        <v>24</v>
      </c>
      <c r="N49" s="4" t="s">
        <v>24</v>
      </c>
      <c r="O49" s="4" t="s">
        <v>30</v>
      </c>
      <c r="P49" s="4" t="s">
        <v>30</v>
      </c>
      <c r="T49" s="4">
        <v>1</v>
      </c>
    </row>
    <row r="50" spans="1:21" x14ac:dyDescent="0.2">
      <c r="A50" s="2">
        <v>44005.475800023152</v>
      </c>
      <c r="B50" s="3">
        <v>44005</v>
      </c>
      <c r="C50" s="4">
        <v>5</v>
      </c>
      <c r="D50" s="4" t="s">
        <v>21</v>
      </c>
      <c r="F50" s="4" t="s">
        <v>23</v>
      </c>
      <c r="G50" s="4" t="s">
        <v>24</v>
      </c>
      <c r="H50" s="4" t="s">
        <v>24</v>
      </c>
      <c r="I50" s="4" t="s">
        <v>21</v>
      </c>
      <c r="J50" s="4" t="s">
        <v>21</v>
      </c>
      <c r="K50" s="4">
        <v>4</v>
      </c>
      <c r="L50" s="4">
        <v>6</v>
      </c>
      <c r="M50" s="4" t="s">
        <v>21</v>
      </c>
      <c r="N50" s="4" t="s">
        <v>24</v>
      </c>
      <c r="P50" s="4" t="s">
        <v>30</v>
      </c>
      <c r="S50" s="4" t="s">
        <v>135</v>
      </c>
      <c r="T50" s="4">
        <v>3</v>
      </c>
      <c r="U50" s="4" t="s">
        <v>69</v>
      </c>
    </row>
    <row r="51" spans="1:21" x14ac:dyDescent="0.2">
      <c r="A51" s="2">
        <v>44005.480714247686</v>
      </c>
      <c r="B51" s="3">
        <v>44005</v>
      </c>
      <c r="C51" s="4">
        <v>3</v>
      </c>
      <c r="D51" s="4" t="s">
        <v>21</v>
      </c>
      <c r="E51" s="4" t="s">
        <v>22</v>
      </c>
      <c r="F51" s="4" t="s">
        <v>70</v>
      </c>
      <c r="G51" s="4" t="s">
        <v>21</v>
      </c>
      <c r="H51" s="4" t="s">
        <v>24</v>
      </c>
      <c r="I51" s="4" t="s">
        <v>24</v>
      </c>
      <c r="J51" s="4" t="s">
        <v>21</v>
      </c>
      <c r="K51" s="4">
        <v>3</v>
      </c>
      <c r="L51" s="4">
        <v>2</v>
      </c>
      <c r="M51" s="4" t="s">
        <v>24</v>
      </c>
      <c r="N51" s="4" t="s">
        <v>24</v>
      </c>
      <c r="P51" s="4" t="s">
        <v>134</v>
      </c>
      <c r="R51" s="4" t="s">
        <v>134</v>
      </c>
      <c r="S51" s="4" t="s">
        <v>134</v>
      </c>
      <c r="T51" s="4">
        <v>4</v>
      </c>
    </row>
    <row r="52" spans="1:21" x14ac:dyDescent="0.2">
      <c r="A52" s="2">
        <v>44005.481149583335</v>
      </c>
      <c r="B52" s="3">
        <v>44005</v>
      </c>
      <c r="C52" s="4">
        <v>3</v>
      </c>
      <c r="D52" s="4" t="s">
        <v>21</v>
      </c>
      <c r="F52" s="5" t="s">
        <v>29</v>
      </c>
      <c r="G52" s="4" t="s">
        <v>21</v>
      </c>
      <c r="H52" s="4" t="s">
        <v>24</v>
      </c>
      <c r="I52" s="4" t="s">
        <v>24</v>
      </c>
      <c r="J52" s="4" t="s">
        <v>21</v>
      </c>
      <c r="K52" s="4">
        <v>3</v>
      </c>
      <c r="L52" s="4">
        <v>2</v>
      </c>
      <c r="M52" s="4" t="s">
        <v>24</v>
      </c>
      <c r="N52" s="4" t="s">
        <v>24</v>
      </c>
      <c r="P52" s="4" t="s">
        <v>134</v>
      </c>
      <c r="Q52" s="4" t="s">
        <v>134</v>
      </c>
      <c r="T52" s="4">
        <v>9</v>
      </c>
      <c r="U52" s="4" t="s">
        <v>71</v>
      </c>
    </row>
    <row r="53" spans="1:21" x14ac:dyDescent="0.2">
      <c r="A53" s="2">
        <v>44005.481793229163</v>
      </c>
      <c r="B53" s="3">
        <v>44005</v>
      </c>
      <c r="C53" s="4">
        <v>3</v>
      </c>
      <c r="D53" s="4" t="s">
        <v>21</v>
      </c>
      <c r="F53" s="5" t="s">
        <v>25</v>
      </c>
      <c r="G53" s="4" t="s">
        <v>24</v>
      </c>
      <c r="H53" s="4" t="s">
        <v>21</v>
      </c>
      <c r="I53" s="4" t="s">
        <v>24</v>
      </c>
      <c r="J53" s="4" t="s">
        <v>21</v>
      </c>
      <c r="K53" s="4">
        <v>2</v>
      </c>
      <c r="L53" s="4">
        <v>4</v>
      </c>
      <c r="M53" s="4" t="s">
        <v>24</v>
      </c>
      <c r="N53" s="4" t="s">
        <v>24</v>
      </c>
      <c r="P53" s="4" t="s">
        <v>134</v>
      </c>
      <c r="Q53" s="4" t="s">
        <v>171</v>
      </c>
      <c r="R53" s="4" t="s">
        <v>177</v>
      </c>
      <c r="T53" s="4">
        <v>5</v>
      </c>
      <c r="U53" s="4" t="s">
        <v>72</v>
      </c>
    </row>
    <row r="54" spans="1:21" x14ac:dyDescent="0.2">
      <c r="A54" s="2">
        <v>44005.484527106484</v>
      </c>
      <c r="B54" s="3">
        <v>44005</v>
      </c>
      <c r="C54" s="4">
        <v>4</v>
      </c>
      <c r="D54" s="4" t="s">
        <v>21</v>
      </c>
      <c r="E54" s="4" t="s">
        <v>22</v>
      </c>
      <c r="F54" s="5" t="s">
        <v>29</v>
      </c>
      <c r="G54" s="4" t="s">
        <v>24</v>
      </c>
      <c r="H54" s="4" t="s">
        <v>24</v>
      </c>
      <c r="I54" s="4" t="s">
        <v>24</v>
      </c>
      <c r="J54" s="4" t="s">
        <v>21</v>
      </c>
      <c r="K54" s="4">
        <v>4</v>
      </c>
      <c r="L54" s="4">
        <v>0</v>
      </c>
      <c r="M54" s="4" t="s">
        <v>24</v>
      </c>
      <c r="N54" s="4" t="s">
        <v>24</v>
      </c>
      <c r="T54" s="4">
        <v>8</v>
      </c>
    </row>
    <row r="55" spans="1:21" x14ac:dyDescent="0.2">
      <c r="A55" s="2">
        <v>44005.486210300922</v>
      </c>
      <c r="B55" s="3">
        <v>44005</v>
      </c>
      <c r="C55" s="4">
        <v>4</v>
      </c>
      <c r="D55" s="4" t="s">
        <v>21</v>
      </c>
      <c r="E55" s="4" t="s">
        <v>22</v>
      </c>
      <c r="F55" s="5" t="s">
        <v>29</v>
      </c>
      <c r="G55" s="4" t="s">
        <v>24</v>
      </c>
      <c r="H55" s="4" t="s">
        <v>21</v>
      </c>
      <c r="I55" s="4" t="s">
        <v>24</v>
      </c>
      <c r="J55" s="4" t="s">
        <v>21</v>
      </c>
      <c r="K55" s="4">
        <v>2</v>
      </c>
      <c r="L55" s="4">
        <v>5</v>
      </c>
      <c r="M55" s="4" t="s">
        <v>24</v>
      </c>
      <c r="N55" s="4" t="s">
        <v>24</v>
      </c>
      <c r="P55" s="4" t="s">
        <v>139</v>
      </c>
      <c r="Q55" s="4" t="s">
        <v>30</v>
      </c>
      <c r="R55" s="4" t="s">
        <v>135</v>
      </c>
      <c r="S55" s="4" t="s">
        <v>140</v>
      </c>
      <c r="T55" s="4">
        <v>3</v>
      </c>
      <c r="U55" s="4" t="s">
        <v>73</v>
      </c>
    </row>
    <row r="56" spans="1:21" x14ac:dyDescent="0.2">
      <c r="A56" s="2">
        <v>44005.486280393518</v>
      </c>
      <c r="B56" s="3">
        <v>44005</v>
      </c>
      <c r="C56" s="4">
        <v>2</v>
      </c>
      <c r="D56" s="4" t="s">
        <v>21</v>
      </c>
      <c r="E56" s="4" t="s">
        <v>22</v>
      </c>
      <c r="F56" s="5" t="s">
        <v>29</v>
      </c>
      <c r="G56" s="4" t="s">
        <v>24</v>
      </c>
      <c r="H56" s="4" t="s">
        <v>24</v>
      </c>
      <c r="I56" s="4" t="s">
        <v>24</v>
      </c>
      <c r="J56" s="4" t="s">
        <v>24</v>
      </c>
      <c r="L56" s="4">
        <v>0</v>
      </c>
      <c r="M56" s="4" t="s">
        <v>24</v>
      </c>
      <c r="N56" s="4" t="s">
        <v>24</v>
      </c>
      <c r="T56" s="4">
        <v>9</v>
      </c>
      <c r="U56" s="4" t="s">
        <v>74</v>
      </c>
    </row>
    <row r="57" spans="1:21" x14ac:dyDescent="0.2">
      <c r="A57" s="2">
        <v>44005.487505925921</v>
      </c>
      <c r="B57" s="3">
        <v>44005</v>
      </c>
      <c r="C57" s="4">
        <v>6</v>
      </c>
      <c r="D57" s="4" t="s">
        <v>21</v>
      </c>
      <c r="E57" s="4" t="s">
        <v>22</v>
      </c>
      <c r="F57" s="4" t="s">
        <v>34</v>
      </c>
      <c r="G57" s="4" t="s">
        <v>21</v>
      </c>
      <c r="H57" s="4" t="s">
        <v>24</v>
      </c>
      <c r="I57" s="4" t="s">
        <v>24</v>
      </c>
      <c r="J57" s="4" t="s">
        <v>21</v>
      </c>
      <c r="K57" s="4">
        <v>6</v>
      </c>
      <c r="L57" s="4">
        <v>1</v>
      </c>
      <c r="M57" s="4" t="s">
        <v>24</v>
      </c>
      <c r="N57" s="4" t="s">
        <v>24</v>
      </c>
      <c r="P57" s="4" t="s">
        <v>134</v>
      </c>
      <c r="Q57" s="4" t="s">
        <v>57</v>
      </c>
      <c r="R57" s="4" t="s">
        <v>57</v>
      </c>
      <c r="S57" s="4" t="s">
        <v>134</v>
      </c>
      <c r="T57" s="4">
        <v>6</v>
      </c>
    </row>
    <row r="58" spans="1:21" x14ac:dyDescent="0.2">
      <c r="A58" s="2">
        <v>44005.493848935184</v>
      </c>
      <c r="B58" s="3">
        <v>44005</v>
      </c>
      <c r="C58" s="4">
        <v>5</v>
      </c>
      <c r="D58" s="4" t="s">
        <v>21</v>
      </c>
      <c r="E58" s="4" t="s">
        <v>75</v>
      </c>
      <c r="F58" s="5" t="s">
        <v>36</v>
      </c>
      <c r="G58" s="4" t="s">
        <v>24</v>
      </c>
      <c r="H58" s="4" t="s">
        <v>24</v>
      </c>
      <c r="I58" s="4" t="s">
        <v>24</v>
      </c>
      <c r="J58" s="4" t="s">
        <v>21</v>
      </c>
      <c r="K58" s="4">
        <v>5</v>
      </c>
      <c r="L58" s="4">
        <v>0</v>
      </c>
      <c r="M58" s="4" t="s">
        <v>24</v>
      </c>
      <c r="N58" s="4" t="s">
        <v>24</v>
      </c>
      <c r="Q58" s="4" t="s">
        <v>134</v>
      </c>
      <c r="T58" s="4">
        <v>5</v>
      </c>
      <c r="U58" s="4" t="s">
        <v>76</v>
      </c>
    </row>
    <row r="59" spans="1:21" x14ac:dyDescent="0.2">
      <c r="A59" s="2">
        <v>44005.496555902777</v>
      </c>
      <c r="B59" s="3">
        <v>44005</v>
      </c>
      <c r="C59" s="4" t="s">
        <v>77</v>
      </c>
      <c r="D59" s="4" t="s">
        <v>21</v>
      </c>
      <c r="F59" s="5" t="s">
        <v>36</v>
      </c>
      <c r="G59" s="4" t="s">
        <v>21</v>
      </c>
      <c r="H59" s="4" t="s">
        <v>24</v>
      </c>
      <c r="I59" s="4" t="s">
        <v>24</v>
      </c>
      <c r="J59" s="4" t="s">
        <v>24</v>
      </c>
      <c r="T59" s="4">
        <v>7</v>
      </c>
    </row>
    <row r="60" spans="1:21" x14ac:dyDescent="0.2">
      <c r="A60" s="2">
        <v>44005.499747048612</v>
      </c>
      <c r="B60" s="3">
        <v>44005</v>
      </c>
      <c r="C60" s="4">
        <v>7</v>
      </c>
      <c r="D60" s="4" t="s">
        <v>21</v>
      </c>
      <c r="F60" s="4" t="s">
        <v>23</v>
      </c>
      <c r="G60" s="4" t="s">
        <v>24</v>
      </c>
      <c r="H60" s="4" t="s">
        <v>24</v>
      </c>
      <c r="I60" s="4" t="s">
        <v>24</v>
      </c>
      <c r="J60" s="4" t="s">
        <v>24</v>
      </c>
      <c r="L60" s="4">
        <v>0</v>
      </c>
      <c r="M60" s="4" t="s">
        <v>24</v>
      </c>
      <c r="N60" s="4" t="s">
        <v>24</v>
      </c>
      <c r="T60" s="4">
        <v>10</v>
      </c>
    </row>
    <row r="61" spans="1:21" x14ac:dyDescent="0.2">
      <c r="A61" s="2">
        <v>44005.500022118053</v>
      </c>
      <c r="B61" s="3">
        <v>44005</v>
      </c>
      <c r="C61" s="4">
        <v>4</v>
      </c>
      <c r="D61" s="4" t="s">
        <v>21</v>
      </c>
      <c r="F61" s="4" t="s">
        <v>23</v>
      </c>
      <c r="G61" s="4" t="s">
        <v>21</v>
      </c>
      <c r="H61" s="4" t="s">
        <v>24</v>
      </c>
      <c r="I61" s="4" t="s">
        <v>24</v>
      </c>
      <c r="J61" s="4" t="s">
        <v>21</v>
      </c>
      <c r="K61" s="4">
        <v>2</v>
      </c>
      <c r="L61" s="4">
        <v>0</v>
      </c>
      <c r="M61" s="4" t="s">
        <v>24</v>
      </c>
      <c r="N61" s="4" t="s">
        <v>24</v>
      </c>
      <c r="P61" t="s">
        <v>172</v>
      </c>
      <c r="Q61" s="4" t="s">
        <v>174</v>
      </c>
      <c r="R61" s="4" t="s">
        <v>178</v>
      </c>
      <c r="T61" s="4">
        <v>3</v>
      </c>
      <c r="U61" s="4" t="s">
        <v>78</v>
      </c>
    </row>
    <row r="62" spans="1:21" x14ac:dyDescent="0.2">
      <c r="A62" s="2">
        <v>44005.500610555551</v>
      </c>
      <c r="B62" s="3">
        <v>24428</v>
      </c>
      <c r="C62" s="4">
        <v>5</v>
      </c>
      <c r="D62" s="4" t="s">
        <v>21</v>
      </c>
      <c r="F62" s="5" t="s">
        <v>25</v>
      </c>
      <c r="G62" s="4" t="s">
        <v>24</v>
      </c>
      <c r="H62" s="4" t="s">
        <v>24</v>
      </c>
      <c r="I62" s="4" t="s">
        <v>24</v>
      </c>
      <c r="J62" s="4" t="s">
        <v>21</v>
      </c>
      <c r="K62" s="4">
        <v>3</v>
      </c>
      <c r="L62" s="4">
        <v>0</v>
      </c>
      <c r="M62" s="4" t="s">
        <v>24</v>
      </c>
      <c r="N62" s="4" t="s">
        <v>24</v>
      </c>
      <c r="T62" s="4">
        <v>7</v>
      </c>
    </row>
    <row r="63" spans="1:21" x14ac:dyDescent="0.2">
      <c r="A63" s="2">
        <v>44005.503747615745</v>
      </c>
      <c r="B63" s="3">
        <v>44005</v>
      </c>
      <c r="C63" s="4">
        <v>5</v>
      </c>
      <c r="D63" s="4" t="s">
        <v>21</v>
      </c>
      <c r="E63" s="4" t="s">
        <v>22</v>
      </c>
      <c r="F63" s="4" t="s">
        <v>23</v>
      </c>
      <c r="G63" s="4" t="s">
        <v>21</v>
      </c>
      <c r="H63" s="4" t="s">
        <v>24</v>
      </c>
      <c r="I63" s="4" t="s">
        <v>24</v>
      </c>
      <c r="J63" s="4" t="s">
        <v>21</v>
      </c>
      <c r="K63" s="4">
        <v>5</v>
      </c>
      <c r="L63" s="4">
        <v>8</v>
      </c>
      <c r="M63" s="4" t="s">
        <v>21</v>
      </c>
      <c r="N63" s="4" t="s">
        <v>24</v>
      </c>
      <c r="T63" s="4">
        <v>6</v>
      </c>
      <c r="U63" s="4" t="s">
        <v>52</v>
      </c>
    </row>
    <row r="64" spans="1:21" x14ac:dyDescent="0.2">
      <c r="A64" s="2">
        <v>44005.508918993059</v>
      </c>
      <c r="B64" s="3">
        <v>44005</v>
      </c>
      <c r="C64" s="4">
        <v>3</v>
      </c>
      <c r="D64" s="4" t="s">
        <v>21</v>
      </c>
      <c r="E64" s="4" t="s">
        <v>22</v>
      </c>
      <c r="F64" s="5" t="s">
        <v>25</v>
      </c>
      <c r="G64" s="4" t="s">
        <v>24</v>
      </c>
      <c r="H64" s="4" t="s">
        <v>24</v>
      </c>
      <c r="I64" s="4" t="s">
        <v>21</v>
      </c>
      <c r="J64" s="4" t="s">
        <v>21</v>
      </c>
      <c r="K64" s="4">
        <v>3</v>
      </c>
      <c r="L64" s="4">
        <v>0</v>
      </c>
      <c r="M64" s="4" t="s">
        <v>24</v>
      </c>
      <c r="N64" s="4" t="s">
        <v>24</v>
      </c>
      <c r="Q64" s="4" t="s">
        <v>134</v>
      </c>
      <c r="T64" s="4">
        <v>10</v>
      </c>
      <c r="U64" s="4" t="s">
        <v>79</v>
      </c>
    </row>
    <row r="65" spans="1:21" x14ac:dyDescent="0.2">
      <c r="A65" s="2">
        <v>44005.512894942134</v>
      </c>
      <c r="B65" s="3">
        <v>44005</v>
      </c>
      <c r="C65" s="4">
        <v>2</v>
      </c>
      <c r="D65" s="4" t="s">
        <v>21</v>
      </c>
      <c r="E65" s="4" t="s">
        <v>22</v>
      </c>
      <c r="F65" s="5" t="s">
        <v>29</v>
      </c>
      <c r="G65" s="4" t="s">
        <v>24</v>
      </c>
      <c r="H65" s="4" t="s">
        <v>21</v>
      </c>
      <c r="I65" s="4" t="s">
        <v>24</v>
      </c>
      <c r="J65" s="4" t="s">
        <v>21</v>
      </c>
      <c r="K65" s="4">
        <v>2</v>
      </c>
      <c r="L65" s="4">
        <v>6</v>
      </c>
      <c r="M65" s="4" t="s">
        <v>24</v>
      </c>
      <c r="N65" s="4" t="s">
        <v>21</v>
      </c>
      <c r="P65" s="4" t="s">
        <v>135</v>
      </c>
      <c r="Q65" s="4" t="s">
        <v>135</v>
      </c>
      <c r="T65" s="4">
        <v>4</v>
      </c>
      <c r="U65" s="12" t="s">
        <v>80</v>
      </c>
    </row>
    <row r="66" spans="1:21" x14ac:dyDescent="0.2">
      <c r="A66" s="2">
        <v>44005.513933923612</v>
      </c>
      <c r="B66" s="3">
        <v>44005</v>
      </c>
      <c r="C66" s="4">
        <v>4</v>
      </c>
      <c r="D66" s="4" t="s">
        <v>21</v>
      </c>
      <c r="E66" s="4" t="s">
        <v>22</v>
      </c>
      <c r="F66" s="5" t="s">
        <v>29</v>
      </c>
      <c r="G66" s="4" t="s">
        <v>24</v>
      </c>
      <c r="H66" s="4" t="s">
        <v>24</v>
      </c>
      <c r="I66" s="4" t="s">
        <v>24</v>
      </c>
      <c r="J66" s="4" t="s">
        <v>24</v>
      </c>
      <c r="L66" s="4">
        <v>0</v>
      </c>
      <c r="M66" s="4" t="s">
        <v>24</v>
      </c>
      <c r="N66" s="4" t="s">
        <v>24</v>
      </c>
      <c r="T66" s="4">
        <v>6</v>
      </c>
    </row>
    <row r="67" spans="1:21" x14ac:dyDescent="0.2">
      <c r="A67" s="2">
        <v>44005.514184085652</v>
      </c>
      <c r="B67" s="3">
        <v>44005</v>
      </c>
      <c r="C67" s="4">
        <v>6</v>
      </c>
      <c r="D67" s="4" t="s">
        <v>21</v>
      </c>
      <c r="F67" s="4" t="s">
        <v>23</v>
      </c>
      <c r="G67" s="4" t="s">
        <v>24</v>
      </c>
      <c r="H67" s="4" t="s">
        <v>24</v>
      </c>
      <c r="I67" s="4" t="s">
        <v>24</v>
      </c>
      <c r="J67" s="4" t="s">
        <v>24</v>
      </c>
      <c r="L67" s="4">
        <v>2</v>
      </c>
      <c r="M67" s="4" t="s">
        <v>24</v>
      </c>
      <c r="N67" s="4" t="s">
        <v>24</v>
      </c>
      <c r="P67" s="4" t="s">
        <v>135</v>
      </c>
      <c r="S67" s="4" t="s">
        <v>140</v>
      </c>
      <c r="T67" s="4">
        <v>6</v>
      </c>
    </row>
    <row r="68" spans="1:21" x14ac:dyDescent="0.2">
      <c r="A68" s="2">
        <v>44005.518012152781</v>
      </c>
      <c r="B68" s="3">
        <v>44005</v>
      </c>
      <c r="C68" s="4">
        <v>4</v>
      </c>
      <c r="D68" s="4" t="s">
        <v>24</v>
      </c>
      <c r="E68" s="4" t="s">
        <v>28</v>
      </c>
      <c r="F68" s="5" t="s">
        <v>29</v>
      </c>
      <c r="G68" s="4" t="s">
        <v>24</v>
      </c>
      <c r="H68" s="4" t="s">
        <v>24</v>
      </c>
      <c r="I68" s="4" t="s">
        <v>24</v>
      </c>
      <c r="J68" s="4" t="s">
        <v>21</v>
      </c>
      <c r="K68" s="4">
        <v>2</v>
      </c>
      <c r="L68" s="4">
        <v>5</v>
      </c>
      <c r="M68" s="4" t="s">
        <v>24</v>
      </c>
      <c r="N68" s="4" t="s">
        <v>24</v>
      </c>
      <c r="T68" s="4">
        <v>8</v>
      </c>
      <c r="U68" s="4" t="s">
        <v>81</v>
      </c>
    </row>
    <row r="69" spans="1:21" x14ac:dyDescent="0.2">
      <c r="A69" s="2">
        <v>44005.523147638887</v>
      </c>
      <c r="B69" s="3">
        <v>44005</v>
      </c>
      <c r="C69" s="4">
        <v>2</v>
      </c>
      <c r="D69" s="4" t="s">
        <v>21</v>
      </c>
      <c r="F69" s="5" t="s">
        <v>29</v>
      </c>
      <c r="G69" s="4" t="s">
        <v>24</v>
      </c>
      <c r="H69" s="4" t="s">
        <v>24</v>
      </c>
      <c r="I69" s="4" t="s">
        <v>24</v>
      </c>
      <c r="J69" s="4" t="s">
        <v>24</v>
      </c>
      <c r="L69" s="4">
        <v>1</v>
      </c>
      <c r="M69" s="4" t="s">
        <v>24</v>
      </c>
      <c r="N69" s="4" t="s">
        <v>24</v>
      </c>
      <c r="P69" s="4" t="s">
        <v>134</v>
      </c>
      <c r="Q69" s="4" t="s">
        <v>134</v>
      </c>
      <c r="T69" s="4">
        <v>6</v>
      </c>
      <c r="U69" s="4" t="s">
        <v>82</v>
      </c>
    </row>
    <row r="70" spans="1:21" x14ac:dyDescent="0.2">
      <c r="A70" s="2">
        <v>44005.524212696764</v>
      </c>
      <c r="B70" s="3">
        <v>44005</v>
      </c>
      <c r="C70" s="4">
        <v>2</v>
      </c>
      <c r="D70" s="4" t="s">
        <v>21</v>
      </c>
      <c r="E70" s="4" t="s">
        <v>83</v>
      </c>
      <c r="F70" s="4" t="s">
        <v>23</v>
      </c>
      <c r="G70" s="4" t="s">
        <v>24</v>
      </c>
      <c r="H70" s="4" t="s">
        <v>24</v>
      </c>
      <c r="I70" s="4" t="s">
        <v>24</v>
      </c>
      <c r="J70" s="4" t="s">
        <v>24</v>
      </c>
      <c r="L70" s="4">
        <v>0</v>
      </c>
      <c r="M70" s="4" t="s">
        <v>24</v>
      </c>
      <c r="N70" s="4" t="s">
        <v>24</v>
      </c>
      <c r="T70" s="4">
        <v>9</v>
      </c>
    </row>
    <row r="71" spans="1:21" x14ac:dyDescent="0.2">
      <c r="A71" s="2">
        <v>44005.527847187499</v>
      </c>
      <c r="B71" s="3">
        <v>44005</v>
      </c>
      <c r="C71" s="4">
        <v>2</v>
      </c>
      <c r="D71" s="4" t="s">
        <v>21</v>
      </c>
      <c r="F71" s="4" t="s">
        <v>34</v>
      </c>
      <c r="G71" s="4" t="s">
        <v>24</v>
      </c>
      <c r="H71" s="4" t="s">
        <v>24</v>
      </c>
      <c r="I71" s="4" t="s">
        <v>24</v>
      </c>
      <c r="J71" s="4" t="s">
        <v>21</v>
      </c>
      <c r="K71" s="4">
        <v>2</v>
      </c>
      <c r="L71" s="4">
        <v>1</v>
      </c>
      <c r="M71" s="4" t="s">
        <v>24</v>
      </c>
      <c r="N71" s="4" t="s">
        <v>24</v>
      </c>
      <c r="P71" t="s">
        <v>179</v>
      </c>
      <c r="S71" s="4" t="s">
        <v>134</v>
      </c>
      <c r="T71" s="4">
        <v>8</v>
      </c>
      <c r="U71" s="4" t="s">
        <v>84</v>
      </c>
    </row>
    <row r="72" spans="1:21" x14ac:dyDescent="0.2">
      <c r="A72" s="2">
        <v>44005.530139745373</v>
      </c>
      <c r="B72" s="3">
        <v>44005</v>
      </c>
      <c r="C72" s="4">
        <v>3</v>
      </c>
      <c r="D72" s="4" t="s">
        <v>21</v>
      </c>
      <c r="E72" s="4" t="s">
        <v>22</v>
      </c>
      <c r="F72" s="4" t="s">
        <v>34</v>
      </c>
      <c r="G72" s="4" t="s">
        <v>21</v>
      </c>
      <c r="H72" s="4" t="s">
        <v>24</v>
      </c>
      <c r="I72" s="4" t="s">
        <v>24</v>
      </c>
      <c r="J72" s="4" t="s">
        <v>21</v>
      </c>
      <c r="K72" s="4">
        <v>2</v>
      </c>
      <c r="L72" s="4">
        <v>0</v>
      </c>
      <c r="M72" s="4" t="s">
        <v>24</v>
      </c>
      <c r="N72" s="4" t="s">
        <v>24</v>
      </c>
      <c r="P72" s="4" t="s">
        <v>134</v>
      </c>
      <c r="Q72" s="4" t="s">
        <v>134</v>
      </c>
      <c r="T72" s="4">
        <v>8</v>
      </c>
    </row>
    <row r="73" spans="1:21" x14ac:dyDescent="0.2">
      <c r="A73" s="2">
        <v>44005.530217025458</v>
      </c>
      <c r="B73" s="3">
        <v>44005</v>
      </c>
      <c r="C73" s="4">
        <v>3</v>
      </c>
      <c r="D73" s="4" t="s">
        <v>21</v>
      </c>
      <c r="E73" s="4" t="s">
        <v>22</v>
      </c>
      <c r="F73" s="4" t="s">
        <v>23</v>
      </c>
      <c r="G73" s="4" t="s">
        <v>21</v>
      </c>
      <c r="H73" s="4" t="s">
        <v>21</v>
      </c>
      <c r="I73" s="4" t="s">
        <v>24</v>
      </c>
      <c r="J73" s="4" t="s">
        <v>21</v>
      </c>
      <c r="K73" s="4">
        <v>2</v>
      </c>
      <c r="L73" s="4">
        <v>0</v>
      </c>
      <c r="M73" s="4" t="s">
        <v>24</v>
      </c>
      <c r="N73" s="4" t="s">
        <v>24</v>
      </c>
      <c r="P73" s="4" t="s">
        <v>134</v>
      </c>
      <c r="T73" s="4">
        <v>2</v>
      </c>
    </row>
    <row r="74" spans="1:21" x14ac:dyDescent="0.2">
      <c r="A74" s="2">
        <v>44005.536228483797</v>
      </c>
      <c r="B74" s="3">
        <v>44005</v>
      </c>
      <c r="C74" s="4">
        <v>5</v>
      </c>
      <c r="D74" s="4" t="s">
        <v>21</v>
      </c>
      <c r="E74" s="4" t="s">
        <v>22</v>
      </c>
      <c r="F74" s="4" t="s">
        <v>23</v>
      </c>
      <c r="G74" s="4" t="s">
        <v>21</v>
      </c>
      <c r="H74" s="4" t="s">
        <v>24</v>
      </c>
      <c r="I74" s="4" t="s">
        <v>24</v>
      </c>
      <c r="J74" s="4" t="s">
        <v>21</v>
      </c>
      <c r="K74" s="4">
        <v>5</v>
      </c>
      <c r="L74" s="4">
        <v>0</v>
      </c>
      <c r="M74" s="4" t="s">
        <v>24</v>
      </c>
      <c r="N74" s="4" t="s">
        <v>24</v>
      </c>
      <c r="T74" s="4">
        <v>8</v>
      </c>
    </row>
    <row r="75" spans="1:21" x14ac:dyDescent="0.2">
      <c r="A75" s="2">
        <v>44005.543612002315</v>
      </c>
      <c r="B75" s="3">
        <v>44005</v>
      </c>
      <c r="C75" s="4">
        <v>3</v>
      </c>
      <c r="D75" s="4" t="s">
        <v>24</v>
      </c>
      <c r="E75" s="4" t="s">
        <v>28</v>
      </c>
      <c r="F75" s="5" t="s">
        <v>36</v>
      </c>
      <c r="G75" s="4" t="s">
        <v>24</v>
      </c>
      <c r="H75" s="4" t="s">
        <v>24</v>
      </c>
      <c r="I75" s="4" t="s">
        <v>24</v>
      </c>
      <c r="J75" s="4" t="s">
        <v>21</v>
      </c>
      <c r="K75" s="4">
        <v>2</v>
      </c>
      <c r="L75" s="4">
        <v>1</v>
      </c>
      <c r="M75" s="4" t="s">
        <v>24</v>
      </c>
      <c r="N75" s="4" t="s">
        <v>24</v>
      </c>
      <c r="P75" s="4" t="s">
        <v>134</v>
      </c>
      <c r="S75" s="4" t="s">
        <v>134</v>
      </c>
      <c r="T75" s="4">
        <v>6</v>
      </c>
    </row>
    <row r="76" spans="1:21" x14ac:dyDescent="0.2">
      <c r="A76" s="2">
        <v>44005.544620393513</v>
      </c>
      <c r="B76" s="3">
        <v>44005</v>
      </c>
      <c r="C76" s="4">
        <v>2</v>
      </c>
      <c r="D76" s="4" t="s">
        <v>21</v>
      </c>
      <c r="F76" s="5" t="s">
        <v>29</v>
      </c>
      <c r="G76" s="4" t="s">
        <v>24</v>
      </c>
      <c r="H76" s="4" t="s">
        <v>24</v>
      </c>
      <c r="I76" s="4" t="s">
        <v>24</v>
      </c>
      <c r="J76" s="4" t="s">
        <v>21</v>
      </c>
      <c r="K76" s="4">
        <v>2</v>
      </c>
      <c r="L76" s="4">
        <v>2</v>
      </c>
      <c r="M76" s="4" t="s">
        <v>24</v>
      </c>
      <c r="N76" s="4" t="s">
        <v>24</v>
      </c>
      <c r="P76" s="4" t="s">
        <v>134</v>
      </c>
      <c r="S76" s="4" t="s">
        <v>134</v>
      </c>
      <c r="T76" s="4">
        <v>8</v>
      </c>
      <c r="U76" s="4" t="s">
        <v>85</v>
      </c>
    </row>
    <row r="77" spans="1:21" x14ac:dyDescent="0.2">
      <c r="A77" s="2">
        <v>44005.551519479166</v>
      </c>
      <c r="B77" s="3">
        <v>44005</v>
      </c>
      <c r="C77" s="4">
        <v>5</v>
      </c>
      <c r="D77" s="4" t="s">
        <v>21</v>
      </c>
      <c r="F77" s="4" t="s">
        <v>23</v>
      </c>
      <c r="G77" s="4" t="s">
        <v>24</v>
      </c>
      <c r="H77" s="4" t="s">
        <v>21</v>
      </c>
      <c r="I77" s="4" t="s">
        <v>24</v>
      </c>
      <c r="J77" s="4" t="s">
        <v>21</v>
      </c>
      <c r="L77" s="4">
        <v>5</v>
      </c>
      <c r="M77" s="4" t="s">
        <v>24</v>
      </c>
      <c r="N77" s="4" t="s">
        <v>24</v>
      </c>
      <c r="T77" s="4">
        <v>8</v>
      </c>
      <c r="U77" s="4" t="s">
        <v>86</v>
      </c>
    </row>
    <row r="78" spans="1:21" x14ac:dyDescent="0.2">
      <c r="A78" s="2">
        <v>44005.551576412036</v>
      </c>
      <c r="B78" s="3">
        <v>44005</v>
      </c>
      <c r="C78" s="4">
        <v>5</v>
      </c>
      <c r="D78" s="4" t="s">
        <v>21</v>
      </c>
      <c r="F78" s="5" t="s">
        <v>29</v>
      </c>
      <c r="G78" s="4" t="s">
        <v>21</v>
      </c>
      <c r="H78" s="4" t="s">
        <v>21</v>
      </c>
      <c r="I78" s="4" t="s">
        <v>24</v>
      </c>
      <c r="J78" s="4" t="s">
        <v>21</v>
      </c>
      <c r="K78" s="4">
        <v>5</v>
      </c>
      <c r="L78" s="4">
        <v>0</v>
      </c>
      <c r="M78" s="4" t="s">
        <v>24</v>
      </c>
      <c r="N78" s="4" t="s">
        <v>24</v>
      </c>
      <c r="R78" s="4" t="s">
        <v>138</v>
      </c>
      <c r="S78" s="4" t="s">
        <v>140</v>
      </c>
      <c r="T78" s="4">
        <v>4</v>
      </c>
    </row>
    <row r="79" spans="1:21" x14ac:dyDescent="0.2">
      <c r="A79" s="2">
        <v>44005.555645578701</v>
      </c>
      <c r="B79" s="3">
        <v>44005</v>
      </c>
      <c r="C79" s="4">
        <v>4</v>
      </c>
      <c r="D79" s="4" t="s">
        <v>21</v>
      </c>
      <c r="E79" s="4" t="s">
        <v>22</v>
      </c>
      <c r="F79" s="5" t="s">
        <v>36</v>
      </c>
      <c r="G79" s="4" t="s">
        <v>24</v>
      </c>
      <c r="H79" s="4" t="s">
        <v>24</v>
      </c>
      <c r="I79" s="4" t="s">
        <v>24</v>
      </c>
      <c r="J79" s="4" t="s">
        <v>21</v>
      </c>
      <c r="K79" s="4">
        <v>2</v>
      </c>
      <c r="L79" s="4">
        <v>0</v>
      </c>
      <c r="M79" s="4" t="s">
        <v>24</v>
      </c>
      <c r="N79" s="4" t="s">
        <v>24</v>
      </c>
      <c r="T79" s="4">
        <v>8</v>
      </c>
      <c r="U79" s="4" t="s">
        <v>87</v>
      </c>
    </row>
    <row r="80" spans="1:21" x14ac:dyDescent="0.2">
      <c r="A80" s="2">
        <v>44005.577141215283</v>
      </c>
      <c r="B80" s="3">
        <v>44004</v>
      </c>
      <c r="C80" s="4">
        <v>2</v>
      </c>
      <c r="D80" s="4" t="s">
        <v>21</v>
      </c>
      <c r="F80" s="5" t="s">
        <v>29</v>
      </c>
      <c r="G80" s="4" t="s">
        <v>21</v>
      </c>
      <c r="H80" s="4" t="s">
        <v>24</v>
      </c>
      <c r="I80" s="4" t="s">
        <v>24</v>
      </c>
      <c r="J80" s="4" t="s">
        <v>24</v>
      </c>
      <c r="L80" s="4">
        <v>0</v>
      </c>
      <c r="T80" s="4">
        <v>10</v>
      </c>
      <c r="U80" s="4" t="s">
        <v>88</v>
      </c>
    </row>
    <row r="81" spans="1:21" x14ac:dyDescent="0.2">
      <c r="A81" s="2">
        <v>44005.577566446758</v>
      </c>
      <c r="B81" s="3">
        <v>44005</v>
      </c>
      <c r="C81" s="4">
        <v>2</v>
      </c>
      <c r="D81" s="4" t="s">
        <v>21</v>
      </c>
      <c r="F81" s="5" t="s">
        <v>29</v>
      </c>
      <c r="H81" s="4" t="s">
        <v>21</v>
      </c>
      <c r="L81" s="4">
        <v>0</v>
      </c>
      <c r="T81" s="4">
        <v>1</v>
      </c>
    </row>
    <row r="82" spans="1:21" x14ac:dyDescent="0.2">
      <c r="A82" s="2">
        <v>44005.583119652772</v>
      </c>
      <c r="B82" s="3">
        <v>44005</v>
      </c>
      <c r="C82" s="4">
        <v>3</v>
      </c>
      <c r="D82" s="4" t="s">
        <v>21</v>
      </c>
      <c r="E82" s="4" t="s">
        <v>22</v>
      </c>
      <c r="F82" s="5" t="s">
        <v>36</v>
      </c>
      <c r="G82" s="4" t="s">
        <v>24</v>
      </c>
      <c r="H82" s="4" t="s">
        <v>21</v>
      </c>
      <c r="I82" s="4" t="s">
        <v>24</v>
      </c>
      <c r="J82" s="4" t="s">
        <v>21</v>
      </c>
      <c r="K82" s="4">
        <v>2</v>
      </c>
      <c r="L82" s="4">
        <v>0</v>
      </c>
      <c r="M82" s="4" t="s">
        <v>24</v>
      </c>
      <c r="N82" s="4" t="s">
        <v>24</v>
      </c>
      <c r="P82" s="4" t="s">
        <v>134</v>
      </c>
      <c r="Q82" s="4" t="s">
        <v>137</v>
      </c>
      <c r="R82" s="4" t="s">
        <v>137</v>
      </c>
      <c r="T82" s="4">
        <v>5</v>
      </c>
    </row>
    <row r="83" spans="1:21" x14ac:dyDescent="0.2">
      <c r="A83" s="2">
        <v>44005.584010555554</v>
      </c>
      <c r="B83" s="3">
        <v>44025</v>
      </c>
      <c r="C83" s="4">
        <v>1</v>
      </c>
      <c r="D83" s="4" t="s">
        <v>21</v>
      </c>
      <c r="F83" s="5" t="s">
        <v>25</v>
      </c>
      <c r="G83" s="4" t="s">
        <v>24</v>
      </c>
      <c r="H83" s="4" t="s">
        <v>24</v>
      </c>
      <c r="I83" s="4" t="s">
        <v>24</v>
      </c>
      <c r="J83" s="4" t="s">
        <v>24</v>
      </c>
      <c r="L83" s="4">
        <v>0</v>
      </c>
      <c r="M83" s="4" t="s">
        <v>24</v>
      </c>
      <c r="N83" s="4" t="s">
        <v>24</v>
      </c>
      <c r="T83" s="4">
        <v>7</v>
      </c>
    </row>
    <row r="84" spans="1:21" x14ac:dyDescent="0.2">
      <c r="A84" s="2">
        <v>44005.593551354163</v>
      </c>
      <c r="B84" s="3">
        <v>44005</v>
      </c>
      <c r="C84" s="4">
        <v>5</v>
      </c>
      <c r="D84" s="4" t="s">
        <v>21</v>
      </c>
      <c r="E84" s="4" t="s">
        <v>22</v>
      </c>
      <c r="F84" s="4" t="s">
        <v>34</v>
      </c>
      <c r="G84" s="4" t="s">
        <v>21</v>
      </c>
      <c r="H84" s="4" t="s">
        <v>21</v>
      </c>
      <c r="I84" s="4" t="s">
        <v>21</v>
      </c>
      <c r="J84" s="4" t="s">
        <v>21</v>
      </c>
      <c r="K84" s="4">
        <v>5</v>
      </c>
      <c r="L84" s="4">
        <v>5</v>
      </c>
      <c r="M84" s="4" t="s">
        <v>24</v>
      </c>
      <c r="N84" s="4" t="s">
        <v>24</v>
      </c>
      <c r="O84" s="4" t="s">
        <v>30</v>
      </c>
      <c r="P84" s="4" t="s">
        <v>134</v>
      </c>
      <c r="S84" s="4" t="s">
        <v>134</v>
      </c>
      <c r="T84" s="4">
        <v>5</v>
      </c>
      <c r="U84" s="4" t="s">
        <v>89</v>
      </c>
    </row>
    <row r="85" spans="1:21" x14ac:dyDescent="0.2">
      <c r="A85" s="2">
        <v>44005.593727766201</v>
      </c>
      <c r="B85" s="3">
        <v>44005</v>
      </c>
      <c r="C85" s="4">
        <v>5</v>
      </c>
      <c r="D85" s="4" t="s">
        <v>21</v>
      </c>
      <c r="E85" s="4" t="s">
        <v>22</v>
      </c>
      <c r="F85" s="5" t="s">
        <v>29</v>
      </c>
      <c r="G85" s="4" t="s">
        <v>24</v>
      </c>
      <c r="H85" s="4" t="s">
        <v>21</v>
      </c>
      <c r="I85" s="4" t="s">
        <v>24</v>
      </c>
      <c r="J85" s="4" t="s">
        <v>21</v>
      </c>
      <c r="K85" s="4">
        <v>5</v>
      </c>
      <c r="L85" s="4">
        <v>3</v>
      </c>
      <c r="M85" s="4" t="s">
        <v>24</v>
      </c>
      <c r="N85" s="4" t="s">
        <v>24</v>
      </c>
      <c r="T85" s="4">
        <v>9</v>
      </c>
      <c r="U85" s="4" t="s">
        <v>90</v>
      </c>
    </row>
    <row r="86" spans="1:21" x14ac:dyDescent="0.2">
      <c r="A86" s="2">
        <v>44005.61329212963</v>
      </c>
      <c r="B86" s="3">
        <v>44005</v>
      </c>
      <c r="C86" s="4">
        <v>4</v>
      </c>
      <c r="D86" s="4" t="s">
        <v>21</v>
      </c>
      <c r="E86" s="4" t="s">
        <v>22</v>
      </c>
      <c r="F86" s="5" t="s">
        <v>36</v>
      </c>
      <c r="G86" s="4" t="s">
        <v>21</v>
      </c>
      <c r="H86" s="4" t="s">
        <v>24</v>
      </c>
      <c r="I86" s="4" t="s">
        <v>24</v>
      </c>
      <c r="J86" s="4" t="s">
        <v>21</v>
      </c>
      <c r="K86" s="4">
        <v>3</v>
      </c>
      <c r="L86" s="4">
        <v>0</v>
      </c>
      <c r="M86" s="4" t="s">
        <v>24</v>
      </c>
      <c r="N86" s="4" t="s">
        <v>24</v>
      </c>
      <c r="S86" s="4" t="s">
        <v>134</v>
      </c>
      <c r="T86" s="4">
        <v>3</v>
      </c>
      <c r="U86" s="4" t="s">
        <v>79</v>
      </c>
    </row>
    <row r="87" spans="1:21" x14ac:dyDescent="0.2">
      <c r="A87" s="2">
        <v>44005.639089814817</v>
      </c>
      <c r="B87" s="3">
        <v>44035</v>
      </c>
      <c r="C87" s="4">
        <v>5</v>
      </c>
      <c r="D87" s="4" t="s">
        <v>21</v>
      </c>
      <c r="F87" s="5" t="s">
        <v>36</v>
      </c>
      <c r="G87" s="4" t="s">
        <v>24</v>
      </c>
      <c r="H87" s="4" t="s">
        <v>24</v>
      </c>
      <c r="I87" s="4" t="s">
        <v>24</v>
      </c>
      <c r="J87" s="4" t="s">
        <v>21</v>
      </c>
      <c r="K87" s="4">
        <v>2</v>
      </c>
      <c r="L87" s="4">
        <v>0</v>
      </c>
      <c r="M87" s="4" t="s">
        <v>24</v>
      </c>
      <c r="N87" s="4" t="s">
        <v>24</v>
      </c>
      <c r="P87" s="4" t="s">
        <v>134</v>
      </c>
      <c r="Q87" s="4" t="s">
        <v>134</v>
      </c>
      <c r="R87" s="4" t="s">
        <v>134</v>
      </c>
      <c r="T87" s="4">
        <v>8</v>
      </c>
      <c r="U87" s="4" t="s">
        <v>91</v>
      </c>
    </row>
    <row r="88" spans="1:21" x14ac:dyDescent="0.2">
      <c r="A88" s="2">
        <v>44005.646878217594</v>
      </c>
      <c r="B88" s="3">
        <v>44005</v>
      </c>
      <c r="C88" s="4">
        <v>4</v>
      </c>
      <c r="D88" s="4" t="s">
        <v>21</v>
      </c>
      <c r="E88" s="4" t="s">
        <v>22</v>
      </c>
      <c r="F88" s="4" t="s">
        <v>34</v>
      </c>
      <c r="G88" s="4" t="s">
        <v>24</v>
      </c>
      <c r="H88" s="4" t="s">
        <v>24</v>
      </c>
      <c r="I88" s="4" t="s">
        <v>24</v>
      </c>
      <c r="J88" s="4" t="s">
        <v>21</v>
      </c>
      <c r="K88" s="4">
        <v>2</v>
      </c>
      <c r="L88" s="4">
        <v>0</v>
      </c>
      <c r="M88" s="4" t="s">
        <v>24</v>
      </c>
      <c r="N88" s="4" t="s">
        <v>24</v>
      </c>
      <c r="O88" s="4" t="s">
        <v>134</v>
      </c>
      <c r="P88" s="4" t="s">
        <v>134</v>
      </c>
      <c r="Q88" s="4" t="s">
        <v>193</v>
      </c>
      <c r="R88" s="4" t="s">
        <v>173</v>
      </c>
      <c r="S88" s="4" t="s">
        <v>134</v>
      </c>
      <c r="T88" s="4">
        <v>7</v>
      </c>
      <c r="U88" s="4" t="s">
        <v>92</v>
      </c>
    </row>
    <row r="89" spans="1:21" x14ac:dyDescent="0.2">
      <c r="A89" s="2">
        <v>44005.674565729161</v>
      </c>
      <c r="B89" s="3">
        <v>44005</v>
      </c>
      <c r="C89" s="4">
        <v>4</v>
      </c>
      <c r="D89" s="4" t="s">
        <v>21</v>
      </c>
      <c r="E89" s="4" t="s">
        <v>22</v>
      </c>
      <c r="F89" s="4" t="s">
        <v>23</v>
      </c>
      <c r="G89" s="4" t="s">
        <v>21</v>
      </c>
      <c r="H89" s="4" t="s">
        <v>21</v>
      </c>
      <c r="I89" s="4" t="s">
        <v>24</v>
      </c>
      <c r="J89" s="4" t="s">
        <v>21</v>
      </c>
      <c r="K89" s="4">
        <v>4</v>
      </c>
      <c r="L89" s="4">
        <v>0</v>
      </c>
      <c r="M89" s="4" t="s">
        <v>24</v>
      </c>
      <c r="N89" s="4" t="s">
        <v>24</v>
      </c>
      <c r="R89" s="4" t="s">
        <v>136</v>
      </c>
      <c r="T89" s="4">
        <v>9</v>
      </c>
    </row>
    <row r="90" spans="1:21" x14ac:dyDescent="0.2">
      <c r="A90" s="2">
        <v>44005.676462731484</v>
      </c>
      <c r="B90" s="3">
        <v>44005</v>
      </c>
      <c r="C90" s="4">
        <v>2</v>
      </c>
      <c r="D90" s="4" t="s">
        <v>24</v>
      </c>
      <c r="E90" s="4" t="s">
        <v>28</v>
      </c>
      <c r="F90" s="4" t="s">
        <v>23</v>
      </c>
      <c r="G90" s="4" t="s">
        <v>21</v>
      </c>
      <c r="H90" s="4" t="s">
        <v>24</v>
      </c>
      <c r="I90" s="4" t="s">
        <v>24</v>
      </c>
      <c r="J90" s="4" t="s">
        <v>24</v>
      </c>
      <c r="L90" s="4">
        <v>3</v>
      </c>
      <c r="M90" s="4" t="s">
        <v>24</v>
      </c>
      <c r="N90" s="4" t="s">
        <v>24</v>
      </c>
      <c r="P90" s="4" t="s">
        <v>135</v>
      </c>
      <c r="Q90" s="4" t="s">
        <v>135</v>
      </c>
      <c r="R90" s="4" t="s">
        <v>135</v>
      </c>
      <c r="T90" s="4">
        <v>7</v>
      </c>
      <c r="U90" s="4" t="s">
        <v>93</v>
      </c>
    </row>
    <row r="91" spans="1:21" x14ac:dyDescent="0.2">
      <c r="A91" s="2">
        <v>44005.702021192134</v>
      </c>
      <c r="B91" s="3">
        <v>44005</v>
      </c>
      <c r="C91" s="4">
        <v>5</v>
      </c>
      <c r="D91" s="4" t="s">
        <v>21</v>
      </c>
      <c r="F91" s="5" t="s">
        <v>36</v>
      </c>
      <c r="G91" s="4" t="s">
        <v>24</v>
      </c>
      <c r="H91" s="4" t="s">
        <v>24</v>
      </c>
      <c r="I91" s="4" t="s">
        <v>24</v>
      </c>
      <c r="J91" s="4" t="s">
        <v>21</v>
      </c>
      <c r="K91" s="4">
        <v>5</v>
      </c>
      <c r="L91" s="4">
        <v>0</v>
      </c>
      <c r="M91" s="4" t="s">
        <v>24</v>
      </c>
      <c r="N91" s="4" t="s">
        <v>24</v>
      </c>
      <c r="T91" s="4">
        <v>10</v>
      </c>
      <c r="U91" s="4" t="s">
        <v>94</v>
      </c>
    </row>
    <row r="92" spans="1:21" x14ac:dyDescent="0.2">
      <c r="A92" s="2">
        <v>44005.761135613429</v>
      </c>
      <c r="B92" s="3">
        <v>44005</v>
      </c>
      <c r="C92" s="4">
        <v>1</v>
      </c>
      <c r="D92" s="4" t="s">
        <v>21</v>
      </c>
      <c r="E92" s="4" t="s">
        <v>22</v>
      </c>
      <c r="F92" s="5" t="s">
        <v>36</v>
      </c>
      <c r="G92" s="4" t="s">
        <v>21</v>
      </c>
      <c r="H92" s="4" t="s">
        <v>24</v>
      </c>
      <c r="I92" s="4" t="s">
        <v>24</v>
      </c>
      <c r="J92" s="4" t="s">
        <v>24</v>
      </c>
      <c r="L92" s="4">
        <v>6</v>
      </c>
      <c r="M92" s="4" t="s">
        <v>21</v>
      </c>
      <c r="N92" s="4" t="s">
        <v>21</v>
      </c>
      <c r="Q92" s="4" t="s">
        <v>134</v>
      </c>
      <c r="R92" s="4" t="s">
        <v>135</v>
      </c>
      <c r="T92" s="4">
        <v>5</v>
      </c>
    </row>
    <row r="93" spans="1:21" x14ac:dyDescent="0.2">
      <c r="A93" s="2">
        <v>44005.816661423611</v>
      </c>
      <c r="B93" s="3">
        <v>44005</v>
      </c>
      <c r="C93" s="4">
        <v>4</v>
      </c>
      <c r="D93" s="4" t="s">
        <v>21</v>
      </c>
      <c r="E93" s="4" t="s">
        <v>22</v>
      </c>
      <c r="F93" s="4" t="s">
        <v>23</v>
      </c>
      <c r="G93" s="4" t="s">
        <v>24</v>
      </c>
      <c r="H93" s="4" t="s">
        <v>21</v>
      </c>
      <c r="I93" s="4" t="s">
        <v>24</v>
      </c>
      <c r="J93" s="4" t="s">
        <v>21</v>
      </c>
      <c r="K93" s="4">
        <v>2</v>
      </c>
      <c r="L93" s="4">
        <v>0</v>
      </c>
      <c r="M93" s="4" t="s">
        <v>24</v>
      </c>
      <c r="N93" s="4" t="s">
        <v>24</v>
      </c>
      <c r="T93" s="4">
        <v>6</v>
      </c>
      <c r="U93" s="4" t="s">
        <v>24</v>
      </c>
    </row>
    <row r="94" spans="1:21" x14ac:dyDescent="0.2">
      <c r="A94" s="2">
        <v>44005.820335092591</v>
      </c>
      <c r="B94" s="3">
        <v>44005</v>
      </c>
      <c r="C94" s="4">
        <v>5</v>
      </c>
      <c r="D94" s="4" t="s">
        <v>21</v>
      </c>
      <c r="F94" s="5" t="s">
        <v>36</v>
      </c>
      <c r="G94" s="4" t="s">
        <v>21</v>
      </c>
      <c r="H94" s="4" t="s">
        <v>24</v>
      </c>
      <c r="I94" s="4" t="s">
        <v>24</v>
      </c>
      <c r="J94" s="4" t="s">
        <v>21</v>
      </c>
      <c r="K94" s="4">
        <v>4</v>
      </c>
      <c r="L94" s="4">
        <v>1</v>
      </c>
      <c r="M94" s="4" t="s">
        <v>24</v>
      </c>
      <c r="N94" s="4" t="s">
        <v>24</v>
      </c>
      <c r="Q94" s="4" t="s">
        <v>57</v>
      </c>
      <c r="R94" s="4" t="s">
        <v>57</v>
      </c>
      <c r="T94" s="4">
        <v>3</v>
      </c>
      <c r="U94" s="4" t="s">
        <v>95</v>
      </c>
    </row>
    <row r="95" spans="1:21" x14ac:dyDescent="0.2">
      <c r="A95" s="2">
        <v>44005.840460902778</v>
      </c>
      <c r="B95" s="3">
        <v>44005</v>
      </c>
      <c r="C95" s="4">
        <v>6</v>
      </c>
      <c r="D95" s="4" t="s">
        <v>21</v>
      </c>
      <c r="E95" s="4" t="s">
        <v>22</v>
      </c>
      <c r="F95" s="4" t="s">
        <v>34</v>
      </c>
      <c r="G95" s="4" t="s">
        <v>24</v>
      </c>
      <c r="H95" s="4" t="s">
        <v>21</v>
      </c>
      <c r="I95" s="4" t="s">
        <v>24</v>
      </c>
      <c r="J95" s="4" t="s">
        <v>21</v>
      </c>
      <c r="K95" s="4">
        <v>4</v>
      </c>
      <c r="L95" s="4">
        <v>1</v>
      </c>
      <c r="M95" s="4" t="s">
        <v>24</v>
      </c>
      <c r="N95" s="4" t="s">
        <v>24</v>
      </c>
      <c r="P95" s="4" t="s">
        <v>180</v>
      </c>
      <c r="Q95" s="4" t="s">
        <v>173</v>
      </c>
      <c r="R95" s="4" t="s">
        <v>180</v>
      </c>
      <c r="T95" s="4">
        <v>3</v>
      </c>
      <c r="U95" s="4" t="s">
        <v>96</v>
      </c>
    </row>
    <row r="96" spans="1:21" x14ac:dyDescent="0.2">
      <c r="A96" s="2">
        <v>44005.948653483792</v>
      </c>
      <c r="B96" s="3" t="s">
        <v>97</v>
      </c>
      <c r="C96" s="4">
        <v>3</v>
      </c>
      <c r="D96" s="4" t="s">
        <v>21</v>
      </c>
      <c r="F96" s="5" t="s">
        <v>29</v>
      </c>
      <c r="G96" s="4" t="s">
        <v>24</v>
      </c>
      <c r="H96" s="4" t="s">
        <v>24</v>
      </c>
      <c r="I96" s="4" t="s">
        <v>24</v>
      </c>
      <c r="J96" s="4" t="s">
        <v>21</v>
      </c>
      <c r="K96" s="4">
        <v>2</v>
      </c>
      <c r="L96" s="4">
        <v>6</v>
      </c>
      <c r="M96" s="4" t="s">
        <v>21</v>
      </c>
      <c r="N96" s="4" t="s">
        <v>21</v>
      </c>
      <c r="O96" s="4" t="s">
        <v>30</v>
      </c>
      <c r="P96" s="4" t="s">
        <v>142</v>
      </c>
      <c r="Q96" s="4" t="s">
        <v>137</v>
      </c>
      <c r="R96" s="4" t="s">
        <v>26</v>
      </c>
      <c r="S96" s="4" t="s">
        <v>135</v>
      </c>
      <c r="T96" s="4">
        <v>6</v>
      </c>
    </row>
    <row r="97" spans="1:21" x14ac:dyDescent="0.2">
      <c r="A97" s="2">
        <v>44005.987895752318</v>
      </c>
      <c r="B97" s="3">
        <v>44005</v>
      </c>
      <c r="C97" s="4">
        <v>4</v>
      </c>
      <c r="D97" s="4" t="s">
        <v>21</v>
      </c>
      <c r="E97" s="4" t="s">
        <v>22</v>
      </c>
      <c r="F97" s="4" t="s">
        <v>34</v>
      </c>
      <c r="G97" s="4" t="s">
        <v>24</v>
      </c>
      <c r="H97" s="4" t="s">
        <v>24</v>
      </c>
      <c r="I97" s="4" t="s">
        <v>24</v>
      </c>
      <c r="J97" s="4" t="s">
        <v>21</v>
      </c>
      <c r="K97" s="4">
        <v>2</v>
      </c>
      <c r="L97" s="4">
        <v>2</v>
      </c>
      <c r="M97" s="4" t="s">
        <v>24</v>
      </c>
      <c r="N97" s="4" t="s">
        <v>24</v>
      </c>
      <c r="R97" s="4" t="s">
        <v>30</v>
      </c>
      <c r="S97" s="4" t="s">
        <v>134</v>
      </c>
      <c r="T97" s="4">
        <v>8</v>
      </c>
      <c r="U97" s="4" t="s">
        <v>98</v>
      </c>
    </row>
    <row r="98" spans="1:21" x14ac:dyDescent="0.2">
      <c r="A98" s="2">
        <v>44006.139296412039</v>
      </c>
      <c r="B98" s="3">
        <v>44006</v>
      </c>
      <c r="C98" s="4">
        <v>4</v>
      </c>
      <c r="D98" s="4" t="s">
        <v>21</v>
      </c>
      <c r="E98" s="4" t="s">
        <v>22</v>
      </c>
      <c r="F98" s="5" t="s">
        <v>29</v>
      </c>
      <c r="G98" s="4" t="s">
        <v>21</v>
      </c>
      <c r="H98" s="4" t="s">
        <v>21</v>
      </c>
      <c r="I98" s="4" t="s">
        <v>24</v>
      </c>
      <c r="J98" s="4" t="s">
        <v>21</v>
      </c>
      <c r="K98" s="4">
        <v>2</v>
      </c>
      <c r="L98" s="4">
        <v>0</v>
      </c>
      <c r="M98" s="4" t="s">
        <v>24</v>
      </c>
      <c r="N98" s="4" t="s">
        <v>24</v>
      </c>
      <c r="S98" s="4" t="s">
        <v>135</v>
      </c>
      <c r="T98" s="4">
        <v>8</v>
      </c>
    </row>
    <row r="99" spans="1:21" x14ac:dyDescent="0.2">
      <c r="A99" s="2">
        <v>44006.268679756948</v>
      </c>
      <c r="B99" s="3">
        <v>44005</v>
      </c>
      <c r="C99" s="4">
        <v>4</v>
      </c>
      <c r="D99" s="4" t="s">
        <v>21</v>
      </c>
      <c r="E99" s="4" t="s">
        <v>99</v>
      </c>
      <c r="F99" s="5" t="s">
        <v>36</v>
      </c>
      <c r="G99" s="4" t="s">
        <v>24</v>
      </c>
      <c r="H99" s="4" t="s">
        <v>24</v>
      </c>
      <c r="I99" s="4" t="s">
        <v>24</v>
      </c>
      <c r="J99" s="4" t="s">
        <v>24</v>
      </c>
      <c r="L99" s="4">
        <v>5</v>
      </c>
      <c r="M99" s="4" t="s">
        <v>21</v>
      </c>
      <c r="N99" s="4" t="s">
        <v>24</v>
      </c>
      <c r="Q99" s="4" t="s">
        <v>135</v>
      </c>
      <c r="T99" s="4">
        <v>7</v>
      </c>
      <c r="U99" s="4" t="s">
        <v>100</v>
      </c>
    </row>
    <row r="100" spans="1:21" x14ac:dyDescent="0.2">
      <c r="A100" s="2">
        <v>44006.302539710647</v>
      </c>
      <c r="B100" s="3">
        <v>44006</v>
      </c>
      <c r="C100" s="4">
        <v>5</v>
      </c>
      <c r="D100" s="4" t="s">
        <v>21</v>
      </c>
      <c r="F100" s="5" t="s">
        <v>36</v>
      </c>
      <c r="G100" s="4" t="s">
        <v>21</v>
      </c>
      <c r="H100" s="4" t="s">
        <v>24</v>
      </c>
      <c r="I100" s="4" t="s">
        <v>24</v>
      </c>
      <c r="J100" s="4" t="s">
        <v>21</v>
      </c>
      <c r="K100" s="4">
        <v>4</v>
      </c>
      <c r="L100" s="4">
        <v>3</v>
      </c>
      <c r="M100" s="4" t="s">
        <v>24</v>
      </c>
      <c r="N100" s="4" t="s">
        <v>24</v>
      </c>
      <c r="P100" s="4" t="s">
        <v>30</v>
      </c>
      <c r="S100" s="4" t="s">
        <v>134</v>
      </c>
      <c r="T100" s="4">
        <v>0</v>
      </c>
      <c r="U100" s="4" t="s">
        <v>24</v>
      </c>
    </row>
    <row r="101" spans="1:21" x14ac:dyDescent="0.2">
      <c r="A101" s="2">
        <v>44006.316929490742</v>
      </c>
      <c r="B101" s="3">
        <v>44006</v>
      </c>
      <c r="C101" s="4">
        <v>4</v>
      </c>
      <c r="D101" s="4" t="s">
        <v>21</v>
      </c>
      <c r="F101" s="4" t="s">
        <v>23</v>
      </c>
      <c r="G101" s="4" t="s">
        <v>24</v>
      </c>
      <c r="H101" s="4" t="s">
        <v>24</v>
      </c>
      <c r="I101" s="4" t="s">
        <v>24</v>
      </c>
      <c r="J101" s="4" t="s">
        <v>24</v>
      </c>
      <c r="L101" s="4">
        <v>2</v>
      </c>
      <c r="M101" s="4" t="s">
        <v>24</v>
      </c>
      <c r="N101" s="4" t="s">
        <v>24</v>
      </c>
      <c r="P101" s="4" t="s">
        <v>134</v>
      </c>
      <c r="S101" s="4" t="s">
        <v>30</v>
      </c>
      <c r="T101" s="4">
        <v>9</v>
      </c>
      <c r="U101" s="4" t="s">
        <v>24</v>
      </c>
    </row>
    <row r="102" spans="1:21" x14ac:dyDescent="0.2">
      <c r="A102" s="2">
        <v>44006.352513495367</v>
      </c>
      <c r="B102" s="3">
        <v>44005</v>
      </c>
      <c r="C102" s="4">
        <v>2</v>
      </c>
      <c r="D102" s="4" t="s">
        <v>21</v>
      </c>
      <c r="F102" s="5" t="s">
        <v>29</v>
      </c>
      <c r="G102" s="4" t="s">
        <v>24</v>
      </c>
      <c r="H102" s="4" t="s">
        <v>24</v>
      </c>
      <c r="I102" s="4" t="s">
        <v>24</v>
      </c>
      <c r="J102" s="4" t="s">
        <v>21</v>
      </c>
      <c r="K102" s="4">
        <v>2</v>
      </c>
      <c r="L102" s="4">
        <v>2</v>
      </c>
      <c r="M102" s="4" t="s">
        <v>24</v>
      </c>
      <c r="N102" s="4" t="s">
        <v>24</v>
      </c>
      <c r="P102" s="4" t="s">
        <v>134</v>
      </c>
      <c r="S102" s="4" t="s">
        <v>134</v>
      </c>
      <c r="T102" s="4">
        <v>8</v>
      </c>
      <c r="U102" s="4" t="s">
        <v>85</v>
      </c>
    </row>
    <row r="103" spans="1:21" x14ac:dyDescent="0.2">
      <c r="A103" s="2">
        <v>44006.399423275463</v>
      </c>
      <c r="B103" s="3">
        <v>44006</v>
      </c>
      <c r="C103" s="4">
        <v>4</v>
      </c>
      <c r="D103" s="4" t="s">
        <v>21</v>
      </c>
      <c r="E103" s="4" t="s">
        <v>22</v>
      </c>
      <c r="F103" s="4" t="s">
        <v>34</v>
      </c>
      <c r="G103" s="4" t="s">
        <v>21</v>
      </c>
      <c r="H103" s="4" t="s">
        <v>21</v>
      </c>
      <c r="I103" s="4" t="s">
        <v>24</v>
      </c>
      <c r="J103" s="4" t="s">
        <v>21</v>
      </c>
      <c r="K103" s="4">
        <v>2</v>
      </c>
      <c r="L103" s="4">
        <v>0</v>
      </c>
      <c r="M103" s="4" t="s">
        <v>24</v>
      </c>
      <c r="N103" s="4" t="s">
        <v>24</v>
      </c>
      <c r="Q103" s="4" t="s">
        <v>134</v>
      </c>
      <c r="R103" s="4" t="s">
        <v>134</v>
      </c>
      <c r="T103" s="4">
        <v>9</v>
      </c>
      <c r="U103" s="4" t="s">
        <v>101</v>
      </c>
    </row>
    <row r="104" spans="1:21" x14ac:dyDescent="0.2">
      <c r="A104" s="2">
        <v>44006.402037268519</v>
      </c>
      <c r="B104" s="3">
        <v>44006</v>
      </c>
      <c r="C104" s="4">
        <v>2</v>
      </c>
      <c r="D104" s="4" t="s">
        <v>21</v>
      </c>
      <c r="F104" s="5" t="s">
        <v>36</v>
      </c>
      <c r="G104" s="4" t="s">
        <v>24</v>
      </c>
      <c r="H104" s="4" t="s">
        <v>21</v>
      </c>
      <c r="I104" s="4" t="s">
        <v>24</v>
      </c>
      <c r="J104" s="4" t="s">
        <v>21</v>
      </c>
      <c r="K104" s="4">
        <v>2</v>
      </c>
      <c r="L104" s="4">
        <v>1</v>
      </c>
      <c r="M104" s="4" t="s">
        <v>24</v>
      </c>
      <c r="N104" s="4" t="s">
        <v>24</v>
      </c>
      <c r="S104" s="4" t="s">
        <v>134</v>
      </c>
      <c r="T104" s="4">
        <v>8</v>
      </c>
      <c r="U104" s="4" t="s">
        <v>102</v>
      </c>
    </row>
    <row r="105" spans="1:21" x14ac:dyDescent="0.2">
      <c r="A105" s="2">
        <v>44006.460558240738</v>
      </c>
      <c r="B105" s="3">
        <v>44006</v>
      </c>
      <c r="C105" s="4">
        <v>3</v>
      </c>
      <c r="D105" s="4" t="s">
        <v>21</v>
      </c>
      <c r="F105" s="4" t="s">
        <v>34</v>
      </c>
      <c r="G105" s="4" t="s">
        <v>24</v>
      </c>
      <c r="H105" s="4" t="s">
        <v>24</v>
      </c>
      <c r="I105" s="4" t="s">
        <v>24</v>
      </c>
      <c r="J105" s="4" t="s">
        <v>21</v>
      </c>
      <c r="K105" s="4">
        <v>2</v>
      </c>
      <c r="L105" s="4">
        <v>2</v>
      </c>
      <c r="M105" s="4" t="s">
        <v>21</v>
      </c>
      <c r="N105" s="4" t="s">
        <v>21</v>
      </c>
      <c r="T105" s="4">
        <v>10</v>
      </c>
      <c r="U105" s="4" t="s">
        <v>103</v>
      </c>
    </row>
    <row r="106" spans="1:21" x14ac:dyDescent="0.2">
      <c r="A106" s="2">
        <v>44006.531476643519</v>
      </c>
      <c r="B106" s="3">
        <v>44006</v>
      </c>
      <c r="C106" s="4">
        <v>5</v>
      </c>
      <c r="D106" s="4" t="s">
        <v>21</v>
      </c>
      <c r="F106" s="4" t="s">
        <v>34</v>
      </c>
      <c r="G106" s="4" t="s">
        <v>24</v>
      </c>
      <c r="H106" s="4" t="s">
        <v>24</v>
      </c>
      <c r="I106" s="4" t="s">
        <v>24</v>
      </c>
      <c r="J106" s="4" t="s">
        <v>21</v>
      </c>
      <c r="K106" s="4">
        <v>3</v>
      </c>
      <c r="L106" s="4">
        <v>1</v>
      </c>
      <c r="M106" s="4" t="s">
        <v>24</v>
      </c>
      <c r="N106" s="4" t="s">
        <v>24</v>
      </c>
      <c r="P106" s="4" t="s">
        <v>136</v>
      </c>
      <c r="Q106" s="4" t="s">
        <v>134</v>
      </c>
      <c r="R106" s="4" t="s">
        <v>134</v>
      </c>
      <c r="S106" s="4" t="s">
        <v>140</v>
      </c>
      <c r="T106" s="4">
        <v>3</v>
      </c>
      <c r="U106" s="4" t="s">
        <v>104</v>
      </c>
    </row>
    <row r="107" spans="1:21" x14ac:dyDescent="0.2">
      <c r="A107" s="2">
        <v>44006.545568541667</v>
      </c>
      <c r="B107" s="3">
        <v>44006</v>
      </c>
      <c r="C107" s="4" t="s">
        <v>105</v>
      </c>
      <c r="D107" s="4" t="s">
        <v>21</v>
      </c>
      <c r="F107" s="5" t="s">
        <v>29</v>
      </c>
      <c r="G107" s="4" t="s">
        <v>21</v>
      </c>
      <c r="H107" s="4" t="s">
        <v>21</v>
      </c>
      <c r="I107" s="4" t="s">
        <v>24</v>
      </c>
      <c r="J107" s="4" t="s">
        <v>24</v>
      </c>
      <c r="L107" s="4">
        <v>1</v>
      </c>
      <c r="M107" s="4" t="s">
        <v>24</v>
      </c>
      <c r="S107" s="4" t="s">
        <v>134</v>
      </c>
      <c r="T107" s="4">
        <v>9</v>
      </c>
      <c r="U107" s="4" t="s">
        <v>106</v>
      </c>
    </row>
    <row r="108" spans="1:21" x14ac:dyDescent="0.2">
      <c r="A108" s="2">
        <v>44006.552102372691</v>
      </c>
      <c r="B108" s="3">
        <v>44006</v>
      </c>
      <c r="C108" s="4">
        <v>4</v>
      </c>
      <c r="D108" s="4" t="s">
        <v>21</v>
      </c>
      <c r="F108" s="5" t="s">
        <v>36</v>
      </c>
      <c r="G108" s="4" t="s">
        <v>24</v>
      </c>
      <c r="H108" s="4" t="s">
        <v>21</v>
      </c>
      <c r="I108" s="4" t="s">
        <v>24</v>
      </c>
      <c r="J108" s="4" t="s">
        <v>21</v>
      </c>
      <c r="K108" s="4">
        <v>3</v>
      </c>
      <c r="L108" s="4">
        <v>0</v>
      </c>
      <c r="M108" s="4" t="s">
        <v>24</v>
      </c>
      <c r="N108" s="4" t="s">
        <v>24</v>
      </c>
      <c r="Q108" s="4" t="s">
        <v>57</v>
      </c>
      <c r="R108" s="4" t="s">
        <v>57</v>
      </c>
      <c r="T108" s="4">
        <v>1</v>
      </c>
    </row>
    <row r="109" spans="1:21" x14ac:dyDescent="0.2">
      <c r="A109" s="2">
        <v>44006.6063397338</v>
      </c>
      <c r="B109" s="3">
        <v>44006</v>
      </c>
      <c r="C109" s="4">
        <v>5</v>
      </c>
      <c r="D109" s="4" t="s">
        <v>21</v>
      </c>
      <c r="E109" s="4" t="s">
        <v>22</v>
      </c>
      <c r="F109" s="5" t="s">
        <v>29</v>
      </c>
      <c r="G109" s="4" t="s">
        <v>21</v>
      </c>
      <c r="H109" s="4" t="s">
        <v>24</v>
      </c>
      <c r="I109" s="4" t="s">
        <v>24</v>
      </c>
      <c r="J109" s="4" t="s">
        <v>21</v>
      </c>
      <c r="K109" s="4">
        <v>5</v>
      </c>
      <c r="L109" s="4">
        <v>2</v>
      </c>
      <c r="M109" s="4" t="s">
        <v>24</v>
      </c>
      <c r="N109" s="4" t="s">
        <v>24</v>
      </c>
      <c r="P109" t="s">
        <v>134</v>
      </c>
      <c r="S109" s="4" t="s">
        <v>134</v>
      </c>
      <c r="T109" s="4">
        <v>9</v>
      </c>
      <c r="U109" s="4" t="s">
        <v>107</v>
      </c>
    </row>
    <row r="110" spans="1:21" x14ac:dyDescent="0.2">
      <c r="A110" s="2">
        <v>44006.610275995372</v>
      </c>
      <c r="B110" s="3">
        <v>44006</v>
      </c>
      <c r="C110" s="4">
        <v>5</v>
      </c>
      <c r="D110" s="4" t="s">
        <v>21</v>
      </c>
      <c r="E110" s="4" t="s">
        <v>22</v>
      </c>
      <c r="F110" s="5" t="s">
        <v>25</v>
      </c>
      <c r="G110" s="4" t="s">
        <v>21</v>
      </c>
      <c r="H110" s="4" t="s">
        <v>24</v>
      </c>
      <c r="I110" s="4" t="s">
        <v>24</v>
      </c>
      <c r="J110" s="4" t="s">
        <v>21</v>
      </c>
      <c r="K110" s="4">
        <v>3</v>
      </c>
      <c r="L110" s="4">
        <v>2</v>
      </c>
      <c r="M110" s="4" t="s">
        <v>24</v>
      </c>
      <c r="N110" s="4" t="s">
        <v>24</v>
      </c>
      <c r="O110" s="4" t="s">
        <v>134</v>
      </c>
      <c r="P110" s="4" t="s">
        <v>30</v>
      </c>
      <c r="T110" s="4">
        <v>10</v>
      </c>
      <c r="U110" s="4" t="s">
        <v>108</v>
      </c>
    </row>
    <row r="111" spans="1:21" x14ac:dyDescent="0.2">
      <c r="A111" s="2">
        <v>44006.665280995367</v>
      </c>
      <c r="B111" s="3">
        <v>44006</v>
      </c>
      <c r="C111" s="4">
        <v>2</v>
      </c>
      <c r="D111" s="4" t="s">
        <v>21</v>
      </c>
      <c r="F111" s="5" t="s">
        <v>29</v>
      </c>
      <c r="G111" s="4" t="s">
        <v>21</v>
      </c>
      <c r="H111" s="4" t="s">
        <v>24</v>
      </c>
      <c r="I111" s="4" t="s">
        <v>24</v>
      </c>
      <c r="J111" s="4" t="s">
        <v>24</v>
      </c>
      <c r="L111" s="4">
        <v>0</v>
      </c>
      <c r="M111" s="4" t="s">
        <v>24</v>
      </c>
      <c r="N111" s="4" t="s">
        <v>24</v>
      </c>
      <c r="P111" t="s">
        <v>172</v>
      </c>
      <c r="Q111" t="s">
        <v>172</v>
      </c>
      <c r="R111" t="s">
        <v>172</v>
      </c>
      <c r="T111" s="4">
        <v>5</v>
      </c>
      <c r="U111" s="4" t="s">
        <v>109</v>
      </c>
    </row>
    <row r="112" spans="1:21" x14ac:dyDescent="0.2">
      <c r="A112" s="2">
        <v>44006.704380613424</v>
      </c>
      <c r="B112" s="3">
        <v>44006</v>
      </c>
      <c r="C112" s="4">
        <v>3</v>
      </c>
      <c r="D112" s="4" t="s">
        <v>21</v>
      </c>
      <c r="E112" s="4" t="s">
        <v>22</v>
      </c>
      <c r="F112" s="5" t="s">
        <v>36</v>
      </c>
      <c r="G112" s="4" t="s">
        <v>24</v>
      </c>
      <c r="H112" s="4" t="s">
        <v>21</v>
      </c>
      <c r="I112" s="4" t="s">
        <v>24</v>
      </c>
      <c r="J112" s="4" t="s">
        <v>21</v>
      </c>
      <c r="K112" s="4">
        <v>3</v>
      </c>
      <c r="L112" s="4">
        <v>0</v>
      </c>
      <c r="M112" s="4" t="s">
        <v>24</v>
      </c>
      <c r="N112" s="4" t="s">
        <v>24</v>
      </c>
      <c r="O112" s="4" t="s">
        <v>179</v>
      </c>
      <c r="P112" s="4" t="s">
        <v>179</v>
      </c>
      <c r="Q112" s="4" t="s">
        <v>179</v>
      </c>
      <c r="R112" s="4" t="s">
        <v>179</v>
      </c>
      <c r="S112" s="4" t="s">
        <v>179</v>
      </c>
      <c r="T112" s="4">
        <v>5</v>
      </c>
      <c r="U112" s="4" t="s">
        <v>110</v>
      </c>
    </row>
    <row r="113" spans="1:21" x14ac:dyDescent="0.2">
      <c r="A113" s="2">
        <v>44006.71504703704</v>
      </c>
      <c r="B113" s="3">
        <v>44006</v>
      </c>
      <c r="C113" s="4">
        <v>4</v>
      </c>
      <c r="D113" s="4" t="s">
        <v>21</v>
      </c>
      <c r="E113" s="4" t="s">
        <v>22</v>
      </c>
      <c r="F113" s="5" t="s">
        <v>29</v>
      </c>
      <c r="G113" s="4" t="s">
        <v>24</v>
      </c>
      <c r="H113" s="4" t="s">
        <v>24</v>
      </c>
      <c r="I113" s="4" t="s">
        <v>24</v>
      </c>
      <c r="J113" s="4" t="s">
        <v>21</v>
      </c>
      <c r="K113" s="4">
        <v>3</v>
      </c>
      <c r="L113" s="4">
        <v>0</v>
      </c>
      <c r="M113" s="4" t="s">
        <v>24</v>
      </c>
      <c r="N113" s="4" t="s">
        <v>24</v>
      </c>
      <c r="T113" s="4">
        <v>8</v>
      </c>
    </row>
    <row r="114" spans="1:21" x14ac:dyDescent="0.2">
      <c r="A114" s="2">
        <v>44007.342295856477</v>
      </c>
      <c r="B114" s="3">
        <v>44007</v>
      </c>
      <c r="C114" s="4">
        <v>5</v>
      </c>
      <c r="D114" s="4" t="s">
        <v>24</v>
      </c>
      <c r="E114" s="4" t="s">
        <v>47</v>
      </c>
      <c r="F114" s="5" t="s">
        <v>29</v>
      </c>
      <c r="G114" s="4" t="s">
        <v>21</v>
      </c>
      <c r="H114" s="4" t="s">
        <v>21</v>
      </c>
      <c r="I114" s="4" t="s">
        <v>24</v>
      </c>
      <c r="J114" s="4" t="s">
        <v>21</v>
      </c>
      <c r="K114" s="4">
        <v>2</v>
      </c>
      <c r="L114" s="4">
        <v>6</v>
      </c>
      <c r="M114" s="4" t="s">
        <v>24</v>
      </c>
      <c r="N114" s="4" t="s">
        <v>21</v>
      </c>
      <c r="S114" s="4" t="s">
        <v>141</v>
      </c>
      <c r="T114" s="4">
        <v>9</v>
      </c>
      <c r="U114" s="4" t="s">
        <v>111</v>
      </c>
    </row>
    <row r="115" spans="1:21" x14ac:dyDescent="0.2">
      <c r="A115" s="2">
        <v>44007.372203194449</v>
      </c>
      <c r="B115" s="3">
        <v>376012</v>
      </c>
      <c r="C115" s="4">
        <v>4</v>
      </c>
      <c r="D115" s="4" t="s">
        <v>21</v>
      </c>
      <c r="F115" s="5" t="s">
        <v>36</v>
      </c>
      <c r="G115" s="4" t="s">
        <v>21</v>
      </c>
      <c r="H115" s="4" t="s">
        <v>21</v>
      </c>
      <c r="I115" s="4" t="s">
        <v>24</v>
      </c>
      <c r="J115" s="4" t="s">
        <v>21</v>
      </c>
      <c r="K115" s="4">
        <v>4</v>
      </c>
      <c r="L115" s="4">
        <v>0</v>
      </c>
      <c r="P115" t="s">
        <v>30</v>
      </c>
      <c r="R115" s="4" t="s">
        <v>140</v>
      </c>
      <c r="S115" s="4" t="s">
        <v>135</v>
      </c>
      <c r="T115" s="4">
        <v>4</v>
      </c>
      <c r="U115" s="4" t="s">
        <v>112</v>
      </c>
    </row>
    <row r="116" spans="1:21" x14ac:dyDescent="0.2">
      <c r="A116" s="2">
        <v>44007.515137974537</v>
      </c>
      <c r="B116" s="3">
        <v>44007</v>
      </c>
      <c r="C116" s="4">
        <v>2</v>
      </c>
      <c r="D116" s="4" t="s">
        <v>24</v>
      </c>
      <c r="E116" s="4" t="s">
        <v>28</v>
      </c>
      <c r="F116" s="5" t="s">
        <v>29</v>
      </c>
      <c r="G116" s="4" t="s">
        <v>24</v>
      </c>
      <c r="H116" s="4" t="s">
        <v>24</v>
      </c>
      <c r="I116" s="4" t="s">
        <v>24</v>
      </c>
      <c r="J116" s="4" t="s">
        <v>24</v>
      </c>
      <c r="L116" s="4">
        <v>0</v>
      </c>
      <c r="M116" s="4" t="s">
        <v>24</v>
      </c>
      <c r="N116" s="4" t="s">
        <v>24</v>
      </c>
      <c r="T116" s="4">
        <v>10</v>
      </c>
      <c r="U116" s="4" t="s">
        <v>113</v>
      </c>
    </row>
    <row r="117" spans="1:21" x14ac:dyDescent="0.2">
      <c r="A117" s="2">
        <v>44007.518503252315</v>
      </c>
      <c r="B117" s="3">
        <v>44007</v>
      </c>
      <c r="C117" s="4" t="s">
        <v>46</v>
      </c>
      <c r="D117" s="4" t="s">
        <v>21</v>
      </c>
      <c r="E117" s="4" t="s">
        <v>22</v>
      </c>
      <c r="F117" s="5" t="s">
        <v>29</v>
      </c>
      <c r="G117" s="4" t="s">
        <v>24</v>
      </c>
      <c r="H117" s="4" t="s">
        <v>24</v>
      </c>
      <c r="I117" s="4" t="s">
        <v>24</v>
      </c>
      <c r="J117" s="4" t="s">
        <v>21</v>
      </c>
      <c r="K117" s="4" t="s">
        <v>46</v>
      </c>
      <c r="L117" s="4">
        <v>4</v>
      </c>
      <c r="M117" s="4" t="s">
        <v>24</v>
      </c>
      <c r="N117" s="4" t="s">
        <v>24</v>
      </c>
      <c r="O117" s="4" t="s">
        <v>26</v>
      </c>
      <c r="P117" s="4" t="s">
        <v>57</v>
      </c>
      <c r="Q117" s="4" t="s">
        <v>26</v>
      </c>
      <c r="R117" s="4" t="s">
        <v>26</v>
      </c>
      <c r="S117" s="4" t="s">
        <v>30</v>
      </c>
      <c r="T117" s="4">
        <v>6</v>
      </c>
      <c r="U117" s="4" t="s">
        <v>52</v>
      </c>
    </row>
    <row r="118" spans="1:21" x14ac:dyDescent="0.2">
      <c r="A118" s="2">
        <v>44007.577237175923</v>
      </c>
      <c r="B118" s="3">
        <v>44007</v>
      </c>
      <c r="C118" s="4">
        <v>5</v>
      </c>
      <c r="D118" s="4" t="s">
        <v>21</v>
      </c>
      <c r="E118" s="4" t="s">
        <v>22</v>
      </c>
      <c r="F118" s="5" t="s">
        <v>36</v>
      </c>
      <c r="G118" s="4" t="s">
        <v>21</v>
      </c>
      <c r="H118" s="4" t="s">
        <v>21</v>
      </c>
      <c r="I118" s="4" t="s">
        <v>24</v>
      </c>
      <c r="J118" s="4" t="s">
        <v>21</v>
      </c>
      <c r="K118" s="4">
        <v>5</v>
      </c>
      <c r="L118" s="4">
        <v>4</v>
      </c>
      <c r="M118" s="4" t="s">
        <v>21</v>
      </c>
      <c r="N118" s="4" t="s">
        <v>21</v>
      </c>
      <c r="P118" s="4" t="s">
        <v>135</v>
      </c>
      <c r="Q118" s="4" t="s">
        <v>136</v>
      </c>
      <c r="R118" s="4" t="s">
        <v>135</v>
      </c>
      <c r="S118" s="4" t="s">
        <v>134</v>
      </c>
      <c r="T118" s="4">
        <v>3</v>
      </c>
    </row>
    <row r="119" spans="1:21" x14ac:dyDescent="0.2">
      <c r="A119" s="2">
        <v>44007.630735972227</v>
      </c>
      <c r="B119" s="3">
        <v>44007</v>
      </c>
      <c r="C119" s="4" t="s">
        <v>114</v>
      </c>
      <c r="D119" s="4" t="s">
        <v>21</v>
      </c>
      <c r="F119" s="5" t="s">
        <v>29</v>
      </c>
      <c r="G119" s="4" t="s">
        <v>24</v>
      </c>
      <c r="H119" s="4" t="s">
        <v>24</v>
      </c>
      <c r="I119" s="4" t="s">
        <v>24</v>
      </c>
      <c r="J119" s="4" t="s">
        <v>21</v>
      </c>
      <c r="K119" s="4">
        <v>3</v>
      </c>
      <c r="L119" s="4">
        <v>0</v>
      </c>
      <c r="M119" s="4" t="s">
        <v>24</v>
      </c>
      <c r="N119" s="4" t="s">
        <v>24</v>
      </c>
      <c r="T119" s="4">
        <v>8</v>
      </c>
    </row>
    <row r="120" spans="1:21" x14ac:dyDescent="0.2">
      <c r="A120" s="2">
        <v>44007.722155937503</v>
      </c>
      <c r="B120" s="3">
        <v>44007</v>
      </c>
      <c r="C120" s="4">
        <v>5</v>
      </c>
      <c r="D120" s="4" t="s">
        <v>21</v>
      </c>
      <c r="E120" s="4" t="s">
        <v>22</v>
      </c>
      <c r="F120" s="5" t="s">
        <v>29</v>
      </c>
      <c r="G120" s="4" t="s">
        <v>21</v>
      </c>
      <c r="H120" s="4" t="s">
        <v>21</v>
      </c>
      <c r="I120" s="4" t="s">
        <v>24</v>
      </c>
      <c r="J120" s="4" t="s">
        <v>21</v>
      </c>
      <c r="K120" s="4">
        <v>5</v>
      </c>
      <c r="L120" s="4">
        <v>0</v>
      </c>
      <c r="M120" s="4" t="s">
        <v>24</v>
      </c>
      <c r="N120" s="4" t="s">
        <v>24</v>
      </c>
      <c r="T120" s="4">
        <v>8</v>
      </c>
      <c r="U120" s="4" t="s">
        <v>115</v>
      </c>
    </row>
    <row r="121" spans="1:21" x14ac:dyDescent="0.2">
      <c r="A121" s="2">
        <v>44007.768258090277</v>
      </c>
      <c r="B121" s="3" t="s">
        <v>116</v>
      </c>
      <c r="C121" s="4">
        <v>3</v>
      </c>
      <c r="F121" s="5" t="s">
        <v>29</v>
      </c>
      <c r="G121" s="4" t="s">
        <v>21</v>
      </c>
      <c r="H121" s="4" t="s">
        <v>21</v>
      </c>
      <c r="I121" s="4" t="s">
        <v>24</v>
      </c>
      <c r="J121" s="4" t="s">
        <v>21</v>
      </c>
      <c r="K121" s="4">
        <v>3</v>
      </c>
      <c r="L121" s="4">
        <v>0</v>
      </c>
      <c r="M121" s="4" t="s">
        <v>24</v>
      </c>
      <c r="N121" s="4" t="s">
        <v>24</v>
      </c>
      <c r="R121" s="4" t="s">
        <v>57</v>
      </c>
      <c r="S121" s="4" t="s">
        <v>134</v>
      </c>
      <c r="T121" s="4">
        <v>7</v>
      </c>
    </row>
    <row r="122" spans="1:21" x14ac:dyDescent="0.2">
      <c r="A122" s="2">
        <v>44007.80727351852</v>
      </c>
      <c r="B122" s="3">
        <v>44007</v>
      </c>
      <c r="C122" s="4">
        <v>4</v>
      </c>
      <c r="D122" s="4" t="s">
        <v>21</v>
      </c>
      <c r="F122" s="4" t="s">
        <v>34</v>
      </c>
      <c r="G122" s="4" t="s">
        <v>21</v>
      </c>
      <c r="H122" s="4" t="s">
        <v>24</v>
      </c>
      <c r="I122" s="4" t="s">
        <v>24</v>
      </c>
      <c r="J122" s="4" t="s">
        <v>21</v>
      </c>
      <c r="K122" s="4">
        <v>2</v>
      </c>
      <c r="L122" s="4">
        <v>0</v>
      </c>
      <c r="M122" s="4" t="s">
        <v>24</v>
      </c>
      <c r="N122" s="4" t="s">
        <v>24</v>
      </c>
      <c r="T122" s="4">
        <v>9</v>
      </c>
    </row>
    <row r="123" spans="1:21" x14ac:dyDescent="0.2">
      <c r="A123" s="2">
        <v>44007.81476252315</v>
      </c>
      <c r="B123" s="3">
        <v>44007</v>
      </c>
      <c r="C123" s="4">
        <v>7</v>
      </c>
      <c r="D123" s="4" t="s">
        <v>21</v>
      </c>
      <c r="E123" s="4" t="s">
        <v>22</v>
      </c>
      <c r="F123" s="5" t="s">
        <v>36</v>
      </c>
      <c r="G123" s="4" t="s">
        <v>24</v>
      </c>
      <c r="H123" s="4" t="s">
        <v>24</v>
      </c>
      <c r="I123" s="4" t="s">
        <v>24</v>
      </c>
      <c r="J123" s="4" t="s">
        <v>21</v>
      </c>
      <c r="K123" s="4">
        <v>7</v>
      </c>
      <c r="L123" s="4">
        <v>3</v>
      </c>
      <c r="M123" s="4" t="s">
        <v>24</v>
      </c>
      <c r="N123" s="4" t="s">
        <v>24</v>
      </c>
      <c r="P123" s="4" t="s">
        <v>134</v>
      </c>
      <c r="T123" s="4">
        <v>8</v>
      </c>
    </row>
    <row r="124" spans="1:21" x14ac:dyDescent="0.2">
      <c r="A124" s="2">
        <v>44007.902196006944</v>
      </c>
      <c r="B124" s="3">
        <v>44007</v>
      </c>
      <c r="C124" s="4">
        <v>3</v>
      </c>
      <c r="D124" s="4" t="s">
        <v>21</v>
      </c>
      <c r="F124" s="5" t="s">
        <v>25</v>
      </c>
      <c r="G124" s="4" t="s">
        <v>24</v>
      </c>
      <c r="H124" s="4" t="s">
        <v>21</v>
      </c>
      <c r="I124" s="4" t="s">
        <v>24</v>
      </c>
      <c r="J124" s="4" t="s">
        <v>24</v>
      </c>
      <c r="L124" s="4">
        <v>2</v>
      </c>
      <c r="M124" s="4" t="s">
        <v>24</v>
      </c>
      <c r="N124" s="4" t="s">
        <v>24</v>
      </c>
      <c r="P124" s="4" t="s">
        <v>134</v>
      </c>
      <c r="Q124" s="4" t="s">
        <v>134</v>
      </c>
      <c r="T124" s="4">
        <v>5</v>
      </c>
    </row>
    <row r="125" spans="1:21" x14ac:dyDescent="0.2">
      <c r="A125" s="2">
        <v>44008.473505439819</v>
      </c>
      <c r="B125" s="3">
        <v>44008</v>
      </c>
      <c r="C125" s="4">
        <v>2</v>
      </c>
      <c r="D125" s="4" t="s">
        <v>24</v>
      </c>
      <c r="E125" s="4" t="s">
        <v>28</v>
      </c>
      <c r="F125" s="5" t="s">
        <v>29</v>
      </c>
      <c r="G125" s="4" t="s">
        <v>21</v>
      </c>
      <c r="H125" s="4" t="s">
        <v>24</v>
      </c>
      <c r="I125" s="4" t="s">
        <v>21</v>
      </c>
      <c r="J125" s="4" t="s">
        <v>24</v>
      </c>
      <c r="L125" s="4">
        <v>5</v>
      </c>
      <c r="M125" s="4" t="s">
        <v>24</v>
      </c>
      <c r="N125" s="4" t="s">
        <v>24</v>
      </c>
      <c r="P125" s="4" t="s">
        <v>174</v>
      </c>
      <c r="Q125" s="4" t="s">
        <v>174</v>
      </c>
      <c r="R125" s="4" t="s">
        <v>175</v>
      </c>
      <c r="S125" s="4" t="s">
        <v>134</v>
      </c>
      <c r="T125" s="4">
        <v>5</v>
      </c>
      <c r="U125" s="4" t="s">
        <v>117</v>
      </c>
    </row>
    <row r="126" spans="1:21" x14ac:dyDescent="0.2">
      <c r="A126" s="2">
        <v>44008.678002731482</v>
      </c>
      <c r="B126" s="3">
        <v>44008</v>
      </c>
      <c r="C126" s="4">
        <v>5</v>
      </c>
      <c r="D126" s="4" t="s">
        <v>21</v>
      </c>
      <c r="F126" s="5" t="s">
        <v>29</v>
      </c>
      <c r="G126" s="4" t="s">
        <v>24</v>
      </c>
      <c r="H126" s="4" t="s">
        <v>21</v>
      </c>
      <c r="I126" s="4" t="s">
        <v>24</v>
      </c>
      <c r="J126" s="4" t="s">
        <v>21</v>
      </c>
      <c r="K126" s="4">
        <v>3</v>
      </c>
      <c r="L126" s="4">
        <v>0</v>
      </c>
      <c r="M126" s="4" t="s">
        <v>24</v>
      </c>
      <c r="N126" s="4" t="s">
        <v>24</v>
      </c>
      <c r="P126" s="4" t="s">
        <v>134</v>
      </c>
      <c r="T126" s="4">
        <v>8</v>
      </c>
    </row>
    <row r="127" spans="1:21" x14ac:dyDescent="0.2">
      <c r="A127" s="2">
        <v>44008.899276006945</v>
      </c>
      <c r="B127" s="3">
        <v>44008</v>
      </c>
      <c r="C127" s="4">
        <v>2</v>
      </c>
      <c r="D127" s="4" t="s">
        <v>21</v>
      </c>
      <c r="F127" s="4" t="s">
        <v>34</v>
      </c>
      <c r="G127" s="4" t="s">
        <v>24</v>
      </c>
      <c r="H127" s="4" t="s">
        <v>24</v>
      </c>
      <c r="I127" s="4" t="s">
        <v>24</v>
      </c>
      <c r="J127" s="4" t="s">
        <v>21</v>
      </c>
      <c r="K127" s="4">
        <v>2</v>
      </c>
      <c r="L127" s="4">
        <v>1</v>
      </c>
      <c r="M127" s="4" t="s">
        <v>24</v>
      </c>
      <c r="N127" s="4" t="s">
        <v>24</v>
      </c>
      <c r="P127" s="4" t="s">
        <v>134</v>
      </c>
      <c r="S127" s="4" t="s">
        <v>134</v>
      </c>
      <c r="T127" s="4">
        <v>8</v>
      </c>
    </row>
    <row r="128" spans="1:21" x14ac:dyDescent="0.2">
      <c r="A128" s="2">
        <v>44009.440202500002</v>
      </c>
      <c r="B128" s="3">
        <v>44009</v>
      </c>
      <c r="C128" s="4">
        <v>3</v>
      </c>
      <c r="D128" s="4" t="s">
        <v>21</v>
      </c>
      <c r="F128" s="5" t="s">
        <v>36</v>
      </c>
      <c r="G128" s="4" t="s">
        <v>24</v>
      </c>
      <c r="H128" s="4" t="s">
        <v>21</v>
      </c>
      <c r="I128" s="4" t="s">
        <v>24</v>
      </c>
      <c r="J128" s="4" t="s">
        <v>21</v>
      </c>
      <c r="K128" s="4">
        <v>2</v>
      </c>
      <c r="L128" s="4">
        <v>1</v>
      </c>
      <c r="M128" s="4" t="s">
        <v>24</v>
      </c>
      <c r="N128" s="4" t="s">
        <v>24</v>
      </c>
      <c r="Q128" s="4" t="s">
        <v>134</v>
      </c>
      <c r="R128" s="4" t="s">
        <v>139</v>
      </c>
      <c r="S128" s="4" t="s">
        <v>134</v>
      </c>
      <c r="T128" s="4">
        <v>4</v>
      </c>
    </row>
    <row r="129" spans="1:21" x14ac:dyDescent="0.2">
      <c r="A129" s="2">
        <v>44009.869680636577</v>
      </c>
      <c r="B129" s="3">
        <v>44009</v>
      </c>
      <c r="C129" s="4">
        <v>3</v>
      </c>
      <c r="D129" s="4" t="s">
        <v>24</v>
      </c>
      <c r="E129" s="4" t="s">
        <v>28</v>
      </c>
      <c r="F129" s="5" t="s">
        <v>25</v>
      </c>
      <c r="G129" s="4" t="s">
        <v>24</v>
      </c>
      <c r="H129" s="4" t="s">
        <v>21</v>
      </c>
      <c r="I129" s="4" t="s">
        <v>21</v>
      </c>
      <c r="J129" s="4" t="s">
        <v>21</v>
      </c>
      <c r="K129" s="4">
        <v>2</v>
      </c>
      <c r="L129" s="4">
        <v>1</v>
      </c>
      <c r="M129" s="4" t="s">
        <v>24</v>
      </c>
      <c r="N129" s="4" t="s">
        <v>24</v>
      </c>
      <c r="S129" s="4" t="s">
        <v>134</v>
      </c>
      <c r="T129" s="4">
        <v>8</v>
      </c>
      <c r="U129" s="4" t="s">
        <v>52</v>
      </c>
    </row>
    <row r="130" spans="1:21" x14ac:dyDescent="0.2">
      <c r="A130" s="2">
        <v>44010.311124363427</v>
      </c>
      <c r="B130" s="3">
        <v>44010</v>
      </c>
      <c r="C130" s="4">
        <v>1</v>
      </c>
      <c r="D130" s="4" t="s">
        <v>21</v>
      </c>
      <c r="E130" s="4" t="s">
        <v>22</v>
      </c>
      <c r="F130" s="5" t="s">
        <v>25</v>
      </c>
      <c r="G130" s="4" t="s">
        <v>21</v>
      </c>
      <c r="H130" s="4" t="s">
        <v>24</v>
      </c>
      <c r="I130" s="4" t="s">
        <v>24</v>
      </c>
      <c r="J130" s="4" t="s">
        <v>24</v>
      </c>
      <c r="L130" s="4">
        <v>3</v>
      </c>
      <c r="M130" s="4" t="s">
        <v>24</v>
      </c>
      <c r="N130" s="4" t="s">
        <v>24</v>
      </c>
      <c r="Q130" s="4" t="s">
        <v>181</v>
      </c>
      <c r="R130" s="4" t="s">
        <v>181</v>
      </c>
      <c r="T130" s="4">
        <v>5</v>
      </c>
      <c r="U130" s="4" t="s">
        <v>118</v>
      </c>
    </row>
    <row r="131" spans="1:21" x14ac:dyDescent="0.2">
      <c r="A131" s="2">
        <v>44010.576167685183</v>
      </c>
      <c r="B131" s="3">
        <v>44010</v>
      </c>
      <c r="C131" s="4">
        <v>0</v>
      </c>
      <c r="D131" s="4" t="s">
        <v>21</v>
      </c>
      <c r="F131" s="4" t="s">
        <v>23</v>
      </c>
      <c r="G131" s="4" t="s">
        <v>24</v>
      </c>
      <c r="H131" s="4" t="s">
        <v>24</v>
      </c>
      <c r="I131" s="4" t="s">
        <v>24</v>
      </c>
      <c r="J131" s="4" t="s">
        <v>24</v>
      </c>
      <c r="L131" s="4">
        <v>0</v>
      </c>
      <c r="M131" s="4" t="s">
        <v>24</v>
      </c>
      <c r="N131" s="4" t="s">
        <v>24</v>
      </c>
      <c r="T131" s="4">
        <v>9</v>
      </c>
    </row>
    <row r="132" spans="1:21" x14ac:dyDescent="0.2">
      <c r="A132" s="2">
        <v>44011.366757847223</v>
      </c>
      <c r="B132" s="3">
        <v>44011</v>
      </c>
      <c r="C132" s="4">
        <v>2</v>
      </c>
      <c r="D132" s="4" t="s">
        <v>21</v>
      </c>
      <c r="F132" s="5" t="s">
        <v>25</v>
      </c>
      <c r="G132" s="4" t="s">
        <v>21</v>
      </c>
      <c r="H132" s="4" t="s">
        <v>24</v>
      </c>
      <c r="I132" s="4" t="s">
        <v>24</v>
      </c>
      <c r="J132" s="4" t="s">
        <v>24</v>
      </c>
      <c r="L132" s="4">
        <v>2</v>
      </c>
      <c r="M132" s="4" t="s">
        <v>24</v>
      </c>
      <c r="N132" s="4" t="s">
        <v>24</v>
      </c>
      <c r="P132" s="4" t="s">
        <v>30</v>
      </c>
      <c r="Q132" s="4" t="s">
        <v>30</v>
      </c>
      <c r="T132" s="4">
        <v>8</v>
      </c>
    </row>
    <row r="133" spans="1:21" x14ac:dyDescent="0.2">
      <c r="A133" s="2">
        <v>44011.36787898148</v>
      </c>
      <c r="B133" s="3">
        <v>44011</v>
      </c>
      <c r="C133" s="4">
        <v>6</v>
      </c>
      <c r="D133" s="4" t="s">
        <v>21</v>
      </c>
      <c r="E133" s="4" t="s">
        <v>22</v>
      </c>
      <c r="F133" s="4" t="s">
        <v>23</v>
      </c>
      <c r="G133" s="4" t="s">
        <v>24</v>
      </c>
      <c r="H133" s="4" t="s">
        <v>24</v>
      </c>
      <c r="I133" s="4" t="s">
        <v>24</v>
      </c>
      <c r="J133" s="4" t="s">
        <v>21</v>
      </c>
      <c r="K133" s="4">
        <v>3</v>
      </c>
      <c r="L133" s="4">
        <v>1</v>
      </c>
      <c r="M133" s="4" t="s">
        <v>24</v>
      </c>
      <c r="N133" s="4" t="s">
        <v>24</v>
      </c>
      <c r="Q133" s="4" t="s">
        <v>134</v>
      </c>
      <c r="T133" s="4">
        <v>6</v>
      </c>
    </row>
    <row r="134" spans="1:21" x14ac:dyDescent="0.2">
      <c r="A134" s="2">
        <v>44011.405505208335</v>
      </c>
      <c r="B134" s="3">
        <v>44011</v>
      </c>
      <c r="C134" s="4">
        <v>3</v>
      </c>
      <c r="D134" s="4" t="s">
        <v>21</v>
      </c>
      <c r="F134" s="5" t="s">
        <v>25</v>
      </c>
      <c r="G134" s="4" t="s">
        <v>24</v>
      </c>
      <c r="H134" s="4" t="s">
        <v>24</v>
      </c>
      <c r="I134" s="4" t="s">
        <v>24</v>
      </c>
      <c r="J134" s="4" t="s">
        <v>21</v>
      </c>
      <c r="K134" s="4">
        <v>2</v>
      </c>
      <c r="L134" s="4">
        <v>1</v>
      </c>
      <c r="M134" s="4" t="s">
        <v>24</v>
      </c>
      <c r="N134" s="4" t="s">
        <v>24</v>
      </c>
      <c r="R134" s="4" t="s">
        <v>134</v>
      </c>
      <c r="S134" s="4" t="s">
        <v>134</v>
      </c>
      <c r="T134" s="4">
        <v>9</v>
      </c>
    </row>
    <row r="135" spans="1:21" x14ac:dyDescent="0.2">
      <c r="A135" s="2">
        <v>44011.470201354168</v>
      </c>
      <c r="B135" s="3">
        <v>44011</v>
      </c>
      <c r="C135" s="4">
        <v>0</v>
      </c>
      <c r="D135" s="4" t="s">
        <v>21</v>
      </c>
      <c r="E135" s="4" t="s">
        <v>119</v>
      </c>
      <c r="F135" s="4" t="s">
        <v>23</v>
      </c>
      <c r="G135" s="4" t="s">
        <v>21</v>
      </c>
      <c r="H135" s="4" t="s">
        <v>24</v>
      </c>
      <c r="I135" s="4" t="s">
        <v>24</v>
      </c>
      <c r="J135" s="4" t="s">
        <v>24</v>
      </c>
      <c r="K135" s="4">
        <v>0</v>
      </c>
      <c r="L135" s="4">
        <v>0</v>
      </c>
      <c r="M135" s="4" t="s">
        <v>24</v>
      </c>
      <c r="N135" s="4" t="s">
        <v>24</v>
      </c>
      <c r="T135" s="4">
        <v>8</v>
      </c>
      <c r="U135" s="4" t="s">
        <v>120</v>
      </c>
    </row>
    <row r="136" spans="1:21" x14ac:dyDescent="0.2">
      <c r="A136" s="2">
        <v>44012.39847255787</v>
      </c>
      <c r="B136" s="3" t="s">
        <v>121</v>
      </c>
      <c r="C136" s="5" t="s">
        <v>122</v>
      </c>
      <c r="D136" s="4" t="s">
        <v>21</v>
      </c>
      <c r="E136" s="4" t="s">
        <v>22</v>
      </c>
      <c r="F136" s="5" t="s">
        <v>25</v>
      </c>
      <c r="G136" s="4" t="s">
        <v>24</v>
      </c>
      <c r="H136" s="4" t="s">
        <v>24</v>
      </c>
      <c r="I136" s="4" t="s">
        <v>24</v>
      </c>
      <c r="J136" s="4" t="s">
        <v>21</v>
      </c>
      <c r="K136" s="4">
        <v>2</v>
      </c>
      <c r="L136" s="4">
        <v>1</v>
      </c>
      <c r="M136" s="4" t="s">
        <v>24</v>
      </c>
      <c r="N136" s="4" t="s">
        <v>24</v>
      </c>
      <c r="P136" t="s">
        <v>182</v>
      </c>
      <c r="Q136" s="4" t="s">
        <v>182</v>
      </c>
      <c r="R136" s="4" t="s">
        <v>176</v>
      </c>
      <c r="S136" s="4" t="s">
        <v>134</v>
      </c>
      <c r="T136" s="4">
        <v>3</v>
      </c>
      <c r="U136" s="4" t="s">
        <v>123</v>
      </c>
    </row>
    <row r="137" spans="1:21" x14ac:dyDescent="0.2">
      <c r="A137" s="2">
        <v>44012.483523530092</v>
      </c>
      <c r="B137" s="3">
        <v>44012</v>
      </c>
      <c r="C137" s="4">
        <v>4</v>
      </c>
      <c r="D137" s="4" t="s">
        <v>21</v>
      </c>
      <c r="E137" s="4" t="s">
        <v>22</v>
      </c>
      <c r="F137" s="5" t="s">
        <v>29</v>
      </c>
      <c r="G137" s="4" t="s">
        <v>24</v>
      </c>
      <c r="H137" s="4" t="s">
        <v>24</v>
      </c>
      <c r="I137" s="4" t="s">
        <v>24</v>
      </c>
      <c r="J137" s="4" t="s">
        <v>21</v>
      </c>
      <c r="K137" s="4">
        <v>2</v>
      </c>
      <c r="L137" s="4">
        <v>0</v>
      </c>
      <c r="M137" s="4" t="s">
        <v>24</v>
      </c>
      <c r="N137" s="4" t="s">
        <v>24</v>
      </c>
      <c r="O137" s="4" t="s">
        <v>134</v>
      </c>
      <c r="P137" s="4" t="s">
        <v>183</v>
      </c>
      <c r="Q137" s="4" t="s">
        <v>184</v>
      </c>
      <c r="R137" s="4" t="s">
        <v>179</v>
      </c>
      <c r="T137" s="4">
        <v>8</v>
      </c>
      <c r="U137" s="4" t="s">
        <v>124</v>
      </c>
    </row>
    <row r="138" spans="1:21" x14ac:dyDescent="0.2">
      <c r="A138" s="2">
        <v>44012.630180138891</v>
      </c>
      <c r="B138" s="3" t="s">
        <v>121</v>
      </c>
      <c r="C138" s="4">
        <v>4</v>
      </c>
      <c r="D138" s="4" t="s">
        <v>21</v>
      </c>
      <c r="E138" s="4" t="s">
        <v>22</v>
      </c>
      <c r="F138" s="4" t="s">
        <v>125</v>
      </c>
      <c r="G138" s="4" t="s">
        <v>24</v>
      </c>
      <c r="H138" s="4" t="s">
        <v>24</v>
      </c>
      <c r="I138" s="4" t="s">
        <v>24</v>
      </c>
      <c r="J138" s="4" t="s">
        <v>21</v>
      </c>
      <c r="K138" s="4">
        <v>2</v>
      </c>
      <c r="L138" s="4">
        <v>0</v>
      </c>
      <c r="M138" s="4" t="s">
        <v>24</v>
      </c>
      <c r="N138" s="4" t="s">
        <v>24</v>
      </c>
      <c r="R138" s="4" t="s">
        <v>30</v>
      </c>
      <c r="S138" s="4" t="s">
        <v>134</v>
      </c>
      <c r="T138" s="4">
        <v>9</v>
      </c>
      <c r="U138" s="4" t="s">
        <v>126</v>
      </c>
    </row>
    <row r="139" spans="1:21" x14ac:dyDescent="0.2">
      <c r="A139" s="2">
        <v>44013.439680219904</v>
      </c>
      <c r="B139" s="3" t="s">
        <v>127</v>
      </c>
      <c r="C139" s="4">
        <v>3</v>
      </c>
      <c r="D139" s="4" t="s">
        <v>24</v>
      </c>
      <c r="E139" s="4" t="s">
        <v>28</v>
      </c>
      <c r="F139" s="5" t="s">
        <v>25</v>
      </c>
      <c r="G139" s="4" t="s">
        <v>21</v>
      </c>
      <c r="H139" s="4" t="s">
        <v>24</v>
      </c>
      <c r="I139" s="4" t="s">
        <v>24</v>
      </c>
      <c r="J139" s="4" t="s">
        <v>21</v>
      </c>
      <c r="K139" s="4">
        <v>2</v>
      </c>
      <c r="L139" s="4">
        <v>0</v>
      </c>
      <c r="M139" s="4" t="s">
        <v>24</v>
      </c>
      <c r="N139" s="4" t="s">
        <v>24</v>
      </c>
      <c r="T139" s="4">
        <v>8</v>
      </c>
      <c r="U139" s="4" t="s">
        <v>128</v>
      </c>
    </row>
    <row r="140" spans="1:21" x14ac:dyDescent="0.2">
      <c r="A140" s="2">
        <v>44014.493685682872</v>
      </c>
      <c r="B140" s="3">
        <v>44014</v>
      </c>
      <c r="C140" s="4">
        <v>37.5</v>
      </c>
      <c r="D140" s="4" t="s">
        <v>24</v>
      </c>
      <c r="E140" s="4" t="s">
        <v>129</v>
      </c>
      <c r="F140" s="5" t="s">
        <v>29</v>
      </c>
      <c r="G140" s="4" t="s">
        <v>24</v>
      </c>
      <c r="H140" s="4" t="s">
        <v>24</v>
      </c>
      <c r="I140" s="4" t="s">
        <v>24</v>
      </c>
      <c r="J140" s="4" t="s">
        <v>21</v>
      </c>
      <c r="K140" s="4">
        <v>2</v>
      </c>
      <c r="L140" s="4">
        <v>2</v>
      </c>
      <c r="M140" s="4" t="s">
        <v>24</v>
      </c>
      <c r="N140" s="4" t="s">
        <v>24</v>
      </c>
      <c r="P140" s="4" t="s">
        <v>140</v>
      </c>
      <c r="T140" s="4">
        <v>9</v>
      </c>
      <c r="U140" s="4" t="s">
        <v>130</v>
      </c>
    </row>
    <row r="141" spans="1:21" x14ac:dyDescent="0.2">
      <c r="A141" s="2">
        <v>44019.543190902783</v>
      </c>
      <c r="B141" s="3">
        <v>43955</v>
      </c>
      <c r="C141" s="4">
        <v>5</v>
      </c>
      <c r="D141" s="4" t="s">
        <v>24</v>
      </c>
      <c r="E141" s="4" t="s">
        <v>28</v>
      </c>
      <c r="F141" s="5" t="s">
        <v>29</v>
      </c>
      <c r="G141" s="4" t="s">
        <v>24</v>
      </c>
      <c r="H141" s="4" t="s">
        <v>24</v>
      </c>
      <c r="I141" s="4" t="s">
        <v>24</v>
      </c>
      <c r="J141" s="4" t="s">
        <v>21</v>
      </c>
      <c r="K141" s="4">
        <v>5</v>
      </c>
      <c r="L141" s="4">
        <v>6</v>
      </c>
      <c r="M141" s="4" t="s">
        <v>21</v>
      </c>
      <c r="N141" s="4" t="s">
        <v>21</v>
      </c>
      <c r="P141" s="4" t="s">
        <v>139</v>
      </c>
      <c r="Q141" s="4" t="s">
        <v>139</v>
      </c>
      <c r="T141" s="4">
        <v>6</v>
      </c>
    </row>
    <row r="142" spans="1:21" x14ac:dyDescent="0.2">
      <c r="A142" s="2">
        <v>44019.678703599537</v>
      </c>
      <c r="B142" s="3">
        <v>44019</v>
      </c>
      <c r="C142" s="4">
        <v>4</v>
      </c>
      <c r="D142" s="4" t="s">
        <v>21</v>
      </c>
      <c r="G142" s="4" t="s">
        <v>24</v>
      </c>
      <c r="H142" s="4" t="s">
        <v>21</v>
      </c>
      <c r="I142" s="4" t="s">
        <v>24</v>
      </c>
      <c r="J142" s="4" t="s">
        <v>24</v>
      </c>
      <c r="K142" s="4" t="s">
        <v>131</v>
      </c>
      <c r="L142" s="4">
        <v>0</v>
      </c>
      <c r="M142" s="4" t="s">
        <v>24</v>
      </c>
      <c r="N142" s="4" t="s">
        <v>24</v>
      </c>
      <c r="P142" s="4" t="s">
        <v>30</v>
      </c>
      <c r="T142" s="4">
        <v>10</v>
      </c>
      <c r="U142" s="4" t="s">
        <v>132</v>
      </c>
    </row>
    <row r="143" spans="1:21" x14ac:dyDescent="0.2">
      <c r="A143" s="2">
        <v>44021.56020659722</v>
      </c>
      <c r="B143" s="3">
        <v>44021</v>
      </c>
      <c r="C143" s="4">
        <v>2</v>
      </c>
      <c r="D143" s="4" t="s">
        <v>21</v>
      </c>
      <c r="F143" s="5" t="s">
        <v>29</v>
      </c>
      <c r="G143" s="4" t="s">
        <v>21</v>
      </c>
      <c r="H143" s="4" t="s">
        <v>24</v>
      </c>
      <c r="I143" s="4" t="s">
        <v>24</v>
      </c>
      <c r="J143" s="4" t="s">
        <v>21</v>
      </c>
      <c r="K143" s="4">
        <v>2</v>
      </c>
      <c r="L143" s="4">
        <v>1</v>
      </c>
      <c r="M143" s="4" t="s">
        <v>24</v>
      </c>
      <c r="N143" s="4" t="s">
        <v>24</v>
      </c>
      <c r="P143" s="4" t="s">
        <v>134</v>
      </c>
      <c r="Q143" s="4" t="s">
        <v>26</v>
      </c>
      <c r="S143" s="4" t="s">
        <v>134</v>
      </c>
      <c r="T143" s="4">
        <v>3</v>
      </c>
    </row>
    <row r="144" spans="1:21" x14ac:dyDescent="0.2">
      <c r="A144" s="2">
        <v>44025.489575324071</v>
      </c>
      <c r="B144" s="3">
        <v>44025</v>
      </c>
      <c r="C144" s="4">
        <v>3</v>
      </c>
      <c r="D144" s="4" t="s">
        <v>24</v>
      </c>
      <c r="E144" s="4" t="s">
        <v>28</v>
      </c>
      <c r="F144" s="4" t="s">
        <v>23</v>
      </c>
      <c r="G144" s="4" t="s">
        <v>21</v>
      </c>
      <c r="H144" s="4" t="s">
        <v>24</v>
      </c>
      <c r="I144" s="4" t="s">
        <v>24</v>
      </c>
      <c r="J144" s="4" t="s">
        <v>24</v>
      </c>
      <c r="L144" s="4">
        <v>0</v>
      </c>
      <c r="M144" s="4" t="s">
        <v>24</v>
      </c>
      <c r="N144" s="4" t="s">
        <v>24</v>
      </c>
      <c r="T144" s="4">
        <v>9</v>
      </c>
    </row>
    <row r="145" spans="1:21" x14ac:dyDescent="0.2">
      <c r="A145" s="2">
        <v>44028.518712743054</v>
      </c>
      <c r="B145" s="3">
        <v>44028</v>
      </c>
      <c r="C145" s="4">
        <v>5</v>
      </c>
      <c r="D145" s="4" t="s">
        <v>21</v>
      </c>
      <c r="E145" s="4" t="s">
        <v>22</v>
      </c>
      <c r="F145" s="5" t="s">
        <v>29</v>
      </c>
      <c r="G145" s="4" t="s">
        <v>21</v>
      </c>
      <c r="H145" s="4" t="s">
        <v>24</v>
      </c>
      <c r="I145" s="4" t="s">
        <v>24</v>
      </c>
      <c r="J145" s="4" t="s">
        <v>21</v>
      </c>
      <c r="K145" s="4">
        <v>5</v>
      </c>
      <c r="L145" s="4">
        <v>1</v>
      </c>
      <c r="M145" s="4" t="s">
        <v>24</v>
      </c>
      <c r="N145" s="4" t="s">
        <v>24</v>
      </c>
      <c r="P145" s="4" t="s">
        <v>134</v>
      </c>
      <c r="R145" s="4" t="s">
        <v>134</v>
      </c>
      <c r="S145" s="4" t="s">
        <v>134</v>
      </c>
      <c r="T145" s="4">
        <v>1</v>
      </c>
      <c r="U145" s="4" t="s">
        <v>133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A7E1-45F2-44ED-AF24-7FABD6652470}">
  <dimension ref="A1:N145"/>
  <sheetViews>
    <sheetView topLeftCell="J2" workbookViewId="0">
      <selection activeCell="N1" sqref="N1:N64"/>
    </sheetView>
  </sheetViews>
  <sheetFormatPr defaultRowHeight="12.75" x14ac:dyDescent="0.2"/>
  <cols>
    <col min="1" max="1" width="18.7109375" customWidth="1"/>
    <col min="2" max="2" width="16.85546875" bestFit="1" customWidth="1"/>
    <col min="4" max="4" width="18" customWidth="1"/>
    <col min="5" max="5" width="16.85546875" bestFit="1" customWidth="1"/>
    <col min="7" max="7" width="18.42578125" customWidth="1"/>
    <col min="8" max="8" width="18.42578125" bestFit="1" customWidth="1"/>
    <col min="10" max="10" width="19.42578125" customWidth="1"/>
    <col min="11" max="11" width="16.85546875" bestFit="1" customWidth="1"/>
    <col min="13" max="13" width="17.42578125" customWidth="1"/>
    <col min="14" max="14" width="16.85546875" bestFit="1" customWidth="1"/>
  </cols>
  <sheetData>
    <row r="1" spans="1:14" x14ac:dyDescent="0.2">
      <c r="A1" s="6" t="s">
        <v>160</v>
      </c>
      <c r="B1" s="35" t="s">
        <v>238</v>
      </c>
      <c r="D1" s="6" t="s">
        <v>250</v>
      </c>
      <c r="E1" t="s">
        <v>251</v>
      </c>
      <c r="G1" s="6" t="s">
        <v>253</v>
      </c>
      <c r="H1" t="s">
        <v>254</v>
      </c>
      <c r="J1" s="6" t="s">
        <v>256</v>
      </c>
      <c r="K1" t="s">
        <v>256</v>
      </c>
      <c r="M1" s="6" t="s">
        <v>258</v>
      </c>
      <c r="N1" t="s">
        <v>258</v>
      </c>
    </row>
    <row r="2" spans="1:14" x14ac:dyDescent="0.2">
      <c r="B2" s="16" t="s">
        <v>134</v>
      </c>
      <c r="D2" s="4" t="s">
        <v>134</v>
      </c>
      <c r="E2" s="16" t="s">
        <v>134</v>
      </c>
      <c r="H2" s="16" t="s">
        <v>30</v>
      </c>
      <c r="K2" s="16" t="s">
        <v>30</v>
      </c>
      <c r="N2" s="16" t="s">
        <v>134</v>
      </c>
    </row>
    <row r="3" spans="1:14" x14ac:dyDescent="0.2">
      <c r="B3" s="16" t="s">
        <v>30</v>
      </c>
      <c r="E3" s="16" t="s">
        <v>134</v>
      </c>
      <c r="H3" s="16" t="s">
        <v>57</v>
      </c>
      <c r="K3" s="16" t="s">
        <v>57</v>
      </c>
      <c r="M3" s="4" t="s">
        <v>134</v>
      </c>
      <c r="N3" s="16" t="s">
        <v>134</v>
      </c>
    </row>
    <row r="4" spans="1:14" x14ac:dyDescent="0.2">
      <c r="A4" s="4" t="s">
        <v>134</v>
      </c>
      <c r="B4" s="16" t="s">
        <v>134</v>
      </c>
      <c r="D4" s="4" t="s">
        <v>138</v>
      </c>
      <c r="E4" s="16" t="s">
        <v>140</v>
      </c>
      <c r="G4" s="4" t="s">
        <v>26</v>
      </c>
      <c r="H4" s="16" t="s">
        <v>134</v>
      </c>
      <c r="J4" s="4" t="s">
        <v>26</v>
      </c>
      <c r="K4" s="16" t="s">
        <v>30</v>
      </c>
      <c r="N4" s="16" t="s">
        <v>134</v>
      </c>
    </row>
    <row r="5" spans="1:14" x14ac:dyDescent="0.2">
      <c r="B5" s="16" t="s">
        <v>134</v>
      </c>
      <c r="E5" s="16" t="s">
        <v>134</v>
      </c>
      <c r="H5" s="16" t="s">
        <v>30</v>
      </c>
      <c r="K5" s="16" t="s">
        <v>134</v>
      </c>
      <c r="N5" s="16" t="s">
        <v>134</v>
      </c>
    </row>
    <row r="6" spans="1:14" x14ac:dyDescent="0.2">
      <c r="B6" s="16" t="s">
        <v>134</v>
      </c>
      <c r="D6" s="4" t="s">
        <v>134</v>
      </c>
      <c r="E6" s="16" t="s">
        <v>134</v>
      </c>
      <c r="G6" s="4" t="s">
        <v>135</v>
      </c>
      <c r="H6" s="16" t="s">
        <v>134</v>
      </c>
      <c r="J6" s="4" t="s">
        <v>30</v>
      </c>
      <c r="K6" s="16" t="s">
        <v>134</v>
      </c>
      <c r="M6" s="4" t="s">
        <v>134</v>
      </c>
      <c r="N6" s="16" t="s">
        <v>140</v>
      </c>
    </row>
    <row r="7" spans="1:14" x14ac:dyDescent="0.2">
      <c r="A7" s="4" t="s">
        <v>30</v>
      </c>
      <c r="B7" s="16" t="s">
        <v>134</v>
      </c>
      <c r="D7" s="4" t="s">
        <v>138</v>
      </c>
      <c r="E7" s="16" t="s">
        <v>140</v>
      </c>
      <c r="G7" s="4" t="s">
        <v>134</v>
      </c>
      <c r="H7" s="16" t="s">
        <v>134</v>
      </c>
      <c r="K7" s="16" t="s">
        <v>57</v>
      </c>
      <c r="N7" s="16" t="s">
        <v>30</v>
      </c>
    </row>
    <row r="8" spans="1:14" x14ac:dyDescent="0.2">
      <c r="B8" s="16" t="s">
        <v>57</v>
      </c>
      <c r="D8" s="4" t="s">
        <v>134</v>
      </c>
      <c r="E8" s="16" t="s">
        <v>134</v>
      </c>
      <c r="G8" s="4" t="s">
        <v>134</v>
      </c>
      <c r="H8" s="16" t="s">
        <v>134</v>
      </c>
      <c r="K8" s="16" t="s">
        <v>30</v>
      </c>
      <c r="M8" s="4" t="s">
        <v>134</v>
      </c>
      <c r="N8" s="16" t="s">
        <v>134</v>
      </c>
    </row>
    <row r="9" spans="1:14" x14ac:dyDescent="0.2">
      <c r="B9" s="16" t="s">
        <v>30</v>
      </c>
      <c r="D9" s="4" t="s">
        <v>135</v>
      </c>
      <c r="E9" s="16" t="s">
        <v>134</v>
      </c>
      <c r="G9" s="4" t="s">
        <v>173</v>
      </c>
      <c r="H9" s="16" t="s">
        <v>30</v>
      </c>
      <c r="J9" s="4" t="s">
        <v>134</v>
      </c>
      <c r="K9" s="16" t="s">
        <v>134</v>
      </c>
      <c r="N9" s="16" t="s">
        <v>30</v>
      </c>
    </row>
    <row r="10" spans="1:14" x14ac:dyDescent="0.2">
      <c r="B10" s="16" t="s">
        <v>172</v>
      </c>
      <c r="D10" s="4" t="s">
        <v>135</v>
      </c>
      <c r="E10" s="16" t="s">
        <v>30</v>
      </c>
      <c r="G10" s="4" t="s">
        <v>135</v>
      </c>
      <c r="H10" s="16" t="s">
        <v>172</v>
      </c>
      <c r="J10" s="4" t="s">
        <v>136</v>
      </c>
      <c r="K10" s="16" t="s">
        <v>30</v>
      </c>
      <c r="M10" s="4" t="s">
        <v>138</v>
      </c>
      <c r="N10" s="16" t="s">
        <v>134</v>
      </c>
    </row>
    <row r="11" spans="1:14" x14ac:dyDescent="0.2">
      <c r="A11" s="4" t="s">
        <v>134</v>
      </c>
      <c r="B11" s="16" t="s">
        <v>30</v>
      </c>
      <c r="D11" s="4" t="s">
        <v>134</v>
      </c>
      <c r="E11" s="16" t="s">
        <v>134</v>
      </c>
      <c r="G11" s="4" t="s">
        <v>30</v>
      </c>
      <c r="H11" s="16" t="s">
        <v>134</v>
      </c>
      <c r="J11" s="4" t="s">
        <v>30</v>
      </c>
      <c r="K11" s="16" t="s">
        <v>140</v>
      </c>
      <c r="M11" s="4" t="s">
        <v>30</v>
      </c>
      <c r="N11" s="16" t="s">
        <v>140</v>
      </c>
    </row>
    <row r="12" spans="1:14" x14ac:dyDescent="0.2">
      <c r="B12" s="16" t="s">
        <v>134</v>
      </c>
      <c r="D12" s="4" t="s">
        <v>134</v>
      </c>
      <c r="E12" s="16" t="s">
        <v>30</v>
      </c>
      <c r="H12" s="16" t="s">
        <v>30</v>
      </c>
      <c r="K12" s="16" t="s">
        <v>134</v>
      </c>
      <c r="N12" s="16" t="s">
        <v>134</v>
      </c>
    </row>
    <row r="13" spans="1:14" x14ac:dyDescent="0.2">
      <c r="B13" s="16" t="s">
        <v>57</v>
      </c>
      <c r="D13" s="4" t="s">
        <v>134</v>
      </c>
      <c r="E13" s="16" t="s">
        <v>134</v>
      </c>
      <c r="G13" s="4" t="s">
        <v>134</v>
      </c>
      <c r="H13" s="16" t="s">
        <v>30</v>
      </c>
      <c r="K13" s="16" t="s">
        <v>134</v>
      </c>
      <c r="M13" s="4" t="s">
        <v>134</v>
      </c>
      <c r="N13" s="16" t="s">
        <v>134</v>
      </c>
    </row>
    <row r="14" spans="1:14" x14ac:dyDescent="0.2">
      <c r="B14" s="16" t="s">
        <v>134</v>
      </c>
      <c r="D14" s="4" t="s">
        <v>134</v>
      </c>
      <c r="E14" s="16" t="s">
        <v>134</v>
      </c>
      <c r="G14" s="4" t="s">
        <v>139</v>
      </c>
      <c r="H14" s="16" t="s">
        <v>134</v>
      </c>
      <c r="K14" s="16" t="s">
        <v>134</v>
      </c>
      <c r="N14" s="16" t="s">
        <v>134</v>
      </c>
    </row>
    <row r="15" spans="1:14" x14ac:dyDescent="0.2">
      <c r="B15" s="16" t="s">
        <v>30</v>
      </c>
      <c r="E15" s="16" t="s">
        <v>134</v>
      </c>
      <c r="G15" s="4" t="s">
        <v>139</v>
      </c>
      <c r="H15" s="16" t="s">
        <v>134</v>
      </c>
      <c r="J15" s="4" t="s">
        <v>139</v>
      </c>
      <c r="K15" s="16" t="s">
        <v>30</v>
      </c>
      <c r="N15" s="16" t="s">
        <v>30</v>
      </c>
    </row>
    <row r="16" spans="1:14" x14ac:dyDescent="0.2">
      <c r="B16" s="16" t="s">
        <v>30</v>
      </c>
      <c r="E16" s="16" t="s">
        <v>134</v>
      </c>
      <c r="H16" s="16" t="s">
        <v>30</v>
      </c>
      <c r="K16" s="16" t="s">
        <v>134</v>
      </c>
      <c r="N16" s="16" t="s">
        <v>134</v>
      </c>
    </row>
    <row r="17" spans="1:14" x14ac:dyDescent="0.2">
      <c r="B17" s="16" t="s">
        <v>30</v>
      </c>
      <c r="D17" s="4" t="s">
        <v>134</v>
      </c>
      <c r="E17" s="16" t="s">
        <v>134</v>
      </c>
      <c r="G17" s="4" t="s">
        <v>134</v>
      </c>
      <c r="H17" s="16" t="s">
        <v>140</v>
      </c>
      <c r="J17" s="4" t="s">
        <v>134</v>
      </c>
      <c r="K17" s="16" t="s">
        <v>140</v>
      </c>
      <c r="N17" s="16" t="s">
        <v>140</v>
      </c>
    </row>
    <row r="18" spans="1:14" x14ac:dyDescent="0.2">
      <c r="B18" s="16" t="s">
        <v>134</v>
      </c>
      <c r="D18" s="4" t="s">
        <v>134</v>
      </c>
      <c r="E18" s="16" t="s">
        <v>134</v>
      </c>
      <c r="H18" s="16" t="s">
        <v>134</v>
      </c>
      <c r="K18" s="16" t="s">
        <v>134</v>
      </c>
      <c r="N18" s="16" t="s">
        <v>134</v>
      </c>
    </row>
    <row r="19" spans="1:14" x14ac:dyDescent="0.2">
      <c r="A19" s="4" t="s">
        <v>134</v>
      </c>
      <c r="B19" s="16" t="s">
        <v>30</v>
      </c>
      <c r="E19" s="16" t="s">
        <v>140</v>
      </c>
      <c r="G19" s="4" t="s">
        <v>134</v>
      </c>
      <c r="H19" s="16" t="s">
        <v>30</v>
      </c>
      <c r="J19" s="4" t="s">
        <v>134</v>
      </c>
      <c r="K19" s="16" t="s">
        <v>30</v>
      </c>
      <c r="M19" s="4" t="s">
        <v>30</v>
      </c>
      <c r="N19" s="16" t="s">
        <v>134</v>
      </c>
    </row>
    <row r="20" spans="1:14" x14ac:dyDescent="0.2">
      <c r="B20" s="16" t="s">
        <v>134</v>
      </c>
      <c r="D20" s="4" t="s">
        <v>140</v>
      </c>
      <c r="E20" s="16" t="s">
        <v>134</v>
      </c>
      <c r="G20" s="4" t="s">
        <v>135</v>
      </c>
      <c r="H20" s="16" t="s">
        <v>140</v>
      </c>
      <c r="J20" s="4" t="s">
        <v>135</v>
      </c>
      <c r="K20" s="16" t="s">
        <v>57</v>
      </c>
      <c r="N20" s="16" t="s">
        <v>134</v>
      </c>
    </row>
    <row r="21" spans="1:14" x14ac:dyDescent="0.2">
      <c r="A21" s="4" t="s">
        <v>134</v>
      </c>
      <c r="B21" s="16" t="s">
        <v>179</v>
      </c>
      <c r="D21" s="4" t="s">
        <v>134</v>
      </c>
      <c r="E21" s="16" t="s">
        <v>134</v>
      </c>
      <c r="G21" s="4" t="s">
        <v>138</v>
      </c>
      <c r="H21" s="16" t="s">
        <v>134</v>
      </c>
      <c r="J21" s="4" t="s">
        <v>134</v>
      </c>
      <c r="K21" s="16" t="s">
        <v>57</v>
      </c>
      <c r="M21" s="4" t="s">
        <v>138</v>
      </c>
      <c r="N21" s="16" t="s">
        <v>134</v>
      </c>
    </row>
    <row r="22" spans="1:14" x14ac:dyDescent="0.2">
      <c r="B22" s="16" t="s">
        <v>30</v>
      </c>
      <c r="E22" s="16" t="s">
        <v>134</v>
      </c>
      <c r="H22" s="16" t="s">
        <v>134</v>
      </c>
      <c r="J22" s="4" t="s">
        <v>140</v>
      </c>
      <c r="K22" s="16" t="s">
        <v>57</v>
      </c>
      <c r="N22" s="16" t="s">
        <v>30</v>
      </c>
    </row>
    <row r="23" spans="1:14" x14ac:dyDescent="0.2">
      <c r="B23" s="16" t="s">
        <v>57</v>
      </c>
      <c r="D23" s="4" t="s">
        <v>134</v>
      </c>
      <c r="E23" s="16" t="s">
        <v>57</v>
      </c>
      <c r="G23" s="4" t="s">
        <v>134</v>
      </c>
      <c r="H23" s="16" t="s">
        <v>134</v>
      </c>
      <c r="K23" s="16" t="s">
        <v>57</v>
      </c>
      <c r="M23" s="4" t="s">
        <v>134</v>
      </c>
      <c r="N23" s="16" t="s">
        <v>134</v>
      </c>
    </row>
    <row r="24" spans="1:14" x14ac:dyDescent="0.2">
      <c r="B24" s="16" t="s">
        <v>134</v>
      </c>
      <c r="E24" s="16" t="s">
        <v>134</v>
      </c>
      <c r="H24" s="16" t="s">
        <v>30</v>
      </c>
      <c r="K24" s="16" t="s">
        <v>140</v>
      </c>
      <c r="N24" s="16" t="s">
        <v>140</v>
      </c>
    </row>
    <row r="25" spans="1:14" x14ac:dyDescent="0.2">
      <c r="A25" s="4" t="s">
        <v>136</v>
      </c>
      <c r="D25" s="4" t="s">
        <v>136</v>
      </c>
      <c r="E25" s="16" t="s">
        <v>134</v>
      </c>
      <c r="G25" s="4" t="s">
        <v>136</v>
      </c>
      <c r="H25" s="16" t="s">
        <v>134</v>
      </c>
      <c r="K25" s="16" t="s">
        <v>172</v>
      </c>
      <c r="N25" s="16" t="s">
        <v>134</v>
      </c>
    </row>
    <row r="26" spans="1:14" x14ac:dyDescent="0.2">
      <c r="E26" s="16" t="s">
        <v>57</v>
      </c>
      <c r="H26" s="16" t="s">
        <v>140</v>
      </c>
      <c r="K26" s="16" t="s">
        <v>140</v>
      </c>
      <c r="N26" s="16" t="s">
        <v>140</v>
      </c>
    </row>
    <row r="27" spans="1:14" x14ac:dyDescent="0.2">
      <c r="A27" s="4" t="s">
        <v>30</v>
      </c>
      <c r="D27" s="4" t="s">
        <v>134</v>
      </c>
      <c r="E27" s="16" t="s">
        <v>134</v>
      </c>
      <c r="G27" s="4" t="s">
        <v>134</v>
      </c>
      <c r="H27" s="16" t="s">
        <v>134</v>
      </c>
      <c r="K27" s="16" t="s">
        <v>172</v>
      </c>
      <c r="M27" s="4" t="s">
        <v>134</v>
      </c>
      <c r="N27" s="16" t="s">
        <v>134</v>
      </c>
    </row>
    <row r="28" spans="1:14" x14ac:dyDescent="0.2">
      <c r="E28" s="16" t="s">
        <v>134</v>
      </c>
      <c r="H28" s="16" t="s">
        <v>134</v>
      </c>
      <c r="K28" s="16" t="s">
        <v>140</v>
      </c>
      <c r="N28" s="16" t="s">
        <v>134</v>
      </c>
    </row>
    <row r="29" spans="1:14" x14ac:dyDescent="0.2">
      <c r="A29" s="4" t="s">
        <v>172</v>
      </c>
      <c r="D29" s="4" t="s">
        <v>136</v>
      </c>
      <c r="E29" s="16" t="s">
        <v>134</v>
      </c>
      <c r="G29" s="4" t="s">
        <v>171</v>
      </c>
      <c r="H29" s="16" t="s">
        <v>57</v>
      </c>
      <c r="J29" s="4" t="s">
        <v>137</v>
      </c>
      <c r="K29" s="16" t="s">
        <v>172</v>
      </c>
      <c r="M29" s="4" t="s">
        <v>134</v>
      </c>
      <c r="N29" s="16" t="s">
        <v>134</v>
      </c>
    </row>
    <row r="30" spans="1:14" x14ac:dyDescent="0.2">
      <c r="D30" s="4" t="s">
        <v>134</v>
      </c>
      <c r="E30" s="16" t="s">
        <v>134</v>
      </c>
      <c r="H30" s="16" t="s">
        <v>134</v>
      </c>
      <c r="J30" s="4" t="s">
        <v>57</v>
      </c>
      <c r="K30" s="16" t="s">
        <v>57</v>
      </c>
      <c r="N30" s="16" t="s">
        <v>140</v>
      </c>
    </row>
    <row r="31" spans="1:14" x14ac:dyDescent="0.2">
      <c r="A31" s="4" t="s">
        <v>30</v>
      </c>
      <c r="D31" s="4" t="s">
        <v>134</v>
      </c>
      <c r="E31" s="16" t="s">
        <v>172</v>
      </c>
      <c r="H31" s="16" t="s">
        <v>134</v>
      </c>
      <c r="J31" s="4" t="s">
        <v>57</v>
      </c>
      <c r="K31" s="16" t="s">
        <v>134</v>
      </c>
      <c r="M31" s="4" t="s">
        <v>30</v>
      </c>
      <c r="N31" s="16" t="s">
        <v>134</v>
      </c>
    </row>
    <row r="32" spans="1:14" x14ac:dyDescent="0.2">
      <c r="A32" s="4" t="s">
        <v>134</v>
      </c>
      <c r="D32" s="4" t="s">
        <v>134</v>
      </c>
      <c r="E32" s="16" t="s">
        <v>134</v>
      </c>
      <c r="G32" s="4" t="s">
        <v>137</v>
      </c>
      <c r="H32" s="16" t="s">
        <v>30</v>
      </c>
      <c r="K32" s="16" t="s">
        <v>140</v>
      </c>
      <c r="M32" s="4" t="s">
        <v>134</v>
      </c>
      <c r="N32" s="16" t="s">
        <v>134</v>
      </c>
    </row>
    <row r="33" spans="1:14" x14ac:dyDescent="0.2">
      <c r="E33" s="16" t="s">
        <v>172</v>
      </c>
      <c r="H33" s="16" t="s">
        <v>179</v>
      </c>
      <c r="K33" s="16" t="s">
        <v>30</v>
      </c>
      <c r="N33" s="16" t="s">
        <v>134</v>
      </c>
    </row>
    <row r="34" spans="1:14" x14ac:dyDescent="0.2">
      <c r="E34" s="16" t="s">
        <v>134</v>
      </c>
      <c r="G34" s="4" t="s">
        <v>57</v>
      </c>
      <c r="H34" s="16" t="s">
        <v>134</v>
      </c>
      <c r="J34" s="4" t="s">
        <v>57</v>
      </c>
      <c r="K34" s="16" t="s">
        <v>134</v>
      </c>
      <c r="N34" s="16" t="s">
        <v>134</v>
      </c>
    </row>
    <row r="35" spans="1:14" x14ac:dyDescent="0.2">
      <c r="A35" s="4" t="s">
        <v>57</v>
      </c>
      <c r="D35" s="4" t="s">
        <v>174</v>
      </c>
      <c r="E35" s="16" t="s">
        <v>134</v>
      </c>
      <c r="G35" s="4" t="s">
        <v>175</v>
      </c>
      <c r="H35" s="16" t="s">
        <v>30</v>
      </c>
      <c r="J35" s="4" t="s">
        <v>175</v>
      </c>
      <c r="K35" s="16" t="s">
        <v>134</v>
      </c>
      <c r="M35" s="4" t="s">
        <v>140</v>
      </c>
      <c r="N35" s="16" t="s">
        <v>30</v>
      </c>
    </row>
    <row r="36" spans="1:14" x14ac:dyDescent="0.2">
      <c r="E36" s="16" t="s">
        <v>140</v>
      </c>
      <c r="H36" s="16" t="s">
        <v>57</v>
      </c>
      <c r="K36" s="16" t="s">
        <v>30</v>
      </c>
      <c r="N36" s="16" t="s">
        <v>134</v>
      </c>
    </row>
    <row r="37" spans="1:14" x14ac:dyDescent="0.2">
      <c r="E37" s="16" t="s">
        <v>30</v>
      </c>
      <c r="G37" s="4" t="s">
        <v>134</v>
      </c>
      <c r="H37" s="16" t="s">
        <v>57</v>
      </c>
      <c r="J37" s="4" t="s">
        <v>140</v>
      </c>
      <c r="K37" s="16" t="s">
        <v>179</v>
      </c>
      <c r="N37" s="16" t="s">
        <v>134</v>
      </c>
    </row>
    <row r="38" spans="1:14" x14ac:dyDescent="0.2">
      <c r="E38" s="16" t="s">
        <v>30</v>
      </c>
      <c r="H38" s="16" t="s">
        <v>140</v>
      </c>
      <c r="J38" s="4" t="s">
        <v>172</v>
      </c>
      <c r="K38" s="16" t="s">
        <v>134</v>
      </c>
      <c r="N38" s="16" t="s">
        <v>30</v>
      </c>
    </row>
    <row r="39" spans="1:14" x14ac:dyDescent="0.2">
      <c r="D39" s="4" t="s">
        <v>176</v>
      </c>
      <c r="E39" s="16" t="s">
        <v>134</v>
      </c>
      <c r="G39" s="4" t="s">
        <v>172</v>
      </c>
      <c r="H39" s="16" t="s">
        <v>172</v>
      </c>
      <c r="J39" s="4" t="s">
        <v>175</v>
      </c>
      <c r="K39" s="16" t="s">
        <v>30</v>
      </c>
      <c r="M39" s="4" t="s">
        <v>134</v>
      </c>
      <c r="N39" s="16" t="s">
        <v>134</v>
      </c>
    </row>
    <row r="40" spans="1:14" x14ac:dyDescent="0.2">
      <c r="E40" s="16" t="s">
        <v>134</v>
      </c>
      <c r="H40" s="16" t="s">
        <v>134</v>
      </c>
      <c r="K40" s="16" t="s">
        <v>57</v>
      </c>
      <c r="N40" s="16" t="s">
        <v>30</v>
      </c>
    </row>
    <row r="41" spans="1:14" x14ac:dyDescent="0.2">
      <c r="E41" s="16" t="s">
        <v>134</v>
      </c>
      <c r="H41" s="16" t="s">
        <v>172</v>
      </c>
      <c r="K41" s="16" t="s">
        <v>57</v>
      </c>
      <c r="M41" t="s">
        <v>134</v>
      </c>
      <c r="N41" s="16" t="s">
        <v>134</v>
      </c>
    </row>
    <row r="42" spans="1:14" x14ac:dyDescent="0.2">
      <c r="D42" s="4" t="s">
        <v>134</v>
      </c>
      <c r="E42" s="16" t="s">
        <v>134</v>
      </c>
      <c r="G42" s="4" t="s">
        <v>136</v>
      </c>
      <c r="H42" s="16" t="s">
        <v>134</v>
      </c>
      <c r="J42" s="4" t="s">
        <v>57</v>
      </c>
      <c r="K42" s="16" t="s">
        <v>172</v>
      </c>
      <c r="N42" s="16" t="s">
        <v>134</v>
      </c>
    </row>
    <row r="43" spans="1:14" x14ac:dyDescent="0.2">
      <c r="D43" s="4" t="s">
        <v>134</v>
      </c>
      <c r="E43" s="16" t="s">
        <v>30</v>
      </c>
      <c r="G43" s="4" t="s">
        <v>134</v>
      </c>
      <c r="H43" s="16" t="s">
        <v>57</v>
      </c>
      <c r="J43" s="4" t="s">
        <v>134</v>
      </c>
      <c r="K43" s="16" t="s">
        <v>134</v>
      </c>
      <c r="N43" s="16" t="s">
        <v>140</v>
      </c>
    </row>
    <row r="44" spans="1:14" x14ac:dyDescent="0.2">
      <c r="E44" s="16" t="s">
        <v>140</v>
      </c>
      <c r="G44" s="4" t="s">
        <v>140</v>
      </c>
      <c r="H44" s="16" t="s">
        <v>134</v>
      </c>
      <c r="J44" s="4" t="s">
        <v>140</v>
      </c>
      <c r="K44" s="16" t="s">
        <v>140</v>
      </c>
      <c r="N44" s="16" t="s">
        <v>134</v>
      </c>
    </row>
    <row r="45" spans="1:14" x14ac:dyDescent="0.2">
      <c r="A45" s="4" t="s">
        <v>134</v>
      </c>
      <c r="D45" s="4" t="s">
        <v>140</v>
      </c>
      <c r="E45" s="16" t="s">
        <v>134</v>
      </c>
      <c r="G45" s="4" t="s">
        <v>30</v>
      </c>
      <c r="H45" s="16" t="s">
        <v>140</v>
      </c>
      <c r="J45" s="4" t="s">
        <v>30</v>
      </c>
      <c r="K45" s="16" t="s">
        <v>134</v>
      </c>
      <c r="M45" s="4" t="s">
        <v>134</v>
      </c>
      <c r="N45" s="16" t="s">
        <v>134</v>
      </c>
    </row>
    <row r="46" spans="1:14" x14ac:dyDescent="0.2">
      <c r="E46" s="16" t="s">
        <v>172</v>
      </c>
      <c r="H46" s="16" t="s">
        <v>30</v>
      </c>
      <c r="K46" s="16" t="s">
        <v>30</v>
      </c>
      <c r="N46" s="16" t="s">
        <v>179</v>
      </c>
    </row>
    <row r="47" spans="1:14" x14ac:dyDescent="0.2">
      <c r="E47" s="16" t="s">
        <v>134</v>
      </c>
      <c r="H47" s="16" t="s">
        <v>134</v>
      </c>
      <c r="K47" s="16" t="s">
        <v>57</v>
      </c>
      <c r="N47" s="16" t="s">
        <v>134</v>
      </c>
    </row>
    <row r="48" spans="1:14" x14ac:dyDescent="0.2">
      <c r="A48" s="4" t="s">
        <v>30</v>
      </c>
      <c r="E48" s="16" t="s">
        <v>30</v>
      </c>
      <c r="H48" s="16" t="s">
        <v>134</v>
      </c>
      <c r="K48" s="16" t="s">
        <v>134</v>
      </c>
      <c r="N48" s="16" t="s">
        <v>30</v>
      </c>
    </row>
    <row r="49" spans="1:14" x14ac:dyDescent="0.2">
      <c r="A49" s="4" t="s">
        <v>30</v>
      </c>
      <c r="D49" s="4" t="s">
        <v>30</v>
      </c>
      <c r="E49" s="16" t="s">
        <v>134</v>
      </c>
      <c r="H49" s="16" t="s">
        <v>30</v>
      </c>
      <c r="K49" s="16" t="s">
        <v>134</v>
      </c>
      <c r="N49" s="40" t="s">
        <v>57</v>
      </c>
    </row>
    <row r="50" spans="1:14" x14ac:dyDescent="0.2">
      <c r="D50" s="4" t="s">
        <v>30</v>
      </c>
      <c r="E50" s="16" t="s">
        <v>30</v>
      </c>
      <c r="H50" s="16" t="s">
        <v>179</v>
      </c>
      <c r="K50" s="16" t="s">
        <v>30</v>
      </c>
      <c r="M50" s="4" t="s">
        <v>135</v>
      </c>
      <c r="N50" s="16" t="s">
        <v>140</v>
      </c>
    </row>
    <row r="51" spans="1:14" x14ac:dyDescent="0.2">
      <c r="D51" s="4" t="s">
        <v>134</v>
      </c>
      <c r="E51" s="16" t="s">
        <v>134</v>
      </c>
      <c r="H51" s="16" t="s">
        <v>30</v>
      </c>
      <c r="J51" s="4" t="s">
        <v>134</v>
      </c>
      <c r="K51" s="16" t="s">
        <v>172</v>
      </c>
      <c r="M51" s="4" t="s">
        <v>134</v>
      </c>
      <c r="N51" s="16" t="s">
        <v>134</v>
      </c>
    </row>
    <row r="52" spans="1:14" x14ac:dyDescent="0.2">
      <c r="D52" s="4" t="s">
        <v>134</v>
      </c>
      <c r="E52" s="16" t="s">
        <v>179</v>
      </c>
      <c r="G52" s="4" t="s">
        <v>134</v>
      </c>
      <c r="H52" s="16" t="s">
        <v>57</v>
      </c>
      <c r="K52" s="16" t="s">
        <v>134</v>
      </c>
      <c r="N52" s="16" t="s">
        <v>30</v>
      </c>
    </row>
    <row r="53" spans="1:14" x14ac:dyDescent="0.2">
      <c r="D53" s="4" t="s">
        <v>134</v>
      </c>
      <c r="E53" s="16" t="s">
        <v>134</v>
      </c>
      <c r="G53" s="4" t="s">
        <v>171</v>
      </c>
      <c r="H53" s="16" t="s">
        <v>134</v>
      </c>
      <c r="J53" s="4" t="s">
        <v>177</v>
      </c>
      <c r="K53" s="16" t="s">
        <v>57</v>
      </c>
      <c r="N53" s="16" t="s">
        <v>30</v>
      </c>
    </row>
    <row r="54" spans="1:14" x14ac:dyDescent="0.2">
      <c r="E54" s="16" t="s">
        <v>134</v>
      </c>
      <c r="H54" s="16" t="s">
        <v>134</v>
      </c>
      <c r="K54" s="16" t="s">
        <v>134</v>
      </c>
      <c r="N54" s="16" t="s">
        <v>134</v>
      </c>
    </row>
    <row r="55" spans="1:14" x14ac:dyDescent="0.2">
      <c r="D55" s="4" t="s">
        <v>139</v>
      </c>
      <c r="E55" s="16" t="s">
        <v>134</v>
      </c>
      <c r="G55" s="4" t="s">
        <v>30</v>
      </c>
      <c r="H55" s="16" t="s">
        <v>172</v>
      </c>
      <c r="J55" s="4" t="s">
        <v>135</v>
      </c>
      <c r="K55" s="16" t="s">
        <v>30</v>
      </c>
      <c r="M55" s="4" t="s">
        <v>140</v>
      </c>
      <c r="N55" s="16" t="s">
        <v>134</v>
      </c>
    </row>
    <row r="56" spans="1:14" x14ac:dyDescent="0.2">
      <c r="E56" s="16" t="s">
        <v>134</v>
      </c>
      <c r="H56" s="16" t="s">
        <v>134</v>
      </c>
      <c r="K56" s="16" t="s">
        <v>134</v>
      </c>
      <c r="N56" s="16" t="s">
        <v>134</v>
      </c>
    </row>
    <row r="57" spans="1:14" x14ac:dyDescent="0.2">
      <c r="D57" s="4" t="s">
        <v>134</v>
      </c>
      <c r="E57" s="16" t="s">
        <v>134</v>
      </c>
      <c r="G57" s="4" t="s">
        <v>57</v>
      </c>
      <c r="H57" s="16" t="s">
        <v>134</v>
      </c>
      <c r="J57" s="4" t="s">
        <v>57</v>
      </c>
      <c r="K57" s="16" t="s">
        <v>30</v>
      </c>
      <c r="M57" s="4" t="s">
        <v>134</v>
      </c>
      <c r="N57" s="16" t="s">
        <v>134</v>
      </c>
    </row>
    <row r="58" spans="1:14" x14ac:dyDescent="0.2">
      <c r="E58" s="16" t="s">
        <v>134</v>
      </c>
      <c r="G58" s="4" t="s">
        <v>134</v>
      </c>
      <c r="H58" s="16" t="s">
        <v>30</v>
      </c>
      <c r="K58" s="16" t="s">
        <v>57</v>
      </c>
      <c r="N58" s="16" t="s">
        <v>134</v>
      </c>
    </row>
    <row r="59" spans="1:14" x14ac:dyDescent="0.2">
      <c r="E59" s="16" t="s">
        <v>134</v>
      </c>
      <c r="H59" s="16" t="s">
        <v>134</v>
      </c>
      <c r="K59" s="16" t="s">
        <v>134</v>
      </c>
      <c r="N59" s="16" t="s">
        <v>134</v>
      </c>
    </row>
    <row r="60" spans="1:14" x14ac:dyDescent="0.2">
      <c r="E60" s="16" t="s">
        <v>134</v>
      </c>
      <c r="H60" s="16" t="s">
        <v>134</v>
      </c>
      <c r="K60" s="16" t="s">
        <v>30</v>
      </c>
      <c r="N60" s="16" t="s">
        <v>134</v>
      </c>
    </row>
    <row r="61" spans="1:14" x14ac:dyDescent="0.2">
      <c r="D61" t="s">
        <v>172</v>
      </c>
      <c r="E61" s="16" t="s">
        <v>134</v>
      </c>
      <c r="G61" s="4" t="s">
        <v>174</v>
      </c>
      <c r="H61" s="16" t="s">
        <v>134</v>
      </c>
      <c r="J61" s="4" t="s">
        <v>178</v>
      </c>
      <c r="K61" s="16" t="s">
        <v>57</v>
      </c>
      <c r="N61" s="16" t="s">
        <v>134</v>
      </c>
    </row>
    <row r="62" spans="1:14" x14ac:dyDescent="0.2">
      <c r="E62" s="16" t="s">
        <v>30</v>
      </c>
      <c r="H62" s="16" t="s">
        <v>30</v>
      </c>
      <c r="K62" s="16" t="s">
        <v>140</v>
      </c>
      <c r="N62" s="16" t="s">
        <v>134</v>
      </c>
    </row>
    <row r="63" spans="1:14" x14ac:dyDescent="0.2">
      <c r="E63" s="16" t="s">
        <v>134</v>
      </c>
      <c r="H63" s="16" t="s">
        <v>57</v>
      </c>
      <c r="K63" s="16" t="s">
        <v>172</v>
      </c>
      <c r="N63" s="16" t="s">
        <v>134</v>
      </c>
    </row>
    <row r="64" spans="1:14" x14ac:dyDescent="0.2">
      <c r="E64" s="16" t="s">
        <v>30</v>
      </c>
      <c r="G64" s="4" t="s">
        <v>134</v>
      </c>
      <c r="H64" s="16" t="s">
        <v>134</v>
      </c>
      <c r="K64" s="16" t="s">
        <v>30</v>
      </c>
      <c r="N64" s="16" t="s">
        <v>134</v>
      </c>
    </row>
    <row r="65" spans="4:13" x14ac:dyDescent="0.2">
      <c r="D65" s="4" t="s">
        <v>135</v>
      </c>
      <c r="E65" s="16" t="s">
        <v>57</v>
      </c>
      <c r="G65" s="4" t="s">
        <v>135</v>
      </c>
      <c r="H65" s="16" t="s">
        <v>179</v>
      </c>
      <c r="K65" s="16" t="s">
        <v>57</v>
      </c>
    </row>
    <row r="66" spans="4:13" x14ac:dyDescent="0.2">
      <c r="E66" s="16" t="s">
        <v>140</v>
      </c>
      <c r="H66" s="16" t="s">
        <v>172</v>
      </c>
      <c r="K66" s="16" t="s">
        <v>30</v>
      </c>
    </row>
    <row r="67" spans="4:13" x14ac:dyDescent="0.2">
      <c r="D67" s="4" t="s">
        <v>135</v>
      </c>
      <c r="E67" s="16" t="s">
        <v>172</v>
      </c>
      <c r="H67" s="16" t="s">
        <v>134</v>
      </c>
      <c r="K67" s="16" t="s">
        <v>134</v>
      </c>
      <c r="M67" s="4" t="s">
        <v>140</v>
      </c>
    </row>
    <row r="68" spans="4:13" x14ac:dyDescent="0.2">
      <c r="E68" s="16" t="s">
        <v>134</v>
      </c>
      <c r="H68" s="16" t="s">
        <v>30</v>
      </c>
      <c r="K68" s="16" t="s">
        <v>134</v>
      </c>
    </row>
    <row r="69" spans="4:13" x14ac:dyDescent="0.2">
      <c r="D69" s="4" t="s">
        <v>134</v>
      </c>
      <c r="E69" s="16" t="s">
        <v>57</v>
      </c>
      <c r="G69" s="4" t="s">
        <v>134</v>
      </c>
      <c r="H69" s="16" t="s">
        <v>134</v>
      </c>
      <c r="K69" s="16" t="s">
        <v>57</v>
      </c>
    </row>
    <row r="70" spans="4:13" x14ac:dyDescent="0.2">
      <c r="E70" s="16" t="s">
        <v>140</v>
      </c>
      <c r="H70" s="16" t="s">
        <v>57</v>
      </c>
      <c r="K70" s="16" t="s">
        <v>172</v>
      </c>
    </row>
    <row r="71" spans="4:13" x14ac:dyDescent="0.2">
      <c r="D71" t="s">
        <v>179</v>
      </c>
      <c r="E71" s="16" t="s">
        <v>30</v>
      </c>
      <c r="H71" s="16" t="s">
        <v>134</v>
      </c>
      <c r="K71" s="16" t="s">
        <v>179</v>
      </c>
      <c r="M71" s="4" t="s">
        <v>134</v>
      </c>
    </row>
    <row r="72" spans="4:13" x14ac:dyDescent="0.2">
      <c r="D72" s="4" t="s">
        <v>134</v>
      </c>
      <c r="E72" s="16" t="s">
        <v>134</v>
      </c>
      <c r="G72" s="4" t="s">
        <v>134</v>
      </c>
      <c r="H72" s="16" t="s">
        <v>30</v>
      </c>
      <c r="K72" s="16" t="s">
        <v>140</v>
      </c>
    </row>
    <row r="73" spans="4:13" x14ac:dyDescent="0.2">
      <c r="D73" s="4" t="s">
        <v>134</v>
      </c>
      <c r="E73" s="16" t="s">
        <v>134</v>
      </c>
      <c r="H73" s="16" t="s">
        <v>172</v>
      </c>
      <c r="K73" s="16" t="s">
        <v>30</v>
      </c>
    </row>
    <row r="74" spans="4:13" x14ac:dyDescent="0.2">
      <c r="E74" s="16" t="s">
        <v>134</v>
      </c>
      <c r="H74" s="16" t="s">
        <v>134</v>
      </c>
      <c r="K74" s="16" t="s">
        <v>57</v>
      </c>
    </row>
    <row r="75" spans="4:13" x14ac:dyDescent="0.2">
      <c r="D75" s="4" t="s">
        <v>134</v>
      </c>
      <c r="E75" s="16" t="s">
        <v>57</v>
      </c>
      <c r="H75" s="16" t="s">
        <v>30</v>
      </c>
      <c r="K75" s="16" t="s">
        <v>134</v>
      </c>
      <c r="M75" s="4" t="s">
        <v>134</v>
      </c>
    </row>
    <row r="76" spans="4:13" x14ac:dyDescent="0.2">
      <c r="D76" s="4" t="s">
        <v>134</v>
      </c>
      <c r="E76" s="16" t="s">
        <v>134</v>
      </c>
      <c r="H76" s="16" t="s">
        <v>57</v>
      </c>
      <c r="K76" s="16" t="s">
        <v>30</v>
      </c>
      <c r="M76" s="4" t="s">
        <v>134</v>
      </c>
    </row>
    <row r="77" spans="4:13" x14ac:dyDescent="0.2">
      <c r="E77" s="16" t="s">
        <v>30</v>
      </c>
      <c r="H77" s="16" t="s">
        <v>134</v>
      </c>
      <c r="K77" s="16" t="s">
        <v>57</v>
      </c>
    </row>
    <row r="78" spans="4:13" x14ac:dyDescent="0.2">
      <c r="E78" s="16" t="s">
        <v>172</v>
      </c>
      <c r="H78" s="16" t="s">
        <v>30</v>
      </c>
      <c r="J78" s="4" t="s">
        <v>138</v>
      </c>
      <c r="K78" s="16" t="s">
        <v>140</v>
      </c>
      <c r="M78" s="4" t="s">
        <v>140</v>
      </c>
    </row>
    <row r="79" spans="4:13" x14ac:dyDescent="0.2">
      <c r="E79" s="16" t="s">
        <v>179</v>
      </c>
      <c r="H79" s="16" t="s">
        <v>134</v>
      </c>
      <c r="K79" s="16" t="s">
        <v>172</v>
      </c>
    </row>
    <row r="80" spans="4:13" x14ac:dyDescent="0.2">
      <c r="E80" s="16" t="s">
        <v>30</v>
      </c>
      <c r="H80" s="16" t="s">
        <v>134</v>
      </c>
      <c r="K80" s="16" t="s">
        <v>134</v>
      </c>
    </row>
    <row r="81" spans="1:13" x14ac:dyDescent="0.2">
      <c r="E81" s="16" t="s">
        <v>57</v>
      </c>
      <c r="H81" s="16" t="s">
        <v>57</v>
      </c>
      <c r="K81" s="16" t="s">
        <v>30</v>
      </c>
    </row>
    <row r="82" spans="1:13" x14ac:dyDescent="0.2">
      <c r="D82" s="4" t="s">
        <v>134</v>
      </c>
      <c r="E82" s="16" t="s">
        <v>134</v>
      </c>
      <c r="G82" s="4" t="s">
        <v>137</v>
      </c>
      <c r="H82" s="16" t="s">
        <v>172</v>
      </c>
      <c r="J82" s="4" t="s">
        <v>137</v>
      </c>
      <c r="K82" s="16" t="s">
        <v>140</v>
      </c>
    </row>
    <row r="83" spans="1:13" x14ac:dyDescent="0.2">
      <c r="E83" s="16" t="s">
        <v>30</v>
      </c>
      <c r="H83" s="16" t="s">
        <v>179</v>
      </c>
      <c r="K83" s="16" t="s">
        <v>30</v>
      </c>
    </row>
    <row r="84" spans="1:13" x14ac:dyDescent="0.2">
      <c r="A84" s="4" t="s">
        <v>30</v>
      </c>
      <c r="D84" s="4" t="s">
        <v>134</v>
      </c>
      <c r="E84" s="16" t="s">
        <v>134</v>
      </c>
      <c r="H84" s="16" t="s">
        <v>30</v>
      </c>
      <c r="K84" s="16" t="s">
        <v>57</v>
      </c>
      <c r="M84" s="4" t="s">
        <v>134</v>
      </c>
    </row>
    <row r="85" spans="1:13" x14ac:dyDescent="0.2">
      <c r="E85" s="16" t="s">
        <v>134</v>
      </c>
      <c r="H85" s="16" t="s">
        <v>57</v>
      </c>
      <c r="K85" s="16" t="s">
        <v>172</v>
      </c>
    </row>
    <row r="86" spans="1:13" x14ac:dyDescent="0.2">
      <c r="E86" s="16" t="s">
        <v>134</v>
      </c>
      <c r="H86" s="16" t="s">
        <v>134</v>
      </c>
      <c r="K86" s="16" t="s">
        <v>134</v>
      </c>
      <c r="M86" s="4" t="s">
        <v>134</v>
      </c>
    </row>
    <row r="87" spans="1:13" x14ac:dyDescent="0.2">
      <c r="D87" s="4" t="s">
        <v>134</v>
      </c>
      <c r="E87" s="16" t="s">
        <v>172</v>
      </c>
      <c r="G87" s="4" t="s">
        <v>134</v>
      </c>
      <c r="H87" s="16" t="s">
        <v>57</v>
      </c>
      <c r="J87" s="4" t="s">
        <v>134</v>
      </c>
      <c r="K87" s="16" t="s">
        <v>134</v>
      </c>
    </row>
    <row r="88" spans="1:13" x14ac:dyDescent="0.2">
      <c r="A88" s="4" t="s">
        <v>134</v>
      </c>
      <c r="D88" s="4" t="s">
        <v>134</v>
      </c>
      <c r="E88" s="16" t="s">
        <v>134</v>
      </c>
      <c r="G88" s="4" t="s">
        <v>193</v>
      </c>
      <c r="H88" s="16" t="s">
        <v>134</v>
      </c>
      <c r="J88" s="4" t="s">
        <v>173</v>
      </c>
      <c r="K88" s="16" t="s">
        <v>172</v>
      </c>
      <c r="M88" s="4" t="s">
        <v>134</v>
      </c>
    </row>
    <row r="89" spans="1:13" x14ac:dyDescent="0.2">
      <c r="E89" s="16" t="s">
        <v>134</v>
      </c>
      <c r="H89" s="16" t="s">
        <v>134</v>
      </c>
      <c r="J89" s="4" t="s">
        <v>136</v>
      </c>
      <c r="K89" s="16" t="s">
        <v>179</v>
      </c>
    </row>
    <row r="90" spans="1:13" x14ac:dyDescent="0.2">
      <c r="D90" s="4" t="s">
        <v>135</v>
      </c>
      <c r="E90" s="16" t="s">
        <v>30</v>
      </c>
      <c r="G90" s="4" t="s">
        <v>135</v>
      </c>
      <c r="H90" s="16" t="s">
        <v>172</v>
      </c>
      <c r="J90" s="4" t="s">
        <v>135</v>
      </c>
      <c r="K90" s="16" t="s">
        <v>30</v>
      </c>
    </row>
    <row r="91" spans="1:13" x14ac:dyDescent="0.2">
      <c r="E91" s="16" t="s">
        <v>172</v>
      </c>
      <c r="H91" s="16" t="s">
        <v>134</v>
      </c>
      <c r="K91" s="16" t="s">
        <v>134</v>
      </c>
    </row>
    <row r="92" spans="1:13" x14ac:dyDescent="0.2">
      <c r="E92" s="16" t="s">
        <v>179</v>
      </c>
      <c r="G92" s="4" t="s">
        <v>134</v>
      </c>
      <c r="H92" s="16" t="s">
        <v>30</v>
      </c>
      <c r="J92" s="4" t="s">
        <v>135</v>
      </c>
    </row>
    <row r="93" spans="1:13" x14ac:dyDescent="0.2">
      <c r="E93" s="16" t="s">
        <v>30</v>
      </c>
      <c r="H93" s="16" t="s">
        <v>57</v>
      </c>
    </row>
    <row r="94" spans="1:13" x14ac:dyDescent="0.2">
      <c r="E94" s="16" t="s">
        <v>179</v>
      </c>
      <c r="G94" s="4" t="s">
        <v>57</v>
      </c>
      <c r="H94" s="16" t="s">
        <v>172</v>
      </c>
      <c r="J94" s="4" t="s">
        <v>57</v>
      </c>
    </row>
    <row r="95" spans="1:13" x14ac:dyDescent="0.2">
      <c r="D95" s="4" t="s">
        <v>180</v>
      </c>
      <c r="E95" s="16" t="s">
        <v>140</v>
      </c>
      <c r="G95" s="4" t="s">
        <v>173</v>
      </c>
      <c r="H95" s="16" t="s">
        <v>30</v>
      </c>
      <c r="J95" s="4" t="s">
        <v>180</v>
      </c>
    </row>
    <row r="96" spans="1:13" x14ac:dyDescent="0.2">
      <c r="A96" s="4" t="s">
        <v>30</v>
      </c>
      <c r="D96" s="4" t="s">
        <v>142</v>
      </c>
      <c r="E96" s="16" t="s">
        <v>134</v>
      </c>
      <c r="G96" s="4" t="s">
        <v>137</v>
      </c>
      <c r="H96" s="16" t="s">
        <v>134</v>
      </c>
      <c r="J96" s="4" t="s">
        <v>26</v>
      </c>
      <c r="M96" s="4" t="s">
        <v>135</v>
      </c>
    </row>
    <row r="97" spans="1:13" x14ac:dyDescent="0.2">
      <c r="E97" s="16" t="s">
        <v>30</v>
      </c>
      <c r="H97" s="16" t="s">
        <v>172</v>
      </c>
      <c r="J97" s="4" t="s">
        <v>30</v>
      </c>
      <c r="M97" s="4" t="s">
        <v>134</v>
      </c>
    </row>
    <row r="98" spans="1:13" x14ac:dyDescent="0.2">
      <c r="E98" s="16" t="s">
        <v>140</v>
      </c>
      <c r="H98" s="16" t="s">
        <v>179</v>
      </c>
      <c r="M98" s="4" t="s">
        <v>135</v>
      </c>
    </row>
    <row r="99" spans="1:13" x14ac:dyDescent="0.2">
      <c r="E99" s="16" t="s">
        <v>30</v>
      </c>
      <c r="G99" s="4" t="s">
        <v>135</v>
      </c>
      <c r="H99" s="16" t="s">
        <v>134</v>
      </c>
    </row>
    <row r="100" spans="1:13" x14ac:dyDescent="0.2">
      <c r="D100" s="4" t="s">
        <v>30</v>
      </c>
      <c r="E100" s="16" t="s">
        <v>134</v>
      </c>
      <c r="H100" s="16" t="s">
        <v>179</v>
      </c>
      <c r="M100" s="4" t="s">
        <v>134</v>
      </c>
    </row>
    <row r="101" spans="1:13" x14ac:dyDescent="0.2">
      <c r="D101" s="4" t="s">
        <v>134</v>
      </c>
      <c r="E101" s="16" t="s">
        <v>134</v>
      </c>
      <c r="H101" s="16" t="s">
        <v>134</v>
      </c>
      <c r="M101" s="4" t="s">
        <v>30</v>
      </c>
    </row>
    <row r="102" spans="1:13" x14ac:dyDescent="0.2">
      <c r="D102" s="4" t="s">
        <v>134</v>
      </c>
      <c r="H102" s="16" t="s">
        <v>30</v>
      </c>
      <c r="M102" s="4" t="s">
        <v>134</v>
      </c>
    </row>
    <row r="103" spans="1:13" x14ac:dyDescent="0.2">
      <c r="G103" s="4" t="s">
        <v>134</v>
      </c>
      <c r="H103" s="16" t="s">
        <v>140</v>
      </c>
      <c r="J103" s="4" t="s">
        <v>134</v>
      </c>
    </row>
    <row r="104" spans="1:13" x14ac:dyDescent="0.2">
      <c r="H104" s="16" t="s">
        <v>30</v>
      </c>
      <c r="M104" s="4" t="s">
        <v>134</v>
      </c>
    </row>
    <row r="105" spans="1:13" x14ac:dyDescent="0.2">
      <c r="H105" s="16" t="s">
        <v>57</v>
      </c>
    </row>
    <row r="106" spans="1:13" x14ac:dyDescent="0.2">
      <c r="D106" s="4" t="s">
        <v>136</v>
      </c>
      <c r="G106" s="4" t="s">
        <v>134</v>
      </c>
      <c r="J106" s="4" t="s">
        <v>134</v>
      </c>
      <c r="M106" s="4" t="s">
        <v>140</v>
      </c>
    </row>
    <row r="107" spans="1:13" x14ac:dyDescent="0.2">
      <c r="M107" s="4" t="s">
        <v>134</v>
      </c>
    </row>
    <row r="108" spans="1:13" x14ac:dyDescent="0.2">
      <c r="G108" s="4" t="s">
        <v>57</v>
      </c>
      <c r="J108" s="4" t="s">
        <v>57</v>
      </c>
    </row>
    <row r="109" spans="1:13" x14ac:dyDescent="0.2">
      <c r="D109" t="s">
        <v>134</v>
      </c>
      <c r="M109" s="4" t="s">
        <v>134</v>
      </c>
    </row>
    <row r="110" spans="1:13" x14ac:dyDescent="0.2">
      <c r="A110" s="4" t="s">
        <v>134</v>
      </c>
      <c r="D110" s="4" t="s">
        <v>30</v>
      </c>
    </row>
    <row r="111" spans="1:13" x14ac:dyDescent="0.2">
      <c r="D111" t="s">
        <v>172</v>
      </c>
      <c r="G111" t="s">
        <v>172</v>
      </c>
      <c r="J111" t="s">
        <v>172</v>
      </c>
    </row>
    <row r="112" spans="1:13" x14ac:dyDescent="0.2">
      <c r="A112" s="4" t="s">
        <v>179</v>
      </c>
      <c r="D112" s="4" t="s">
        <v>179</v>
      </c>
      <c r="G112" s="4" t="s">
        <v>179</v>
      </c>
      <c r="J112" s="4" t="s">
        <v>179</v>
      </c>
      <c r="M112" s="4" t="s">
        <v>179</v>
      </c>
    </row>
    <row r="114" spans="1:13" x14ac:dyDescent="0.2">
      <c r="M114" s="4" t="s">
        <v>141</v>
      </c>
    </row>
    <row r="115" spans="1:13" x14ac:dyDescent="0.2">
      <c r="D115" t="s">
        <v>30</v>
      </c>
      <c r="J115" s="4" t="s">
        <v>140</v>
      </c>
      <c r="M115" s="4" t="s">
        <v>135</v>
      </c>
    </row>
    <row r="117" spans="1:13" x14ac:dyDescent="0.2">
      <c r="A117" s="4" t="s">
        <v>26</v>
      </c>
      <c r="D117" s="4" t="s">
        <v>57</v>
      </c>
      <c r="G117" s="4" t="s">
        <v>26</v>
      </c>
      <c r="J117" s="4" t="s">
        <v>26</v>
      </c>
      <c r="M117" s="4" t="s">
        <v>30</v>
      </c>
    </row>
    <row r="118" spans="1:13" x14ac:dyDescent="0.2">
      <c r="D118" s="4" t="s">
        <v>135</v>
      </c>
      <c r="G118" s="4" t="s">
        <v>136</v>
      </c>
      <c r="J118" s="4" t="s">
        <v>135</v>
      </c>
      <c r="M118" s="4" t="s">
        <v>134</v>
      </c>
    </row>
    <row r="121" spans="1:13" x14ac:dyDescent="0.2">
      <c r="J121" s="4" t="s">
        <v>57</v>
      </c>
      <c r="M121" s="4" t="s">
        <v>134</v>
      </c>
    </row>
    <row r="123" spans="1:13" x14ac:dyDescent="0.2">
      <c r="D123" s="4" t="s">
        <v>134</v>
      </c>
    </row>
    <row r="124" spans="1:13" x14ac:dyDescent="0.2">
      <c r="D124" s="4" t="s">
        <v>134</v>
      </c>
      <c r="G124" s="4" t="s">
        <v>134</v>
      </c>
    </row>
    <row r="125" spans="1:13" x14ac:dyDescent="0.2">
      <c r="D125" s="4" t="s">
        <v>174</v>
      </c>
      <c r="G125" s="4" t="s">
        <v>174</v>
      </c>
      <c r="J125" s="4" t="s">
        <v>175</v>
      </c>
      <c r="M125" s="4" t="s">
        <v>134</v>
      </c>
    </row>
    <row r="126" spans="1:13" x14ac:dyDescent="0.2">
      <c r="D126" s="4" t="s">
        <v>134</v>
      </c>
    </row>
    <row r="127" spans="1:13" x14ac:dyDescent="0.2">
      <c r="D127" s="4" t="s">
        <v>134</v>
      </c>
      <c r="M127" s="4" t="s">
        <v>134</v>
      </c>
    </row>
    <row r="128" spans="1:13" x14ac:dyDescent="0.2">
      <c r="G128" s="4" t="s">
        <v>134</v>
      </c>
      <c r="J128" s="4" t="s">
        <v>139</v>
      </c>
      <c r="M128" s="4" t="s">
        <v>134</v>
      </c>
    </row>
    <row r="129" spans="1:13" x14ac:dyDescent="0.2">
      <c r="M129" s="4" t="s">
        <v>134</v>
      </c>
    </row>
    <row r="130" spans="1:13" x14ac:dyDescent="0.2">
      <c r="G130" s="4" t="s">
        <v>181</v>
      </c>
      <c r="J130" s="4" t="s">
        <v>181</v>
      </c>
    </row>
    <row r="132" spans="1:13" x14ac:dyDescent="0.2">
      <c r="D132" s="4" t="s">
        <v>30</v>
      </c>
      <c r="G132" s="4" t="s">
        <v>30</v>
      </c>
    </row>
    <row r="133" spans="1:13" x14ac:dyDescent="0.2">
      <c r="G133" s="4" t="s">
        <v>134</v>
      </c>
    </row>
    <row r="134" spans="1:13" x14ac:dyDescent="0.2">
      <c r="J134" s="4" t="s">
        <v>134</v>
      </c>
      <c r="M134" s="4" t="s">
        <v>134</v>
      </c>
    </row>
    <row r="136" spans="1:13" x14ac:dyDescent="0.2">
      <c r="D136" t="s">
        <v>182</v>
      </c>
      <c r="G136" s="4" t="s">
        <v>182</v>
      </c>
      <c r="J136" s="4" t="s">
        <v>176</v>
      </c>
      <c r="M136" s="4" t="s">
        <v>134</v>
      </c>
    </row>
    <row r="137" spans="1:13" x14ac:dyDescent="0.2">
      <c r="A137" s="4" t="s">
        <v>134</v>
      </c>
      <c r="D137" s="4" t="s">
        <v>183</v>
      </c>
      <c r="G137" s="4" t="s">
        <v>184</v>
      </c>
      <c r="J137" s="4" t="s">
        <v>179</v>
      </c>
    </row>
    <row r="138" spans="1:13" x14ac:dyDescent="0.2">
      <c r="J138" s="4" t="s">
        <v>30</v>
      </c>
      <c r="M138" s="4" t="s">
        <v>134</v>
      </c>
    </row>
    <row r="140" spans="1:13" x14ac:dyDescent="0.2">
      <c r="D140" s="4" t="s">
        <v>140</v>
      </c>
    </row>
    <row r="141" spans="1:13" x14ac:dyDescent="0.2">
      <c r="D141" s="4" t="s">
        <v>139</v>
      </c>
      <c r="G141" s="4" t="s">
        <v>139</v>
      </c>
    </row>
    <row r="142" spans="1:13" x14ac:dyDescent="0.2">
      <c r="D142" s="4" t="s">
        <v>30</v>
      </c>
    </row>
    <row r="143" spans="1:13" x14ac:dyDescent="0.2">
      <c r="D143" s="4" t="s">
        <v>134</v>
      </c>
      <c r="G143" s="4" t="s">
        <v>26</v>
      </c>
      <c r="M143" s="4" t="s">
        <v>134</v>
      </c>
    </row>
    <row r="145" spans="4:13" x14ac:dyDescent="0.2">
      <c r="D145" s="4" t="s">
        <v>134</v>
      </c>
      <c r="J145" s="4" t="s">
        <v>134</v>
      </c>
      <c r="M145" s="4" t="s">
        <v>134</v>
      </c>
    </row>
  </sheetData>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2CC8-CE59-46F4-89DE-CFB74D7D7F9E}">
  <dimension ref="A1:W151"/>
  <sheetViews>
    <sheetView topLeftCell="O134" workbookViewId="0">
      <selection activeCell="V1" sqref="V1"/>
    </sheetView>
  </sheetViews>
  <sheetFormatPr defaultRowHeight="12.75" x14ac:dyDescent="0.2"/>
  <cols>
    <col min="1" max="2" width="15.85546875" customWidth="1"/>
    <col min="3" max="3" width="18.28515625" customWidth="1"/>
    <col min="4" max="4" width="16.42578125" customWidth="1"/>
    <col min="5" max="5" width="15.85546875" customWidth="1"/>
    <col min="6" max="6" width="23.42578125" customWidth="1"/>
    <col min="7" max="7" width="14.28515625" customWidth="1"/>
    <col min="8" max="8" width="16.5703125" customWidth="1"/>
    <col min="9" max="9" width="13.85546875" customWidth="1"/>
    <col min="11" max="11" width="11.5703125" customWidth="1"/>
    <col min="12" max="12" width="10.42578125" customWidth="1"/>
    <col min="13" max="13" width="16.42578125" customWidth="1"/>
    <col min="14" max="14" width="21.42578125" customWidth="1"/>
    <col min="15" max="15" width="19.5703125" customWidth="1"/>
    <col min="16" max="16" width="24.140625" customWidth="1"/>
    <col min="17" max="17" width="16.5703125" customWidth="1"/>
    <col min="18" max="18" width="19.7109375" customWidth="1"/>
    <col min="19" max="19" width="16.140625" customWidth="1"/>
    <col min="20" max="20" width="17.140625" customWidth="1"/>
    <col min="21" max="21" width="17.7109375" customWidth="1"/>
    <col min="22" max="22" width="15.7109375" customWidth="1"/>
    <col min="23" max="23" width="17.7109375" customWidth="1"/>
  </cols>
  <sheetData>
    <row r="1" spans="1:23" x14ac:dyDescent="0.2">
      <c r="A1" s="6" t="s">
        <v>143</v>
      </c>
      <c r="B1" s="6" t="s">
        <v>145</v>
      </c>
      <c r="C1" s="6" t="s">
        <v>146</v>
      </c>
      <c r="D1" s="6" t="s">
        <v>151</v>
      </c>
      <c r="E1" s="6" t="s">
        <v>152</v>
      </c>
      <c r="F1" s="6" t="s">
        <v>153</v>
      </c>
      <c r="G1" s="6" t="s">
        <v>154</v>
      </c>
      <c r="H1" s="6" t="s">
        <v>155</v>
      </c>
      <c r="I1" s="6" t="s">
        <v>156</v>
      </c>
      <c r="J1" s="6" t="s">
        <v>157</v>
      </c>
      <c r="K1" s="6" t="s">
        <v>158</v>
      </c>
      <c r="L1" s="6" t="s">
        <v>159</v>
      </c>
      <c r="M1" s="6" t="s">
        <v>160</v>
      </c>
      <c r="N1" s="11" t="s">
        <v>161</v>
      </c>
      <c r="O1" s="11" t="s">
        <v>162</v>
      </c>
      <c r="P1" s="11" t="s">
        <v>163</v>
      </c>
      <c r="Q1" s="11" t="s">
        <v>164</v>
      </c>
      <c r="R1" s="11" t="s">
        <v>165</v>
      </c>
      <c r="S1" s="11" t="s">
        <v>166</v>
      </c>
      <c r="T1" s="11" t="s">
        <v>167</v>
      </c>
      <c r="U1" s="11" t="s">
        <v>168</v>
      </c>
      <c r="V1" s="11" t="s">
        <v>169</v>
      </c>
      <c r="W1" s="11" t="s">
        <v>170</v>
      </c>
    </row>
    <row r="2" spans="1:23" x14ac:dyDescent="0.2">
      <c r="A2" s="4">
        <v>2</v>
      </c>
      <c r="B2" s="4" t="s">
        <v>21</v>
      </c>
      <c r="C2" s="4"/>
      <c r="D2" s="4" t="s">
        <v>23</v>
      </c>
      <c r="E2" s="4" t="s">
        <v>24</v>
      </c>
      <c r="F2" s="4" t="s">
        <v>24</v>
      </c>
      <c r="G2" s="4" t="s">
        <v>24</v>
      </c>
      <c r="H2" s="4" t="s">
        <v>21</v>
      </c>
      <c r="I2" s="4">
        <v>2</v>
      </c>
      <c r="J2" s="4">
        <v>1</v>
      </c>
      <c r="K2" s="4" t="s">
        <v>24</v>
      </c>
      <c r="L2" s="4" t="s">
        <v>24</v>
      </c>
      <c r="O2" s="4" t="s">
        <v>134</v>
      </c>
      <c r="W2" s="4">
        <v>8</v>
      </c>
    </row>
    <row r="3" spans="1:23" x14ac:dyDescent="0.2">
      <c r="A3" s="4">
        <v>3</v>
      </c>
      <c r="B3" s="4" t="s">
        <v>21</v>
      </c>
      <c r="D3" s="4" t="s">
        <v>23</v>
      </c>
      <c r="E3" s="4" t="s">
        <v>21</v>
      </c>
      <c r="F3" s="4" t="s">
        <v>24</v>
      </c>
      <c r="G3" s="4" t="s">
        <v>24</v>
      </c>
      <c r="H3" s="4" t="s">
        <v>21</v>
      </c>
      <c r="I3" s="4">
        <v>3</v>
      </c>
      <c r="J3" s="4">
        <v>2</v>
      </c>
      <c r="K3" s="4" t="s">
        <v>24</v>
      </c>
      <c r="L3" s="4" t="s">
        <v>24</v>
      </c>
      <c r="U3" s="4" t="s">
        <v>134</v>
      </c>
      <c r="W3" s="4">
        <v>6</v>
      </c>
    </row>
    <row r="4" spans="1:23" x14ac:dyDescent="0.2">
      <c r="A4" s="4">
        <v>3</v>
      </c>
      <c r="B4" s="4" t="s">
        <v>21</v>
      </c>
      <c r="D4" s="5" t="s">
        <v>25</v>
      </c>
      <c r="E4" s="4" t="s">
        <v>24</v>
      </c>
      <c r="F4" s="4" t="s">
        <v>21</v>
      </c>
      <c r="G4" s="4" t="s">
        <v>24</v>
      </c>
      <c r="H4" s="4" t="s">
        <v>24</v>
      </c>
      <c r="J4" s="4">
        <v>7</v>
      </c>
      <c r="K4" s="4" t="s">
        <v>21</v>
      </c>
      <c r="L4" s="4" t="s">
        <v>21</v>
      </c>
      <c r="M4" s="4" t="s">
        <v>134</v>
      </c>
      <c r="O4" s="4" t="s">
        <v>134</v>
      </c>
      <c r="P4" t="s">
        <v>140</v>
      </c>
      <c r="Q4" s="4" t="s">
        <v>30</v>
      </c>
      <c r="R4" t="s">
        <v>57</v>
      </c>
      <c r="S4" s="4" t="s">
        <v>30</v>
      </c>
      <c r="T4" t="s">
        <v>57</v>
      </c>
      <c r="W4" s="4">
        <v>4</v>
      </c>
    </row>
    <row r="5" spans="1:23" x14ac:dyDescent="0.2">
      <c r="A5" s="4">
        <v>3</v>
      </c>
      <c r="B5" s="4" t="s">
        <v>24</v>
      </c>
      <c r="C5" s="9" t="s">
        <v>147</v>
      </c>
      <c r="D5" s="4" t="s">
        <v>23</v>
      </c>
      <c r="E5" s="4" t="s">
        <v>21</v>
      </c>
      <c r="F5" s="4" t="s">
        <v>21</v>
      </c>
      <c r="G5" s="4" t="s">
        <v>24</v>
      </c>
      <c r="H5" s="4" t="s">
        <v>24</v>
      </c>
      <c r="J5" s="4">
        <v>0</v>
      </c>
      <c r="K5" s="4" t="s">
        <v>24</v>
      </c>
      <c r="L5" s="4" t="s">
        <v>24</v>
      </c>
      <c r="W5" s="4">
        <v>10</v>
      </c>
    </row>
    <row r="6" spans="1:23" x14ac:dyDescent="0.2">
      <c r="A6" s="4">
        <v>4</v>
      </c>
      <c r="B6" s="4" t="s">
        <v>21</v>
      </c>
      <c r="C6" s="4"/>
      <c r="D6" s="5" t="s">
        <v>29</v>
      </c>
      <c r="E6" s="4" t="s">
        <v>21</v>
      </c>
      <c r="F6" s="4" t="s">
        <v>21</v>
      </c>
      <c r="G6" s="4" t="s">
        <v>24</v>
      </c>
      <c r="H6" s="4" t="s">
        <v>21</v>
      </c>
      <c r="I6" s="4">
        <v>4</v>
      </c>
      <c r="J6" s="4">
        <v>4</v>
      </c>
      <c r="K6" s="4" t="s">
        <v>24</v>
      </c>
      <c r="L6" s="4" t="s">
        <v>24</v>
      </c>
      <c r="O6" s="4" t="s">
        <v>134</v>
      </c>
      <c r="Q6" s="4" t="s">
        <v>134</v>
      </c>
      <c r="R6" t="s">
        <v>30</v>
      </c>
      <c r="S6" s="4" t="s">
        <v>30</v>
      </c>
      <c r="U6" s="4" t="s">
        <v>134</v>
      </c>
      <c r="W6" s="4">
        <v>4</v>
      </c>
    </row>
    <row r="7" spans="1:23" x14ac:dyDescent="0.2">
      <c r="A7" s="4">
        <v>3</v>
      </c>
      <c r="B7" s="4" t="s">
        <v>21</v>
      </c>
      <c r="D7" s="5" t="s">
        <v>25</v>
      </c>
      <c r="E7" s="4" t="s">
        <v>24</v>
      </c>
      <c r="F7" s="4" t="s">
        <v>21</v>
      </c>
      <c r="G7" s="4" t="s">
        <v>24</v>
      </c>
      <c r="H7" s="4" t="s">
        <v>21</v>
      </c>
      <c r="I7" s="4">
        <v>2</v>
      </c>
      <c r="J7" s="4">
        <v>5</v>
      </c>
      <c r="K7" s="4" t="s">
        <v>24</v>
      </c>
      <c r="L7" s="4" t="s">
        <v>24</v>
      </c>
      <c r="M7" s="4" t="s">
        <v>30</v>
      </c>
      <c r="O7" s="4" t="s">
        <v>134</v>
      </c>
      <c r="P7" t="s">
        <v>140</v>
      </c>
      <c r="Q7" s="4" t="s">
        <v>134</v>
      </c>
      <c r="W7" s="4">
        <v>6</v>
      </c>
    </row>
    <row r="8" spans="1:23" x14ac:dyDescent="0.2">
      <c r="A8" s="4">
        <v>3</v>
      </c>
      <c r="B8" s="4" t="s">
        <v>21</v>
      </c>
      <c r="D8" s="4" t="s">
        <v>23</v>
      </c>
      <c r="E8" s="4" t="s">
        <v>24</v>
      </c>
      <c r="F8" s="4" t="s">
        <v>21</v>
      </c>
      <c r="G8" s="4" t="s">
        <v>24</v>
      </c>
      <c r="H8" s="4" t="s">
        <v>24</v>
      </c>
      <c r="J8" s="4">
        <v>2</v>
      </c>
      <c r="K8" s="4" t="s">
        <v>24</v>
      </c>
      <c r="L8" s="4" t="s">
        <v>24</v>
      </c>
      <c r="O8" s="4" t="s">
        <v>134</v>
      </c>
      <c r="Q8" s="4" t="s">
        <v>134</v>
      </c>
      <c r="U8" s="4" t="s">
        <v>134</v>
      </c>
      <c r="W8" s="4">
        <v>10</v>
      </c>
    </row>
    <row r="9" spans="1:23" x14ac:dyDescent="0.2">
      <c r="A9" s="4">
        <v>3</v>
      </c>
      <c r="B9" s="4" t="s">
        <v>21</v>
      </c>
      <c r="C9" s="4"/>
      <c r="D9" s="5" t="s">
        <v>25</v>
      </c>
      <c r="E9" s="4" t="s">
        <v>21</v>
      </c>
      <c r="F9" s="4" t="s">
        <v>24</v>
      </c>
      <c r="G9" s="4" t="s">
        <v>24</v>
      </c>
      <c r="H9" s="4" t="s">
        <v>21</v>
      </c>
      <c r="I9" s="4">
        <v>3</v>
      </c>
      <c r="J9" s="4">
        <v>7</v>
      </c>
      <c r="K9" s="4" t="s">
        <v>21</v>
      </c>
      <c r="L9" s="4" t="s">
        <v>24</v>
      </c>
      <c r="O9" s="4" t="s">
        <v>134</v>
      </c>
      <c r="P9" t="s">
        <v>30</v>
      </c>
      <c r="Q9" s="4" t="s">
        <v>134</v>
      </c>
      <c r="R9" t="s">
        <v>190</v>
      </c>
      <c r="S9" s="4" t="s">
        <v>134</v>
      </c>
      <c r="W9" s="4">
        <v>5</v>
      </c>
    </row>
    <row r="10" spans="1:23" x14ac:dyDescent="0.2">
      <c r="A10" s="4">
        <v>4</v>
      </c>
      <c r="B10" s="4" t="s">
        <v>21</v>
      </c>
      <c r="D10" s="4" t="s">
        <v>34</v>
      </c>
      <c r="E10" s="4" t="s">
        <v>24</v>
      </c>
      <c r="F10" s="4" t="s">
        <v>24</v>
      </c>
      <c r="G10" s="4" t="s">
        <v>24</v>
      </c>
      <c r="H10" s="4" t="s">
        <v>21</v>
      </c>
      <c r="I10" s="4">
        <v>4</v>
      </c>
      <c r="J10" s="4">
        <v>3</v>
      </c>
      <c r="K10" s="4" t="s">
        <v>24</v>
      </c>
      <c r="L10" s="4" t="s">
        <v>21</v>
      </c>
      <c r="O10" s="4" t="s">
        <v>134</v>
      </c>
      <c r="P10" t="s">
        <v>30</v>
      </c>
      <c r="Q10" s="4" t="s">
        <v>186</v>
      </c>
      <c r="R10" t="s">
        <v>30</v>
      </c>
      <c r="S10" s="4" t="s">
        <v>134</v>
      </c>
      <c r="T10" t="s">
        <v>57</v>
      </c>
      <c r="U10" s="4" t="s">
        <v>134</v>
      </c>
      <c r="V10" t="s">
        <v>140</v>
      </c>
      <c r="W10" s="4">
        <v>2</v>
      </c>
    </row>
    <row r="11" spans="1:23" x14ac:dyDescent="0.2">
      <c r="A11" s="4">
        <v>5</v>
      </c>
      <c r="B11" s="4" t="s">
        <v>21</v>
      </c>
      <c r="C11" s="4"/>
      <c r="D11" s="5" t="s">
        <v>36</v>
      </c>
      <c r="E11" s="4" t="s">
        <v>24</v>
      </c>
      <c r="F11" s="4" t="s">
        <v>24</v>
      </c>
      <c r="G11" s="4" t="s">
        <v>24</v>
      </c>
      <c r="H11" s="4" t="s">
        <v>24</v>
      </c>
      <c r="J11" s="4">
        <v>1</v>
      </c>
      <c r="K11" s="4" t="s">
        <v>24</v>
      </c>
      <c r="L11" s="4" t="s">
        <v>24</v>
      </c>
      <c r="M11" s="4" t="s">
        <v>134</v>
      </c>
      <c r="O11" s="4" t="s">
        <v>134</v>
      </c>
      <c r="Q11" s="4" t="s">
        <v>30</v>
      </c>
      <c r="S11" s="4" t="s">
        <v>30</v>
      </c>
      <c r="U11" s="4" t="s">
        <v>30</v>
      </c>
      <c r="W11" s="4">
        <v>8</v>
      </c>
    </row>
    <row r="12" spans="1:23" x14ac:dyDescent="0.2">
      <c r="A12" s="4">
        <v>2</v>
      </c>
      <c r="B12" s="4" t="s">
        <v>21</v>
      </c>
      <c r="C12" s="9" t="s">
        <v>148</v>
      </c>
      <c r="D12" s="5" t="s">
        <v>36</v>
      </c>
      <c r="E12" s="4" t="s">
        <v>21</v>
      </c>
      <c r="F12" s="4" t="s">
        <v>21</v>
      </c>
      <c r="G12" s="4" t="s">
        <v>24</v>
      </c>
      <c r="H12" s="4" t="s">
        <v>24</v>
      </c>
      <c r="J12" s="4">
        <v>0</v>
      </c>
      <c r="K12" s="4" t="s">
        <v>24</v>
      </c>
      <c r="L12" s="4" t="s">
        <v>24</v>
      </c>
      <c r="O12" s="4" t="s">
        <v>134</v>
      </c>
      <c r="W12" s="4">
        <v>8</v>
      </c>
    </row>
    <row r="13" spans="1:23" x14ac:dyDescent="0.2">
      <c r="A13" s="4">
        <v>3</v>
      </c>
      <c r="B13" s="4" t="s">
        <v>21</v>
      </c>
      <c r="D13" s="5" t="s">
        <v>25</v>
      </c>
      <c r="E13" s="4" t="s">
        <v>21</v>
      </c>
      <c r="F13" s="4" t="s">
        <v>24</v>
      </c>
      <c r="G13" s="4" t="s">
        <v>24</v>
      </c>
      <c r="H13" s="4" t="s">
        <v>21</v>
      </c>
      <c r="I13" s="4">
        <v>2</v>
      </c>
      <c r="J13" s="4">
        <v>4</v>
      </c>
      <c r="K13" s="4" t="s">
        <v>24</v>
      </c>
      <c r="L13" s="4" t="s">
        <v>24</v>
      </c>
      <c r="O13" s="4" t="s">
        <v>134</v>
      </c>
      <c r="Q13" s="4" t="s">
        <v>134</v>
      </c>
      <c r="U13" s="4" t="s">
        <v>134</v>
      </c>
      <c r="W13" s="4">
        <v>9</v>
      </c>
    </row>
    <row r="14" spans="1:23" x14ac:dyDescent="0.2">
      <c r="A14" s="4">
        <v>3</v>
      </c>
      <c r="B14" s="4" t="s">
        <v>21</v>
      </c>
      <c r="C14" s="4"/>
      <c r="D14" s="4" t="s">
        <v>23</v>
      </c>
      <c r="E14" s="4" t="s">
        <v>21</v>
      </c>
      <c r="F14" s="4" t="s">
        <v>21</v>
      </c>
      <c r="G14" s="4" t="s">
        <v>21</v>
      </c>
      <c r="H14" s="4" t="s">
        <v>24</v>
      </c>
      <c r="J14" s="4">
        <v>5</v>
      </c>
      <c r="K14" s="4" t="s">
        <v>24</v>
      </c>
      <c r="L14" s="4" t="s">
        <v>21</v>
      </c>
      <c r="O14" s="4" t="s">
        <v>134</v>
      </c>
      <c r="Q14" s="4" t="s">
        <v>134</v>
      </c>
      <c r="R14" t="s">
        <v>187</v>
      </c>
      <c r="W14" s="4">
        <v>7</v>
      </c>
    </row>
    <row r="15" spans="1:23" x14ac:dyDescent="0.2">
      <c r="A15" s="7">
        <v>0</v>
      </c>
      <c r="B15" s="4" t="s">
        <v>24</v>
      </c>
      <c r="C15" s="9" t="s">
        <v>148</v>
      </c>
      <c r="D15" s="5" t="s">
        <v>25</v>
      </c>
      <c r="E15" s="4" t="s">
        <v>24</v>
      </c>
      <c r="F15" s="4" t="s">
        <v>24</v>
      </c>
      <c r="G15" s="4" t="s">
        <v>24</v>
      </c>
      <c r="H15" s="4" t="s">
        <v>24</v>
      </c>
      <c r="J15" s="4">
        <v>2</v>
      </c>
      <c r="K15" s="4" t="s">
        <v>24</v>
      </c>
      <c r="L15" s="4" t="s">
        <v>24</v>
      </c>
      <c r="Q15" s="4" t="s">
        <v>134</v>
      </c>
      <c r="R15" t="s">
        <v>187</v>
      </c>
      <c r="S15" s="4" t="s">
        <v>134</v>
      </c>
      <c r="T15" t="s">
        <v>187</v>
      </c>
      <c r="W15" s="4">
        <v>3</v>
      </c>
    </row>
    <row r="16" spans="1:23" x14ac:dyDescent="0.2">
      <c r="A16" s="4">
        <v>3</v>
      </c>
      <c r="B16" s="4" t="s">
        <v>24</v>
      </c>
      <c r="C16" s="9" t="s">
        <v>148</v>
      </c>
      <c r="D16" s="5" t="s">
        <v>25</v>
      </c>
      <c r="E16" s="4" t="s">
        <v>24</v>
      </c>
      <c r="F16" s="4" t="s">
        <v>24</v>
      </c>
      <c r="G16" s="4" t="s">
        <v>24</v>
      </c>
      <c r="H16" s="4" t="s">
        <v>24</v>
      </c>
      <c r="J16" s="4">
        <v>0</v>
      </c>
      <c r="K16" s="4" t="s">
        <v>24</v>
      </c>
      <c r="L16" s="4" t="s">
        <v>24</v>
      </c>
      <c r="W16" s="4">
        <v>7</v>
      </c>
    </row>
    <row r="17" spans="1:23" x14ac:dyDescent="0.2">
      <c r="A17" s="4">
        <v>5</v>
      </c>
      <c r="B17" s="4" t="s">
        <v>24</v>
      </c>
      <c r="C17" s="9" t="s">
        <v>149</v>
      </c>
      <c r="D17" s="5" t="s">
        <v>29</v>
      </c>
      <c r="E17" s="4" t="s">
        <v>21</v>
      </c>
      <c r="F17" s="4" t="s">
        <v>21</v>
      </c>
      <c r="G17" s="4" t="s">
        <v>21</v>
      </c>
      <c r="H17" s="4" t="s">
        <v>21</v>
      </c>
      <c r="I17" s="4">
        <v>4</v>
      </c>
      <c r="J17" s="4">
        <v>1</v>
      </c>
      <c r="K17" s="4" t="s">
        <v>24</v>
      </c>
      <c r="L17" s="4" t="s">
        <v>24</v>
      </c>
      <c r="O17" s="4" t="s">
        <v>134</v>
      </c>
      <c r="Q17" s="4" t="s">
        <v>134</v>
      </c>
      <c r="S17" s="4" t="s">
        <v>134</v>
      </c>
      <c r="W17" s="4">
        <v>7</v>
      </c>
    </row>
    <row r="18" spans="1:23" x14ac:dyDescent="0.2">
      <c r="A18" s="4">
        <v>3</v>
      </c>
      <c r="B18" s="4" t="s">
        <v>21</v>
      </c>
      <c r="D18" s="5" t="s">
        <v>29</v>
      </c>
      <c r="E18" s="4" t="s">
        <v>21</v>
      </c>
      <c r="F18" s="4" t="s">
        <v>24</v>
      </c>
      <c r="G18" s="4" t="s">
        <v>24</v>
      </c>
      <c r="H18" s="4" t="s">
        <v>21</v>
      </c>
      <c r="I18" s="4">
        <v>3</v>
      </c>
      <c r="J18" s="4">
        <v>1</v>
      </c>
      <c r="K18" s="4" t="s">
        <v>24</v>
      </c>
      <c r="L18" s="4" t="s">
        <v>24</v>
      </c>
      <c r="O18" s="4" t="s">
        <v>134</v>
      </c>
      <c r="W18" s="4">
        <v>8</v>
      </c>
    </row>
    <row r="19" spans="1:23" x14ac:dyDescent="0.2">
      <c r="A19" s="4">
        <v>3</v>
      </c>
      <c r="B19" s="4" t="s">
        <v>21</v>
      </c>
      <c r="D19" s="5" t="s">
        <v>25</v>
      </c>
      <c r="E19" s="4" t="s">
        <v>21</v>
      </c>
      <c r="F19" s="4" t="s">
        <v>24</v>
      </c>
      <c r="G19" s="4" t="s">
        <v>24</v>
      </c>
      <c r="H19" s="4" t="s">
        <v>21</v>
      </c>
      <c r="I19" s="4">
        <v>2</v>
      </c>
      <c r="J19" s="4">
        <v>2</v>
      </c>
      <c r="K19" s="4" t="s">
        <v>24</v>
      </c>
      <c r="L19" s="4" t="s">
        <v>24</v>
      </c>
      <c r="M19" s="4" t="s">
        <v>134</v>
      </c>
      <c r="Q19" s="4" t="s">
        <v>134</v>
      </c>
      <c r="S19" s="4" t="s">
        <v>134</v>
      </c>
      <c r="U19" s="4" t="s">
        <v>30</v>
      </c>
      <c r="W19" s="4">
        <v>8</v>
      </c>
    </row>
    <row r="20" spans="1:23" x14ac:dyDescent="0.2">
      <c r="A20" s="4">
        <v>3</v>
      </c>
      <c r="B20" s="4" t="s">
        <v>21</v>
      </c>
      <c r="D20" s="5" t="s">
        <v>29</v>
      </c>
      <c r="E20" s="4" t="s">
        <v>21</v>
      </c>
      <c r="F20" s="4" t="s">
        <v>21</v>
      </c>
      <c r="G20" s="4" t="s">
        <v>21</v>
      </c>
      <c r="H20" s="4" t="s">
        <v>21</v>
      </c>
      <c r="I20" s="4">
        <v>3</v>
      </c>
      <c r="J20" s="4">
        <v>8</v>
      </c>
      <c r="K20" s="4" t="s">
        <v>24</v>
      </c>
      <c r="L20" s="4" t="s">
        <v>24</v>
      </c>
      <c r="O20" s="4" t="s">
        <v>140</v>
      </c>
      <c r="Q20" s="4" t="s">
        <v>134</v>
      </c>
      <c r="R20" t="s">
        <v>30</v>
      </c>
      <c r="S20" s="4" t="s">
        <v>134</v>
      </c>
      <c r="T20" t="s">
        <v>30</v>
      </c>
      <c r="W20" s="4">
        <v>8</v>
      </c>
    </row>
    <row r="21" spans="1:23" x14ac:dyDescent="0.2">
      <c r="A21" s="4">
        <v>4</v>
      </c>
      <c r="B21" s="4" t="s">
        <v>24</v>
      </c>
      <c r="C21" s="9" t="s">
        <v>150</v>
      </c>
      <c r="D21" s="5" t="s">
        <v>29</v>
      </c>
      <c r="E21" s="4" t="s">
        <v>24</v>
      </c>
      <c r="F21" s="4" t="s">
        <v>24</v>
      </c>
      <c r="G21" s="4" t="s">
        <v>24</v>
      </c>
      <c r="H21" s="4" t="s">
        <v>24</v>
      </c>
      <c r="I21" s="4">
        <v>4</v>
      </c>
      <c r="J21" s="4">
        <v>7</v>
      </c>
      <c r="K21" s="4" t="s">
        <v>21</v>
      </c>
      <c r="L21" s="4" t="s">
        <v>21</v>
      </c>
      <c r="M21" s="4" t="s">
        <v>134</v>
      </c>
      <c r="O21" s="4" t="s">
        <v>134</v>
      </c>
      <c r="Q21" s="4" t="s">
        <v>134</v>
      </c>
      <c r="R21" t="s">
        <v>140</v>
      </c>
      <c r="S21" s="4" t="s">
        <v>134</v>
      </c>
      <c r="U21" s="4" t="s">
        <v>134</v>
      </c>
      <c r="V21" t="s">
        <v>140</v>
      </c>
      <c r="W21" s="4">
        <v>8</v>
      </c>
    </row>
    <row r="22" spans="1:23" x14ac:dyDescent="0.2">
      <c r="A22" s="4">
        <v>3</v>
      </c>
      <c r="B22" s="4" t="s">
        <v>21</v>
      </c>
      <c r="D22" s="4" t="s">
        <v>34</v>
      </c>
      <c r="E22" s="4" t="s">
        <v>21</v>
      </c>
      <c r="F22" s="4" t="s">
        <v>24</v>
      </c>
      <c r="G22" s="4" t="s">
        <v>24</v>
      </c>
      <c r="H22" s="4" t="s">
        <v>21</v>
      </c>
      <c r="I22" s="4">
        <v>2</v>
      </c>
      <c r="J22" s="4">
        <v>0</v>
      </c>
      <c r="K22" s="4" t="s">
        <v>24</v>
      </c>
      <c r="L22" s="4" t="s">
        <v>24</v>
      </c>
      <c r="S22" s="4" t="s">
        <v>140</v>
      </c>
      <c r="W22" s="4">
        <v>6</v>
      </c>
    </row>
    <row r="23" spans="1:23" x14ac:dyDescent="0.2">
      <c r="A23" s="4">
        <v>3</v>
      </c>
      <c r="B23" s="4" t="s">
        <v>21</v>
      </c>
      <c r="D23" s="5" t="s">
        <v>25</v>
      </c>
      <c r="E23" s="4" t="s">
        <v>21</v>
      </c>
      <c r="F23" s="4" t="s">
        <v>24</v>
      </c>
      <c r="G23" s="4" t="s">
        <v>24</v>
      </c>
      <c r="H23" s="4" t="s">
        <v>21</v>
      </c>
      <c r="I23" s="4">
        <v>2</v>
      </c>
      <c r="J23" s="4">
        <v>4</v>
      </c>
      <c r="K23" s="4" t="s">
        <v>24</v>
      </c>
      <c r="L23" s="4" t="s">
        <v>24</v>
      </c>
      <c r="O23" s="4" t="s">
        <v>134</v>
      </c>
      <c r="Q23" s="4" t="s">
        <v>134</v>
      </c>
      <c r="U23" s="4" t="s">
        <v>134</v>
      </c>
      <c r="W23" s="4">
        <v>9</v>
      </c>
    </row>
    <row r="24" spans="1:23" x14ac:dyDescent="0.2">
      <c r="A24" s="4">
        <v>2</v>
      </c>
      <c r="B24" s="4" t="s">
        <v>24</v>
      </c>
      <c r="C24" s="9" t="s">
        <v>148</v>
      </c>
      <c r="D24" s="5" t="s">
        <v>36</v>
      </c>
      <c r="E24" s="4" t="s">
        <v>21</v>
      </c>
      <c r="F24" s="4" t="s">
        <v>24</v>
      </c>
      <c r="G24" s="4" t="s">
        <v>24</v>
      </c>
      <c r="H24" s="4" t="s">
        <v>24</v>
      </c>
      <c r="J24" s="4">
        <v>0</v>
      </c>
      <c r="K24" s="4" t="s">
        <v>24</v>
      </c>
      <c r="L24" s="4" t="s">
        <v>24</v>
      </c>
      <c r="W24" s="4">
        <v>7</v>
      </c>
    </row>
    <row r="25" spans="1:23" x14ac:dyDescent="0.2">
      <c r="A25" s="4">
        <v>5</v>
      </c>
      <c r="B25" s="4" t="s">
        <v>21</v>
      </c>
      <c r="C25" s="4"/>
      <c r="D25" s="4" t="s">
        <v>23</v>
      </c>
      <c r="E25" s="4" t="s">
        <v>21</v>
      </c>
      <c r="F25" s="4" t="s">
        <v>24</v>
      </c>
      <c r="G25" s="4" t="s">
        <v>21</v>
      </c>
      <c r="H25" s="4" t="s">
        <v>21</v>
      </c>
      <c r="I25" s="4">
        <v>3</v>
      </c>
      <c r="J25" s="4">
        <v>5</v>
      </c>
      <c r="K25" s="4" t="s">
        <v>21</v>
      </c>
      <c r="L25" s="4" t="s">
        <v>24</v>
      </c>
      <c r="M25" s="4" t="s">
        <v>134</v>
      </c>
      <c r="N25" t="s">
        <v>57</v>
      </c>
      <c r="O25" s="4" t="s">
        <v>134</v>
      </c>
      <c r="P25" t="s">
        <v>57</v>
      </c>
      <c r="Q25" s="4" t="s">
        <v>134</v>
      </c>
      <c r="R25" t="s">
        <v>57</v>
      </c>
      <c r="W25" s="4">
        <v>7</v>
      </c>
    </row>
    <row r="26" spans="1:23" x14ac:dyDescent="0.2">
      <c r="A26" s="4">
        <v>4</v>
      </c>
      <c r="B26" s="4" t="s">
        <v>21</v>
      </c>
      <c r="C26" s="4"/>
      <c r="D26" s="4" t="s">
        <v>23</v>
      </c>
      <c r="E26" s="4" t="s">
        <v>24</v>
      </c>
      <c r="F26" s="4" t="s">
        <v>24</v>
      </c>
      <c r="G26" s="4" t="s">
        <v>24</v>
      </c>
      <c r="H26" s="4" t="s">
        <v>21</v>
      </c>
      <c r="I26" s="4">
        <v>2</v>
      </c>
      <c r="J26" s="4">
        <v>0</v>
      </c>
      <c r="K26" s="4" t="s">
        <v>24</v>
      </c>
      <c r="L26" s="4" t="s">
        <v>24</v>
      </c>
      <c r="W26" s="4">
        <v>4</v>
      </c>
    </row>
    <row r="27" spans="1:23" x14ac:dyDescent="0.2">
      <c r="A27" s="4">
        <v>3</v>
      </c>
      <c r="B27" s="4" t="s">
        <v>21</v>
      </c>
      <c r="D27" s="4" t="s">
        <v>34</v>
      </c>
      <c r="E27" s="4" t="s">
        <v>21</v>
      </c>
      <c r="F27" s="4" t="s">
        <v>21</v>
      </c>
      <c r="G27" s="4" t="s">
        <v>21</v>
      </c>
      <c r="H27" s="4" t="s">
        <v>21</v>
      </c>
      <c r="I27" s="4">
        <v>2</v>
      </c>
      <c r="J27" s="4">
        <v>2</v>
      </c>
      <c r="K27" s="4" t="s">
        <v>24</v>
      </c>
      <c r="L27" s="4" t="s">
        <v>24</v>
      </c>
      <c r="M27" s="4" t="s">
        <v>30</v>
      </c>
      <c r="O27" s="4" t="s">
        <v>134</v>
      </c>
      <c r="Q27" s="4" t="s">
        <v>134</v>
      </c>
      <c r="U27" s="4" t="s">
        <v>134</v>
      </c>
      <c r="W27" s="4">
        <v>5</v>
      </c>
    </row>
    <row r="28" spans="1:23" x14ac:dyDescent="0.2">
      <c r="A28" s="4">
        <v>3</v>
      </c>
      <c r="B28" s="4" t="s">
        <v>21</v>
      </c>
      <c r="D28" s="4" t="s">
        <v>34</v>
      </c>
      <c r="E28" s="4" t="s">
        <v>24</v>
      </c>
      <c r="F28" s="4" t="s">
        <v>24</v>
      </c>
      <c r="G28" s="4" t="s">
        <v>24</v>
      </c>
      <c r="H28" s="4" t="s">
        <v>21</v>
      </c>
      <c r="I28" s="4">
        <v>2</v>
      </c>
      <c r="J28" s="4">
        <v>0</v>
      </c>
      <c r="W28" s="4">
        <v>8</v>
      </c>
    </row>
    <row r="29" spans="1:23" x14ac:dyDescent="0.2">
      <c r="A29" s="4">
        <v>4</v>
      </c>
      <c r="B29" s="4" t="s">
        <v>21</v>
      </c>
      <c r="C29" s="4"/>
      <c r="D29" s="5" t="s">
        <v>36</v>
      </c>
      <c r="E29" s="4" t="s">
        <v>24</v>
      </c>
      <c r="F29" s="4" t="s">
        <v>21</v>
      </c>
      <c r="G29" s="4" t="s">
        <v>24</v>
      </c>
      <c r="H29" s="4" t="s">
        <v>21</v>
      </c>
      <c r="I29" s="4">
        <v>3</v>
      </c>
      <c r="J29" s="4">
        <v>3</v>
      </c>
      <c r="K29" s="4" t="s">
        <v>24</v>
      </c>
      <c r="L29" s="4" t="s">
        <v>24</v>
      </c>
      <c r="M29" s="4" t="s">
        <v>172</v>
      </c>
      <c r="O29" s="4" t="s">
        <v>186</v>
      </c>
      <c r="P29" t="s">
        <v>57</v>
      </c>
      <c r="Q29" s="4" t="s">
        <v>134</v>
      </c>
      <c r="R29" t="s">
        <v>191</v>
      </c>
      <c r="S29" s="4" t="s">
        <v>134</v>
      </c>
      <c r="T29" t="s">
        <v>26</v>
      </c>
      <c r="U29" s="4" t="s">
        <v>134</v>
      </c>
      <c r="W29" s="4">
        <v>3</v>
      </c>
    </row>
    <row r="30" spans="1:23" x14ac:dyDescent="0.2">
      <c r="A30" s="4">
        <v>3</v>
      </c>
      <c r="B30" s="4" t="s">
        <v>21</v>
      </c>
      <c r="D30" s="5" t="s">
        <v>25</v>
      </c>
      <c r="E30" s="4" t="s">
        <v>21</v>
      </c>
      <c r="F30" s="4" t="s">
        <v>21</v>
      </c>
      <c r="G30" s="4" t="s">
        <v>24</v>
      </c>
      <c r="H30" s="4" t="s">
        <v>21</v>
      </c>
      <c r="I30" s="4">
        <v>2</v>
      </c>
      <c r="J30" s="4">
        <v>2</v>
      </c>
      <c r="K30" s="4" t="s">
        <v>24</v>
      </c>
      <c r="L30" s="4" t="s">
        <v>24</v>
      </c>
      <c r="O30" s="4" t="s">
        <v>134</v>
      </c>
      <c r="S30" s="4" t="s">
        <v>57</v>
      </c>
      <c r="W30" s="4">
        <v>6</v>
      </c>
    </row>
    <row r="31" spans="1:23" x14ac:dyDescent="0.2">
      <c r="A31" s="4">
        <v>2</v>
      </c>
      <c r="B31" s="4" t="s">
        <v>24</v>
      </c>
      <c r="C31" s="9" t="s">
        <v>147</v>
      </c>
      <c r="D31" s="5" t="s">
        <v>29</v>
      </c>
      <c r="E31" s="4" t="s">
        <v>21</v>
      </c>
      <c r="F31" s="4" t="s">
        <v>24</v>
      </c>
      <c r="G31" s="4" t="s">
        <v>24</v>
      </c>
      <c r="H31" s="4" t="s">
        <v>21</v>
      </c>
      <c r="I31" s="4">
        <v>2</v>
      </c>
      <c r="J31" s="4">
        <v>2</v>
      </c>
      <c r="K31" s="4" t="s">
        <v>21</v>
      </c>
      <c r="L31" s="4" t="s">
        <v>24</v>
      </c>
      <c r="M31" s="4" t="s">
        <v>30</v>
      </c>
      <c r="O31" s="4" t="s">
        <v>134</v>
      </c>
      <c r="S31" s="4" t="s">
        <v>57</v>
      </c>
      <c r="U31" s="4" t="s">
        <v>30</v>
      </c>
      <c r="W31" s="4">
        <v>7</v>
      </c>
    </row>
    <row r="32" spans="1:23" x14ac:dyDescent="0.2">
      <c r="A32" s="4">
        <v>6</v>
      </c>
      <c r="B32" s="4" t="s">
        <v>24</v>
      </c>
      <c r="C32" s="9" t="s">
        <v>149</v>
      </c>
      <c r="D32" s="5" t="s">
        <v>29</v>
      </c>
      <c r="E32" s="4" t="s">
        <v>24</v>
      </c>
      <c r="F32" s="4" t="s">
        <v>21</v>
      </c>
      <c r="G32" s="4" t="s">
        <v>24</v>
      </c>
      <c r="H32" s="4" t="s">
        <v>21</v>
      </c>
      <c r="I32" s="4">
        <v>6</v>
      </c>
      <c r="J32" s="4">
        <v>5</v>
      </c>
      <c r="K32" s="4" t="s">
        <v>24</v>
      </c>
      <c r="L32" s="4" t="s">
        <v>21</v>
      </c>
      <c r="M32" s="4" t="s">
        <v>134</v>
      </c>
      <c r="O32" s="4" t="s">
        <v>134</v>
      </c>
      <c r="Q32" s="4" t="s">
        <v>134</v>
      </c>
      <c r="R32" t="s">
        <v>26</v>
      </c>
      <c r="U32" s="4" t="s">
        <v>134</v>
      </c>
      <c r="W32" s="4">
        <v>7</v>
      </c>
    </row>
    <row r="33" spans="1:23" x14ac:dyDescent="0.2">
      <c r="A33" s="4">
        <v>0</v>
      </c>
      <c r="B33" s="4" t="s">
        <v>24</v>
      </c>
      <c r="C33" s="7" t="s">
        <v>60</v>
      </c>
      <c r="D33" s="4" t="s">
        <v>23</v>
      </c>
      <c r="E33" s="4" t="s">
        <v>24</v>
      </c>
      <c r="F33" s="4" t="s">
        <v>24</v>
      </c>
      <c r="G33" s="4" t="s">
        <v>24</v>
      </c>
      <c r="H33" s="4" t="s">
        <v>24</v>
      </c>
      <c r="J33" s="4">
        <v>0</v>
      </c>
      <c r="K33" s="4" t="s">
        <v>24</v>
      </c>
      <c r="L33" s="4" t="s">
        <v>24</v>
      </c>
      <c r="W33" s="4">
        <v>0</v>
      </c>
    </row>
    <row r="34" spans="1:23" x14ac:dyDescent="0.2">
      <c r="A34" s="4">
        <v>3</v>
      </c>
      <c r="B34" s="4" t="s">
        <v>21</v>
      </c>
      <c r="D34" s="5" t="s">
        <v>29</v>
      </c>
      <c r="E34" s="4" t="s">
        <v>21</v>
      </c>
      <c r="F34" s="4" t="s">
        <v>21</v>
      </c>
      <c r="G34" s="4" t="s">
        <v>24</v>
      </c>
      <c r="H34" s="4" t="s">
        <v>21</v>
      </c>
      <c r="I34" s="4">
        <v>3</v>
      </c>
      <c r="J34" s="4">
        <v>0</v>
      </c>
      <c r="K34" s="4" t="s">
        <v>24</v>
      </c>
      <c r="L34" s="4" t="s">
        <v>24</v>
      </c>
      <c r="Q34" s="4" t="s">
        <v>57</v>
      </c>
      <c r="S34" s="4" t="s">
        <v>57</v>
      </c>
      <c r="W34" s="4">
        <v>3</v>
      </c>
    </row>
    <row r="35" spans="1:23" x14ac:dyDescent="0.2">
      <c r="A35" s="4">
        <v>3</v>
      </c>
      <c r="B35" s="4" t="s">
        <v>21</v>
      </c>
      <c r="C35" s="4"/>
      <c r="D35" s="5" t="s">
        <v>25</v>
      </c>
      <c r="E35" s="4" t="s">
        <v>24</v>
      </c>
      <c r="F35" s="4" t="s">
        <v>21</v>
      </c>
      <c r="G35" s="4" t="s">
        <v>24</v>
      </c>
      <c r="H35" s="4" t="s">
        <v>21</v>
      </c>
      <c r="I35" s="4">
        <v>3</v>
      </c>
      <c r="J35" s="4">
        <v>1</v>
      </c>
      <c r="K35" s="4" t="s">
        <v>24</v>
      </c>
      <c r="L35" s="4" t="s">
        <v>24</v>
      </c>
      <c r="M35" s="4" t="s">
        <v>57</v>
      </c>
      <c r="O35" s="4" t="s">
        <v>134</v>
      </c>
      <c r="P35" t="s">
        <v>172</v>
      </c>
      <c r="Q35" s="4" t="s">
        <v>140</v>
      </c>
      <c r="R35" t="s">
        <v>172</v>
      </c>
      <c r="S35" s="4" t="s">
        <v>140</v>
      </c>
      <c r="T35" t="s">
        <v>172</v>
      </c>
      <c r="U35" s="4" t="s">
        <v>140</v>
      </c>
      <c r="W35" s="4">
        <v>0</v>
      </c>
    </row>
    <row r="36" spans="1:23" x14ac:dyDescent="0.2">
      <c r="A36" s="4">
        <v>5</v>
      </c>
      <c r="B36" s="4" t="s">
        <v>21</v>
      </c>
      <c r="D36" s="4" t="s">
        <v>23</v>
      </c>
      <c r="E36" s="4" t="s">
        <v>21</v>
      </c>
      <c r="F36" s="4" t="s">
        <v>21</v>
      </c>
      <c r="G36" s="4" t="s">
        <v>24</v>
      </c>
      <c r="H36" s="4" t="s">
        <v>21</v>
      </c>
      <c r="I36" s="4">
        <v>5</v>
      </c>
      <c r="J36" s="4">
        <v>0</v>
      </c>
      <c r="K36" s="4" t="s">
        <v>24</v>
      </c>
      <c r="L36" s="4" t="s">
        <v>24</v>
      </c>
      <c r="W36" s="4">
        <v>5</v>
      </c>
    </row>
    <row r="37" spans="1:23" x14ac:dyDescent="0.2">
      <c r="A37" s="4">
        <v>5</v>
      </c>
      <c r="B37" s="4" t="s">
        <v>21</v>
      </c>
      <c r="D37" s="4" t="s">
        <v>23</v>
      </c>
      <c r="E37" s="4" t="s">
        <v>24</v>
      </c>
      <c r="F37" s="4" t="s">
        <v>24</v>
      </c>
      <c r="G37" s="4" t="s">
        <v>24</v>
      </c>
      <c r="H37" s="4" t="s">
        <v>24</v>
      </c>
      <c r="J37" s="4">
        <v>0</v>
      </c>
      <c r="K37" s="4" t="s">
        <v>24</v>
      </c>
      <c r="L37" s="4" t="s">
        <v>24</v>
      </c>
      <c r="Q37" s="4" t="s">
        <v>134</v>
      </c>
      <c r="S37" s="4" t="s">
        <v>140</v>
      </c>
      <c r="W37" s="4">
        <v>6</v>
      </c>
    </row>
    <row r="38" spans="1:23" x14ac:dyDescent="0.2">
      <c r="A38" s="4">
        <v>4</v>
      </c>
      <c r="B38" s="4" t="s">
        <v>24</v>
      </c>
      <c r="C38" s="9" t="s">
        <v>147</v>
      </c>
      <c r="D38" s="4" t="s">
        <v>23</v>
      </c>
      <c r="E38" s="4" t="s">
        <v>21</v>
      </c>
      <c r="F38" s="4" t="s">
        <v>21</v>
      </c>
      <c r="G38" s="4" t="s">
        <v>24</v>
      </c>
      <c r="H38" s="4" t="s">
        <v>24</v>
      </c>
      <c r="J38" s="4">
        <v>0</v>
      </c>
      <c r="K38" s="4" t="s">
        <v>24</v>
      </c>
      <c r="L38" s="4" t="s">
        <v>24</v>
      </c>
      <c r="S38" s="4" t="s">
        <v>172</v>
      </c>
      <c r="W38" s="4">
        <v>8</v>
      </c>
    </row>
    <row r="39" spans="1:23" x14ac:dyDescent="0.2">
      <c r="A39" s="4">
        <v>3</v>
      </c>
      <c r="B39" s="4" t="s">
        <v>21</v>
      </c>
      <c r="D39" s="5" t="s">
        <v>25</v>
      </c>
      <c r="E39" s="4" t="s">
        <v>21</v>
      </c>
      <c r="F39" s="4" t="s">
        <v>24</v>
      </c>
      <c r="G39" s="4" t="s">
        <v>24</v>
      </c>
      <c r="H39" s="4" t="s">
        <v>21</v>
      </c>
      <c r="I39" s="4">
        <v>2</v>
      </c>
      <c r="J39" s="4">
        <v>2</v>
      </c>
      <c r="K39" s="4" t="s">
        <v>24</v>
      </c>
      <c r="L39" s="4" t="s">
        <v>24</v>
      </c>
      <c r="O39" s="4" t="s">
        <v>134</v>
      </c>
      <c r="P39" t="s">
        <v>172</v>
      </c>
      <c r="Q39" s="4" t="s">
        <v>172</v>
      </c>
      <c r="S39" s="4" t="s">
        <v>140</v>
      </c>
      <c r="T39" t="s">
        <v>172</v>
      </c>
      <c r="U39" s="4" t="s">
        <v>134</v>
      </c>
      <c r="W39" s="4">
        <v>8</v>
      </c>
    </row>
    <row r="40" spans="1:23" x14ac:dyDescent="0.2">
      <c r="A40" s="4">
        <v>5</v>
      </c>
      <c r="B40" s="4" t="s">
        <v>21</v>
      </c>
      <c r="D40" s="4" t="s">
        <v>23</v>
      </c>
      <c r="E40" s="4" t="s">
        <v>21</v>
      </c>
      <c r="F40" s="4" t="s">
        <v>24</v>
      </c>
      <c r="G40" s="4" t="s">
        <v>24</v>
      </c>
      <c r="H40" s="4" t="s">
        <v>24</v>
      </c>
      <c r="J40" s="4">
        <v>0</v>
      </c>
      <c r="K40" s="4" t="s">
        <v>24</v>
      </c>
      <c r="L40" s="4" t="s">
        <v>24</v>
      </c>
      <c r="W40" s="4">
        <v>7</v>
      </c>
    </row>
    <row r="41" spans="1:23" x14ac:dyDescent="0.2">
      <c r="A41" s="4">
        <v>3</v>
      </c>
      <c r="B41" s="4" t="s">
        <v>21</v>
      </c>
      <c r="C41" s="4"/>
      <c r="D41" s="5" t="s">
        <v>29</v>
      </c>
      <c r="E41" s="4" t="s">
        <v>24</v>
      </c>
      <c r="F41" s="4" t="s">
        <v>24</v>
      </c>
      <c r="G41" s="4" t="s">
        <v>24</v>
      </c>
      <c r="H41" s="4" t="s">
        <v>21</v>
      </c>
      <c r="I41" s="4">
        <v>2</v>
      </c>
      <c r="J41" s="4">
        <v>0</v>
      </c>
      <c r="K41" s="4" t="s">
        <v>24</v>
      </c>
      <c r="L41" s="4" t="s">
        <v>24</v>
      </c>
      <c r="U41" t="s">
        <v>134</v>
      </c>
      <c r="W41" s="4">
        <v>7</v>
      </c>
    </row>
    <row r="42" spans="1:23" x14ac:dyDescent="0.2">
      <c r="A42" s="4">
        <v>4</v>
      </c>
      <c r="B42" s="4" t="s">
        <v>21</v>
      </c>
      <c r="D42" s="5" t="s">
        <v>29</v>
      </c>
      <c r="E42" s="4" t="s">
        <v>21</v>
      </c>
      <c r="F42" s="4" t="s">
        <v>24</v>
      </c>
      <c r="G42" s="4" t="s">
        <v>24</v>
      </c>
      <c r="H42" s="4" t="s">
        <v>21</v>
      </c>
      <c r="I42" s="4">
        <v>4</v>
      </c>
      <c r="J42" s="4">
        <v>5</v>
      </c>
      <c r="K42" s="4" t="s">
        <v>21</v>
      </c>
      <c r="L42" s="4" t="s">
        <v>21</v>
      </c>
      <c r="O42" s="4" t="s">
        <v>134</v>
      </c>
      <c r="Q42" s="4" t="s">
        <v>134</v>
      </c>
      <c r="R42" t="s">
        <v>57</v>
      </c>
      <c r="S42" s="4" t="s">
        <v>57</v>
      </c>
      <c r="W42" s="4">
        <v>5</v>
      </c>
    </row>
    <row r="43" spans="1:23" x14ac:dyDescent="0.2">
      <c r="A43" s="4">
        <v>5</v>
      </c>
      <c r="B43" s="4" t="s">
        <v>21</v>
      </c>
      <c r="C43" s="4"/>
      <c r="D43" s="4" t="s">
        <v>23</v>
      </c>
      <c r="E43" s="4" t="s">
        <v>24</v>
      </c>
      <c r="F43" s="4" t="s">
        <v>24</v>
      </c>
      <c r="G43" s="4" t="s">
        <v>24</v>
      </c>
      <c r="H43" s="4" t="s">
        <v>21</v>
      </c>
      <c r="I43" s="4">
        <v>3</v>
      </c>
      <c r="J43" s="4">
        <v>2</v>
      </c>
      <c r="K43" s="4" t="s">
        <v>24</v>
      </c>
      <c r="L43" s="4" t="s">
        <v>24</v>
      </c>
      <c r="O43" s="4" t="s">
        <v>134</v>
      </c>
      <c r="Q43" s="4" t="s">
        <v>134</v>
      </c>
      <c r="S43" s="4" t="s">
        <v>134</v>
      </c>
      <c r="W43" s="4">
        <v>5</v>
      </c>
    </row>
    <row r="44" spans="1:23" x14ac:dyDescent="0.2">
      <c r="A44" s="4">
        <v>4</v>
      </c>
      <c r="B44" s="4" t="s">
        <v>21</v>
      </c>
      <c r="C44" s="4"/>
      <c r="D44" s="4" t="s">
        <v>23</v>
      </c>
      <c r="E44" s="4" t="s">
        <v>21</v>
      </c>
      <c r="F44" s="4" t="s">
        <v>21</v>
      </c>
      <c r="G44" s="4" t="s">
        <v>24</v>
      </c>
      <c r="H44" s="4" t="s">
        <v>21</v>
      </c>
      <c r="I44" s="4">
        <v>2</v>
      </c>
      <c r="J44" s="4">
        <v>2</v>
      </c>
      <c r="K44" s="4" t="s">
        <v>24</v>
      </c>
      <c r="L44" s="4" t="s">
        <v>24</v>
      </c>
      <c r="Q44" s="4" t="s">
        <v>140</v>
      </c>
      <c r="S44" s="4" t="s">
        <v>140</v>
      </c>
      <c r="W44" s="4">
        <v>5</v>
      </c>
    </row>
    <row r="45" spans="1:23" x14ac:dyDescent="0.2">
      <c r="A45" s="4">
        <v>5</v>
      </c>
      <c r="B45" s="4" t="s">
        <v>24</v>
      </c>
      <c r="C45" s="9" t="s">
        <v>147</v>
      </c>
      <c r="D45" s="5" t="s">
        <v>25</v>
      </c>
      <c r="E45" s="4" t="s">
        <v>21</v>
      </c>
      <c r="F45" s="4" t="s">
        <v>21</v>
      </c>
      <c r="G45" s="4" t="s">
        <v>24</v>
      </c>
      <c r="H45" s="4" t="s">
        <v>21</v>
      </c>
      <c r="I45" s="4">
        <v>2</v>
      </c>
      <c r="J45" s="4">
        <v>5</v>
      </c>
      <c r="K45" s="4" t="s">
        <v>21</v>
      </c>
      <c r="L45" s="4" t="s">
        <v>21</v>
      </c>
      <c r="M45" s="4" t="s">
        <v>134</v>
      </c>
      <c r="O45" s="4" t="s">
        <v>140</v>
      </c>
      <c r="Q45" s="4" t="s">
        <v>30</v>
      </c>
      <c r="S45" s="4" t="s">
        <v>30</v>
      </c>
      <c r="U45" s="4" t="s">
        <v>134</v>
      </c>
      <c r="W45" s="4">
        <v>7</v>
      </c>
    </row>
    <row r="46" spans="1:23" x14ac:dyDescent="0.2">
      <c r="A46" s="4">
        <v>0</v>
      </c>
      <c r="B46" s="4" t="s">
        <v>21</v>
      </c>
      <c r="D46" s="5" t="s">
        <v>25</v>
      </c>
      <c r="E46" s="4" t="s">
        <v>24</v>
      </c>
      <c r="F46" s="4" t="s">
        <v>24</v>
      </c>
      <c r="G46" s="4" t="s">
        <v>24</v>
      </c>
      <c r="H46" s="4" t="s">
        <v>24</v>
      </c>
      <c r="I46" s="4">
        <v>0</v>
      </c>
      <c r="J46" s="4">
        <v>0</v>
      </c>
      <c r="K46" s="4" t="s">
        <v>24</v>
      </c>
      <c r="L46" s="4" t="s">
        <v>24</v>
      </c>
      <c r="W46" s="4">
        <v>10</v>
      </c>
    </row>
    <row r="47" spans="1:23" x14ac:dyDescent="0.2">
      <c r="A47" s="4">
        <v>5</v>
      </c>
      <c r="B47" s="4" t="s">
        <v>21</v>
      </c>
      <c r="D47" s="4" t="s">
        <v>23</v>
      </c>
      <c r="E47" s="4" t="s">
        <v>24</v>
      </c>
      <c r="F47" s="4" t="s">
        <v>24</v>
      </c>
      <c r="G47" s="4" t="s">
        <v>24</v>
      </c>
      <c r="H47" s="4" t="s">
        <v>24</v>
      </c>
      <c r="J47" s="4">
        <v>0</v>
      </c>
      <c r="K47" s="4" t="s">
        <v>24</v>
      </c>
      <c r="L47" s="4" t="s">
        <v>24</v>
      </c>
      <c r="W47" s="4">
        <v>8</v>
      </c>
    </row>
    <row r="48" spans="1:23" x14ac:dyDescent="0.2">
      <c r="A48" s="4">
        <v>2</v>
      </c>
      <c r="B48" s="4" t="s">
        <v>21</v>
      </c>
      <c r="D48" s="5" t="s">
        <v>29</v>
      </c>
      <c r="E48" s="4" t="s">
        <v>21</v>
      </c>
      <c r="F48" s="4" t="s">
        <v>24</v>
      </c>
      <c r="G48" s="4" t="s">
        <v>21</v>
      </c>
      <c r="H48" s="4" t="s">
        <v>21</v>
      </c>
      <c r="I48" s="4">
        <v>2</v>
      </c>
      <c r="J48" s="4">
        <v>0</v>
      </c>
      <c r="M48" s="4" t="s">
        <v>30</v>
      </c>
      <c r="W48" s="4">
        <v>8</v>
      </c>
    </row>
    <row r="49" spans="1:23" x14ac:dyDescent="0.2">
      <c r="A49" s="4">
        <v>7</v>
      </c>
      <c r="B49" s="4" t="s">
        <v>21</v>
      </c>
      <c r="C49" s="4"/>
      <c r="D49" s="5" t="s">
        <v>29</v>
      </c>
      <c r="E49" s="4" t="s">
        <v>21</v>
      </c>
      <c r="F49" s="4" t="s">
        <v>21</v>
      </c>
      <c r="G49" s="4" t="s">
        <v>24</v>
      </c>
      <c r="H49" s="4" t="s">
        <v>24</v>
      </c>
      <c r="J49" s="4">
        <v>1</v>
      </c>
      <c r="K49" s="4" t="s">
        <v>24</v>
      </c>
      <c r="L49" s="4" t="s">
        <v>24</v>
      </c>
      <c r="M49" s="4" t="s">
        <v>30</v>
      </c>
      <c r="O49" s="4" t="s">
        <v>30</v>
      </c>
      <c r="W49" s="4">
        <v>1</v>
      </c>
    </row>
    <row r="50" spans="1:23" x14ac:dyDescent="0.2">
      <c r="A50" s="4">
        <v>5</v>
      </c>
      <c r="B50" s="4" t="s">
        <v>21</v>
      </c>
      <c r="D50" s="4" t="s">
        <v>23</v>
      </c>
      <c r="E50" s="4" t="s">
        <v>24</v>
      </c>
      <c r="F50" s="4" t="s">
        <v>24</v>
      </c>
      <c r="G50" s="4" t="s">
        <v>21</v>
      </c>
      <c r="H50" s="4" t="s">
        <v>21</v>
      </c>
      <c r="I50" s="4">
        <v>4</v>
      </c>
      <c r="J50" s="4">
        <v>6</v>
      </c>
      <c r="K50" s="4" t="s">
        <v>21</v>
      </c>
      <c r="L50" s="4" t="s">
        <v>24</v>
      </c>
      <c r="O50" s="4" t="s">
        <v>30</v>
      </c>
      <c r="U50" s="4" t="s">
        <v>134</v>
      </c>
      <c r="V50" t="s">
        <v>30</v>
      </c>
      <c r="W50" s="4">
        <v>3</v>
      </c>
    </row>
    <row r="51" spans="1:23" x14ac:dyDescent="0.2">
      <c r="A51" s="4">
        <v>3</v>
      </c>
      <c r="B51" s="4" t="s">
        <v>21</v>
      </c>
      <c r="C51" s="4"/>
      <c r="D51" s="5" t="s">
        <v>36</v>
      </c>
      <c r="E51" s="4" t="s">
        <v>21</v>
      </c>
      <c r="F51" s="4" t="s">
        <v>24</v>
      </c>
      <c r="G51" s="4" t="s">
        <v>24</v>
      </c>
      <c r="H51" s="4" t="s">
        <v>21</v>
      </c>
      <c r="I51" s="4">
        <v>3</v>
      </c>
      <c r="J51" s="4">
        <v>2</v>
      </c>
      <c r="K51" s="4" t="s">
        <v>24</v>
      </c>
      <c r="L51" s="4" t="s">
        <v>24</v>
      </c>
      <c r="O51" s="4" t="s">
        <v>134</v>
      </c>
      <c r="S51" s="4" t="s">
        <v>134</v>
      </c>
      <c r="U51" s="4" t="s">
        <v>134</v>
      </c>
      <c r="W51" s="4">
        <v>4</v>
      </c>
    </row>
    <row r="52" spans="1:23" x14ac:dyDescent="0.2">
      <c r="A52" s="4">
        <v>3</v>
      </c>
      <c r="B52" s="4" t="s">
        <v>21</v>
      </c>
      <c r="D52" s="5" t="s">
        <v>29</v>
      </c>
      <c r="E52" s="4" t="s">
        <v>21</v>
      </c>
      <c r="F52" s="4" t="s">
        <v>24</v>
      </c>
      <c r="G52" s="4" t="s">
        <v>24</v>
      </c>
      <c r="H52" s="4" t="s">
        <v>21</v>
      </c>
      <c r="I52" s="4">
        <v>3</v>
      </c>
      <c r="J52" s="4">
        <v>2</v>
      </c>
      <c r="K52" s="4" t="s">
        <v>24</v>
      </c>
      <c r="L52" s="4" t="s">
        <v>24</v>
      </c>
      <c r="O52" s="4" t="s">
        <v>134</v>
      </c>
      <c r="Q52" s="4" t="s">
        <v>134</v>
      </c>
      <c r="W52" s="4">
        <v>9</v>
      </c>
    </row>
    <row r="53" spans="1:23" x14ac:dyDescent="0.2">
      <c r="A53" s="4">
        <v>3</v>
      </c>
      <c r="B53" s="4" t="s">
        <v>21</v>
      </c>
      <c r="D53" s="5" t="s">
        <v>25</v>
      </c>
      <c r="E53" s="4" t="s">
        <v>24</v>
      </c>
      <c r="F53" s="4" t="s">
        <v>21</v>
      </c>
      <c r="G53" s="4" t="s">
        <v>24</v>
      </c>
      <c r="H53" s="4" t="s">
        <v>21</v>
      </c>
      <c r="I53" s="4">
        <v>2</v>
      </c>
      <c r="J53" s="4">
        <v>4</v>
      </c>
      <c r="K53" s="4" t="s">
        <v>24</v>
      </c>
      <c r="L53" s="4" t="s">
        <v>24</v>
      </c>
      <c r="O53" s="4" t="s">
        <v>134</v>
      </c>
      <c r="Q53" s="4" t="s">
        <v>134</v>
      </c>
      <c r="R53" t="s">
        <v>191</v>
      </c>
      <c r="S53" s="4" t="s">
        <v>134</v>
      </c>
      <c r="T53" t="s">
        <v>183</v>
      </c>
      <c r="W53" s="4">
        <v>5</v>
      </c>
    </row>
    <row r="54" spans="1:23" x14ac:dyDescent="0.2">
      <c r="A54" s="4">
        <v>4</v>
      </c>
      <c r="B54" s="4" t="s">
        <v>21</v>
      </c>
      <c r="C54" s="4"/>
      <c r="D54" s="5" t="s">
        <v>29</v>
      </c>
      <c r="E54" s="4" t="s">
        <v>24</v>
      </c>
      <c r="F54" s="4" t="s">
        <v>24</v>
      </c>
      <c r="G54" s="4" t="s">
        <v>24</v>
      </c>
      <c r="H54" s="4" t="s">
        <v>21</v>
      </c>
      <c r="I54" s="4">
        <v>4</v>
      </c>
      <c r="J54" s="4">
        <v>0</v>
      </c>
      <c r="K54" s="4" t="s">
        <v>24</v>
      </c>
      <c r="L54" s="4" t="s">
        <v>24</v>
      </c>
      <c r="W54" s="4">
        <v>8</v>
      </c>
    </row>
    <row r="55" spans="1:23" x14ac:dyDescent="0.2">
      <c r="A55" s="4">
        <v>4</v>
      </c>
      <c r="B55" s="4" t="s">
        <v>21</v>
      </c>
      <c r="C55" s="4"/>
      <c r="D55" s="5" t="s">
        <v>29</v>
      </c>
      <c r="E55" s="4" t="s">
        <v>24</v>
      </c>
      <c r="F55" s="4" t="s">
        <v>21</v>
      </c>
      <c r="G55" s="4" t="s">
        <v>24</v>
      </c>
      <c r="H55" s="4" t="s">
        <v>21</v>
      </c>
      <c r="I55" s="4">
        <v>2</v>
      </c>
      <c r="J55" s="4">
        <v>5</v>
      </c>
      <c r="K55" s="4" t="s">
        <v>24</v>
      </c>
      <c r="L55" s="4" t="s">
        <v>24</v>
      </c>
      <c r="O55" s="4" t="s">
        <v>134</v>
      </c>
      <c r="P55" t="s">
        <v>187</v>
      </c>
      <c r="Q55" s="4" t="s">
        <v>30</v>
      </c>
      <c r="S55" s="4" t="s">
        <v>134</v>
      </c>
      <c r="T55" t="s">
        <v>30</v>
      </c>
      <c r="U55" s="4" t="s">
        <v>140</v>
      </c>
      <c r="W55" s="4">
        <v>3</v>
      </c>
    </row>
    <row r="56" spans="1:23" x14ac:dyDescent="0.2">
      <c r="A56" s="4">
        <v>2</v>
      </c>
      <c r="B56" s="4" t="s">
        <v>21</v>
      </c>
      <c r="C56" s="4"/>
      <c r="D56" s="5" t="s">
        <v>29</v>
      </c>
      <c r="E56" s="4" t="s">
        <v>24</v>
      </c>
      <c r="F56" s="4" t="s">
        <v>24</v>
      </c>
      <c r="G56" s="4" t="s">
        <v>24</v>
      </c>
      <c r="H56" s="4" t="s">
        <v>24</v>
      </c>
      <c r="J56" s="4">
        <v>0</v>
      </c>
      <c r="K56" s="4" t="s">
        <v>24</v>
      </c>
      <c r="L56" s="4" t="s">
        <v>24</v>
      </c>
      <c r="W56" s="4">
        <v>9</v>
      </c>
    </row>
    <row r="57" spans="1:23" x14ac:dyDescent="0.2">
      <c r="A57" s="4">
        <v>6</v>
      </c>
      <c r="B57" s="4" t="s">
        <v>21</v>
      </c>
      <c r="C57" s="4"/>
      <c r="D57" s="4" t="s">
        <v>34</v>
      </c>
      <c r="E57" s="4" t="s">
        <v>21</v>
      </c>
      <c r="F57" s="4" t="s">
        <v>24</v>
      </c>
      <c r="G57" s="4" t="s">
        <v>24</v>
      </c>
      <c r="H57" s="4" t="s">
        <v>21</v>
      </c>
      <c r="I57" s="4">
        <v>6</v>
      </c>
      <c r="J57" s="4">
        <v>1</v>
      </c>
      <c r="K57" s="4" t="s">
        <v>24</v>
      </c>
      <c r="L57" s="4" t="s">
        <v>24</v>
      </c>
      <c r="O57" s="4" t="s">
        <v>134</v>
      </c>
      <c r="Q57" s="4" t="s">
        <v>57</v>
      </c>
      <c r="S57" s="4" t="s">
        <v>57</v>
      </c>
      <c r="U57" s="4" t="s">
        <v>134</v>
      </c>
      <c r="W57" s="4">
        <v>6</v>
      </c>
    </row>
    <row r="58" spans="1:23" x14ac:dyDescent="0.2">
      <c r="A58" s="4">
        <v>5</v>
      </c>
      <c r="B58" s="4" t="s">
        <v>21</v>
      </c>
      <c r="C58" s="9" t="s">
        <v>148</v>
      </c>
      <c r="D58" s="5" t="s">
        <v>36</v>
      </c>
      <c r="E58" s="4" t="s">
        <v>24</v>
      </c>
      <c r="F58" s="4" t="s">
        <v>24</v>
      </c>
      <c r="G58" s="4" t="s">
        <v>24</v>
      </c>
      <c r="H58" s="4" t="s">
        <v>21</v>
      </c>
      <c r="I58" s="4">
        <v>5</v>
      </c>
      <c r="J58" s="4">
        <v>0</v>
      </c>
      <c r="K58" s="4" t="s">
        <v>24</v>
      </c>
      <c r="L58" s="4" t="s">
        <v>24</v>
      </c>
      <c r="Q58" s="4" t="s">
        <v>134</v>
      </c>
      <c r="W58" s="4">
        <v>5</v>
      </c>
    </row>
    <row r="59" spans="1:23" x14ac:dyDescent="0.2">
      <c r="A59" s="7">
        <v>0</v>
      </c>
      <c r="B59" s="4" t="s">
        <v>21</v>
      </c>
      <c r="D59" s="5" t="s">
        <v>36</v>
      </c>
      <c r="E59" s="4" t="s">
        <v>21</v>
      </c>
      <c r="F59" s="4" t="s">
        <v>24</v>
      </c>
      <c r="G59" s="4" t="s">
        <v>24</v>
      </c>
      <c r="H59" s="4" t="s">
        <v>24</v>
      </c>
      <c r="W59" s="4">
        <v>7</v>
      </c>
    </row>
    <row r="60" spans="1:23" x14ac:dyDescent="0.2">
      <c r="A60" s="4">
        <v>7</v>
      </c>
      <c r="B60" s="4" t="s">
        <v>21</v>
      </c>
      <c r="D60" s="4" t="s">
        <v>23</v>
      </c>
      <c r="E60" s="4" t="s">
        <v>24</v>
      </c>
      <c r="F60" s="4" t="s">
        <v>24</v>
      </c>
      <c r="G60" s="4" t="s">
        <v>24</v>
      </c>
      <c r="H60" s="4" t="s">
        <v>24</v>
      </c>
      <c r="J60" s="4">
        <v>0</v>
      </c>
      <c r="K60" s="4" t="s">
        <v>24</v>
      </c>
      <c r="L60" s="4" t="s">
        <v>24</v>
      </c>
      <c r="W60" s="4">
        <v>10</v>
      </c>
    </row>
    <row r="61" spans="1:23" x14ac:dyDescent="0.2">
      <c r="A61" s="4">
        <v>4</v>
      </c>
      <c r="B61" s="4" t="s">
        <v>21</v>
      </c>
      <c r="D61" s="4" t="s">
        <v>23</v>
      </c>
      <c r="E61" s="4" t="s">
        <v>21</v>
      </c>
      <c r="F61" s="4" t="s">
        <v>24</v>
      </c>
      <c r="G61" s="4" t="s">
        <v>24</v>
      </c>
      <c r="H61" s="4" t="s">
        <v>21</v>
      </c>
      <c r="I61" s="4">
        <v>2</v>
      </c>
      <c r="J61" s="4">
        <v>0</v>
      </c>
      <c r="K61" s="4" t="s">
        <v>24</v>
      </c>
      <c r="L61" s="4" t="s">
        <v>24</v>
      </c>
      <c r="O61" t="s">
        <v>172</v>
      </c>
      <c r="Q61" s="4" t="s">
        <v>134</v>
      </c>
      <c r="R61" t="s">
        <v>172</v>
      </c>
      <c r="S61" s="4" t="s">
        <v>57</v>
      </c>
      <c r="T61" t="s">
        <v>172</v>
      </c>
      <c r="W61" s="4">
        <v>3</v>
      </c>
    </row>
    <row r="62" spans="1:23" x14ac:dyDescent="0.2">
      <c r="A62" s="4">
        <v>5</v>
      </c>
      <c r="B62" s="4" t="s">
        <v>21</v>
      </c>
      <c r="D62" s="5" t="s">
        <v>25</v>
      </c>
      <c r="E62" s="4" t="s">
        <v>24</v>
      </c>
      <c r="F62" s="4" t="s">
        <v>24</v>
      </c>
      <c r="G62" s="4" t="s">
        <v>24</v>
      </c>
      <c r="H62" s="4" t="s">
        <v>21</v>
      </c>
      <c r="I62" s="4">
        <v>3</v>
      </c>
      <c r="J62" s="4">
        <v>0</v>
      </c>
      <c r="K62" s="4" t="s">
        <v>24</v>
      </c>
      <c r="L62" s="4" t="s">
        <v>24</v>
      </c>
      <c r="W62" s="4">
        <v>7</v>
      </c>
    </row>
    <row r="63" spans="1:23" x14ac:dyDescent="0.2">
      <c r="A63" s="4">
        <v>5</v>
      </c>
      <c r="B63" s="4" t="s">
        <v>21</v>
      </c>
      <c r="C63" s="4"/>
      <c r="D63" s="4" t="s">
        <v>23</v>
      </c>
      <c r="E63" s="4" t="s">
        <v>21</v>
      </c>
      <c r="F63" s="4" t="s">
        <v>24</v>
      </c>
      <c r="G63" s="4" t="s">
        <v>24</v>
      </c>
      <c r="H63" s="4" t="s">
        <v>21</v>
      </c>
      <c r="I63" s="4">
        <v>5</v>
      </c>
      <c r="J63" s="4">
        <v>8</v>
      </c>
      <c r="K63" s="4" t="s">
        <v>21</v>
      </c>
      <c r="L63" s="4" t="s">
        <v>24</v>
      </c>
      <c r="W63" s="4">
        <v>6</v>
      </c>
    </row>
    <row r="64" spans="1:23" x14ac:dyDescent="0.2">
      <c r="A64" s="4">
        <v>3</v>
      </c>
      <c r="B64" s="4" t="s">
        <v>21</v>
      </c>
      <c r="C64" s="4"/>
      <c r="D64" s="5" t="s">
        <v>25</v>
      </c>
      <c r="E64" s="4" t="s">
        <v>24</v>
      </c>
      <c r="F64" s="4" t="s">
        <v>24</v>
      </c>
      <c r="G64" s="4" t="s">
        <v>21</v>
      </c>
      <c r="H64" s="4" t="s">
        <v>21</v>
      </c>
      <c r="I64" s="4">
        <v>3</v>
      </c>
      <c r="J64" s="4">
        <v>0</v>
      </c>
      <c r="K64" s="4" t="s">
        <v>24</v>
      </c>
      <c r="L64" s="4" t="s">
        <v>24</v>
      </c>
      <c r="Q64" s="4" t="s">
        <v>134</v>
      </c>
      <c r="W64" s="4">
        <v>10</v>
      </c>
    </row>
    <row r="65" spans="1:23" x14ac:dyDescent="0.2">
      <c r="A65" s="4">
        <v>2</v>
      </c>
      <c r="B65" s="4" t="s">
        <v>21</v>
      </c>
      <c r="C65" s="4"/>
      <c r="D65" s="5" t="s">
        <v>29</v>
      </c>
      <c r="E65" s="4" t="s">
        <v>24</v>
      </c>
      <c r="F65" s="4" t="s">
        <v>21</v>
      </c>
      <c r="G65" s="4" t="s">
        <v>24</v>
      </c>
      <c r="H65" s="4" t="s">
        <v>21</v>
      </c>
      <c r="I65" s="4">
        <v>2</v>
      </c>
      <c r="J65" s="4">
        <v>6</v>
      </c>
      <c r="K65" s="4" t="s">
        <v>24</v>
      </c>
      <c r="L65" s="4" t="s">
        <v>21</v>
      </c>
      <c r="O65" s="4" t="s">
        <v>134</v>
      </c>
      <c r="P65" t="s">
        <v>30</v>
      </c>
      <c r="Q65" s="4" t="s">
        <v>134</v>
      </c>
      <c r="R65" t="s">
        <v>30</v>
      </c>
      <c r="W65" s="4">
        <v>4</v>
      </c>
    </row>
    <row r="66" spans="1:23" x14ac:dyDescent="0.2">
      <c r="A66" s="4">
        <v>4</v>
      </c>
      <c r="B66" s="4" t="s">
        <v>21</v>
      </c>
      <c r="C66" s="4"/>
      <c r="D66" s="5" t="s">
        <v>29</v>
      </c>
      <c r="E66" s="4" t="s">
        <v>24</v>
      </c>
      <c r="F66" s="4" t="s">
        <v>24</v>
      </c>
      <c r="G66" s="4" t="s">
        <v>24</v>
      </c>
      <c r="H66" s="4" t="s">
        <v>24</v>
      </c>
      <c r="J66" s="4">
        <v>0</v>
      </c>
      <c r="K66" s="4" t="s">
        <v>24</v>
      </c>
      <c r="L66" s="4" t="s">
        <v>24</v>
      </c>
      <c r="W66" s="4">
        <v>6</v>
      </c>
    </row>
    <row r="67" spans="1:23" x14ac:dyDescent="0.2">
      <c r="A67" s="4">
        <v>6</v>
      </c>
      <c r="B67" s="4" t="s">
        <v>21</v>
      </c>
      <c r="D67" s="4" t="s">
        <v>23</v>
      </c>
      <c r="E67" s="4" t="s">
        <v>24</v>
      </c>
      <c r="F67" s="4" t="s">
        <v>24</v>
      </c>
      <c r="G67" s="4" t="s">
        <v>24</v>
      </c>
      <c r="H67" s="4" t="s">
        <v>24</v>
      </c>
      <c r="J67" s="4">
        <v>2</v>
      </c>
      <c r="K67" s="4" t="s">
        <v>24</v>
      </c>
      <c r="L67" s="4" t="s">
        <v>24</v>
      </c>
      <c r="O67" s="4" t="s">
        <v>134</v>
      </c>
      <c r="P67" t="s">
        <v>30</v>
      </c>
      <c r="U67" s="4" t="s">
        <v>140</v>
      </c>
      <c r="W67" s="4">
        <v>6</v>
      </c>
    </row>
    <row r="68" spans="1:23" x14ac:dyDescent="0.2">
      <c r="A68" s="4">
        <v>4</v>
      </c>
      <c r="B68" s="4" t="s">
        <v>24</v>
      </c>
      <c r="C68" s="9" t="s">
        <v>147</v>
      </c>
      <c r="D68" s="5" t="s">
        <v>29</v>
      </c>
      <c r="E68" s="4" t="s">
        <v>24</v>
      </c>
      <c r="F68" s="4" t="s">
        <v>24</v>
      </c>
      <c r="G68" s="4" t="s">
        <v>24</v>
      </c>
      <c r="H68" s="4" t="s">
        <v>21</v>
      </c>
      <c r="I68" s="4">
        <v>2</v>
      </c>
      <c r="J68" s="4">
        <v>5</v>
      </c>
      <c r="K68" s="4" t="s">
        <v>24</v>
      </c>
      <c r="L68" s="4" t="s">
        <v>24</v>
      </c>
      <c r="W68" s="4">
        <v>8</v>
      </c>
    </row>
    <row r="69" spans="1:23" x14ac:dyDescent="0.2">
      <c r="A69" s="4">
        <v>2</v>
      </c>
      <c r="B69" s="4" t="s">
        <v>21</v>
      </c>
      <c r="D69" s="5" t="s">
        <v>29</v>
      </c>
      <c r="E69" s="4" t="s">
        <v>24</v>
      </c>
      <c r="F69" s="4" t="s">
        <v>24</v>
      </c>
      <c r="G69" s="4" t="s">
        <v>24</v>
      </c>
      <c r="H69" s="4" t="s">
        <v>24</v>
      </c>
      <c r="J69" s="4">
        <v>1</v>
      </c>
      <c r="K69" s="4" t="s">
        <v>24</v>
      </c>
      <c r="L69" s="4" t="s">
        <v>24</v>
      </c>
      <c r="O69" s="4" t="s">
        <v>134</v>
      </c>
      <c r="Q69" s="4" t="s">
        <v>134</v>
      </c>
      <c r="W69" s="4">
        <v>6</v>
      </c>
    </row>
    <row r="70" spans="1:23" x14ac:dyDescent="0.2">
      <c r="A70" s="4">
        <v>2</v>
      </c>
      <c r="B70" s="4" t="s">
        <v>21</v>
      </c>
      <c r="C70" s="4"/>
      <c r="D70" s="4" t="s">
        <v>23</v>
      </c>
      <c r="E70" s="4" t="s">
        <v>24</v>
      </c>
      <c r="F70" s="4" t="s">
        <v>24</v>
      </c>
      <c r="G70" s="4" t="s">
        <v>24</v>
      </c>
      <c r="H70" s="4" t="s">
        <v>24</v>
      </c>
      <c r="J70" s="4">
        <v>0</v>
      </c>
      <c r="K70" s="4" t="s">
        <v>24</v>
      </c>
      <c r="L70" s="4" t="s">
        <v>24</v>
      </c>
      <c r="W70" s="4">
        <v>9</v>
      </c>
    </row>
    <row r="71" spans="1:23" x14ac:dyDescent="0.2">
      <c r="A71" s="4">
        <v>2</v>
      </c>
      <c r="B71" s="4" t="s">
        <v>21</v>
      </c>
      <c r="D71" s="4" t="s">
        <v>34</v>
      </c>
      <c r="E71" s="4" t="s">
        <v>24</v>
      </c>
      <c r="F71" s="4" t="s">
        <v>24</v>
      </c>
      <c r="G71" s="4" t="s">
        <v>24</v>
      </c>
      <c r="H71" s="4" t="s">
        <v>21</v>
      </c>
      <c r="I71" s="4">
        <v>2</v>
      </c>
      <c r="J71" s="4">
        <v>1</v>
      </c>
      <c r="K71" s="4" t="s">
        <v>24</v>
      </c>
      <c r="L71" s="4" t="s">
        <v>24</v>
      </c>
      <c r="O71" t="s">
        <v>179</v>
      </c>
      <c r="U71" s="4" t="s">
        <v>134</v>
      </c>
      <c r="W71" s="4">
        <v>8</v>
      </c>
    </row>
    <row r="72" spans="1:23" x14ac:dyDescent="0.2">
      <c r="A72" s="4">
        <v>3</v>
      </c>
      <c r="B72" s="4" t="s">
        <v>21</v>
      </c>
      <c r="C72" s="4"/>
      <c r="D72" s="4" t="s">
        <v>34</v>
      </c>
      <c r="E72" s="4" t="s">
        <v>21</v>
      </c>
      <c r="F72" s="4" t="s">
        <v>24</v>
      </c>
      <c r="G72" s="4" t="s">
        <v>24</v>
      </c>
      <c r="H72" s="4" t="s">
        <v>21</v>
      </c>
      <c r="I72" s="4">
        <v>2</v>
      </c>
      <c r="J72" s="4">
        <v>0</v>
      </c>
      <c r="K72" s="4" t="s">
        <v>24</v>
      </c>
      <c r="L72" s="4" t="s">
        <v>24</v>
      </c>
      <c r="O72" s="4" t="s">
        <v>134</v>
      </c>
      <c r="Q72" s="4" t="s">
        <v>134</v>
      </c>
      <c r="W72" s="4">
        <v>8</v>
      </c>
    </row>
    <row r="73" spans="1:23" x14ac:dyDescent="0.2">
      <c r="A73" s="4">
        <v>3</v>
      </c>
      <c r="B73" s="4" t="s">
        <v>21</v>
      </c>
      <c r="C73" s="4"/>
      <c r="D73" s="4" t="s">
        <v>23</v>
      </c>
      <c r="E73" s="4" t="s">
        <v>21</v>
      </c>
      <c r="F73" s="4" t="s">
        <v>21</v>
      </c>
      <c r="G73" s="4" t="s">
        <v>24</v>
      </c>
      <c r="H73" s="4" t="s">
        <v>21</v>
      </c>
      <c r="I73" s="4">
        <v>2</v>
      </c>
      <c r="J73" s="4">
        <v>0</v>
      </c>
      <c r="K73" s="4" t="s">
        <v>24</v>
      </c>
      <c r="L73" s="4" t="s">
        <v>24</v>
      </c>
      <c r="O73" s="4" t="s">
        <v>134</v>
      </c>
      <c r="W73" s="4">
        <v>2</v>
      </c>
    </row>
    <row r="74" spans="1:23" x14ac:dyDescent="0.2">
      <c r="A74" s="4">
        <v>5</v>
      </c>
      <c r="B74" s="4" t="s">
        <v>21</v>
      </c>
      <c r="C74" s="4"/>
      <c r="D74" s="4" t="s">
        <v>23</v>
      </c>
      <c r="E74" s="4" t="s">
        <v>21</v>
      </c>
      <c r="F74" s="4" t="s">
        <v>24</v>
      </c>
      <c r="G74" s="4" t="s">
        <v>24</v>
      </c>
      <c r="H74" s="4" t="s">
        <v>21</v>
      </c>
      <c r="I74" s="4">
        <v>5</v>
      </c>
      <c r="J74" s="4">
        <v>0</v>
      </c>
      <c r="K74" s="4" t="s">
        <v>24</v>
      </c>
      <c r="L74" s="4" t="s">
        <v>24</v>
      </c>
      <c r="W74" s="4">
        <v>8</v>
      </c>
    </row>
    <row r="75" spans="1:23" x14ac:dyDescent="0.2">
      <c r="A75" s="4">
        <v>3</v>
      </c>
      <c r="B75" s="4" t="s">
        <v>24</v>
      </c>
      <c r="C75" s="9" t="s">
        <v>147</v>
      </c>
      <c r="D75" s="5" t="s">
        <v>36</v>
      </c>
      <c r="E75" s="4" t="s">
        <v>24</v>
      </c>
      <c r="F75" s="4" t="s">
        <v>24</v>
      </c>
      <c r="G75" s="4" t="s">
        <v>24</v>
      </c>
      <c r="H75" s="4" t="s">
        <v>21</v>
      </c>
      <c r="I75" s="4">
        <v>2</v>
      </c>
      <c r="J75" s="4">
        <v>1</v>
      </c>
      <c r="K75" s="4" t="s">
        <v>24</v>
      </c>
      <c r="L75" s="4" t="s">
        <v>24</v>
      </c>
      <c r="O75" s="4" t="s">
        <v>134</v>
      </c>
      <c r="U75" s="4" t="s">
        <v>134</v>
      </c>
      <c r="W75" s="4">
        <v>6</v>
      </c>
    </row>
    <row r="76" spans="1:23" x14ac:dyDescent="0.2">
      <c r="A76" s="4">
        <v>2</v>
      </c>
      <c r="B76" s="4" t="s">
        <v>21</v>
      </c>
      <c r="D76" s="5" t="s">
        <v>29</v>
      </c>
      <c r="E76" s="4" t="s">
        <v>24</v>
      </c>
      <c r="F76" s="4" t="s">
        <v>24</v>
      </c>
      <c r="G76" s="4" t="s">
        <v>24</v>
      </c>
      <c r="H76" s="4" t="s">
        <v>21</v>
      </c>
      <c r="I76" s="4">
        <v>2</v>
      </c>
      <c r="J76" s="4">
        <v>2</v>
      </c>
      <c r="K76" s="4" t="s">
        <v>24</v>
      </c>
      <c r="L76" s="4" t="s">
        <v>24</v>
      </c>
      <c r="O76" s="4" t="s">
        <v>134</v>
      </c>
      <c r="U76" s="4" t="s">
        <v>134</v>
      </c>
      <c r="W76" s="4">
        <v>8</v>
      </c>
    </row>
    <row r="77" spans="1:23" x14ac:dyDescent="0.2">
      <c r="A77" s="4">
        <v>5</v>
      </c>
      <c r="B77" s="4" t="s">
        <v>21</v>
      </c>
      <c r="D77" s="4" t="s">
        <v>23</v>
      </c>
      <c r="E77" s="4" t="s">
        <v>24</v>
      </c>
      <c r="F77" s="4" t="s">
        <v>21</v>
      </c>
      <c r="G77" s="4" t="s">
        <v>24</v>
      </c>
      <c r="H77" s="4" t="s">
        <v>21</v>
      </c>
      <c r="J77" s="4">
        <v>5</v>
      </c>
      <c r="K77" s="4" t="s">
        <v>24</v>
      </c>
      <c r="L77" s="4" t="s">
        <v>24</v>
      </c>
      <c r="W77" s="4">
        <v>8</v>
      </c>
    </row>
    <row r="78" spans="1:23" x14ac:dyDescent="0.2">
      <c r="A78" s="4">
        <v>5</v>
      </c>
      <c r="B78" s="4" t="s">
        <v>21</v>
      </c>
      <c r="D78" s="5" t="s">
        <v>29</v>
      </c>
      <c r="E78" s="4" t="s">
        <v>21</v>
      </c>
      <c r="F78" s="4" t="s">
        <v>21</v>
      </c>
      <c r="G78" s="4" t="s">
        <v>24</v>
      </c>
      <c r="H78" s="4" t="s">
        <v>21</v>
      </c>
      <c r="I78" s="4">
        <v>5</v>
      </c>
      <c r="J78" s="4">
        <v>0</v>
      </c>
      <c r="K78" s="4" t="s">
        <v>24</v>
      </c>
      <c r="L78" s="4" t="s">
        <v>24</v>
      </c>
      <c r="S78" s="4" t="s">
        <v>134</v>
      </c>
      <c r="T78" t="s">
        <v>140</v>
      </c>
      <c r="U78" s="4" t="s">
        <v>140</v>
      </c>
      <c r="W78" s="4">
        <v>4</v>
      </c>
    </row>
    <row r="79" spans="1:23" x14ac:dyDescent="0.2">
      <c r="A79" s="4">
        <v>4</v>
      </c>
      <c r="B79" s="4" t="s">
        <v>21</v>
      </c>
      <c r="C79" s="4"/>
      <c r="D79" s="5" t="s">
        <v>36</v>
      </c>
      <c r="E79" s="4" t="s">
        <v>24</v>
      </c>
      <c r="F79" s="4" t="s">
        <v>24</v>
      </c>
      <c r="G79" s="4" t="s">
        <v>24</v>
      </c>
      <c r="H79" s="4" t="s">
        <v>21</v>
      </c>
      <c r="I79" s="4">
        <v>2</v>
      </c>
      <c r="J79" s="4">
        <v>0</v>
      </c>
      <c r="K79" s="4" t="s">
        <v>24</v>
      </c>
      <c r="L79" s="4" t="s">
        <v>24</v>
      </c>
      <c r="W79" s="4">
        <v>8</v>
      </c>
    </row>
    <row r="80" spans="1:23" x14ac:dyDescent="0.2">
      <c r="A80" s="4">
        <v>2</v>
      </c>
      <c r="B80" s="4" t="s">
        <v>21</v>
      </c>
      <c r="D80" s="5" t="s">
        <v>29</v>
      </c>
      <c r="E80" s="4" t="s">
        <v>21</v>
      </c>
      <c r="F80" s="4" t="s">
        <v>24</v>
      </c>
      <c r="G80" s="4" t="s">
        <v>24</v>
      </c>
      <c r="H80" s="4" t="s">
        <v>24</v>
      </c>
      <c r="J80" s="4">
        <v>0</v>
      </c>
      <c r="W80" s="4">
        <v>10</v>
      </c>
    </row>
    <row r="81" spans="1:23" x14ac:dyDescent="0.2">
      <c r="A81" s="4">
        <v>2</v>
      </c>
      <c r="B81" s="4" t="s">
        <v>21</v>
      </c>
      <c r="D81" s="5" t="s">
        <v>29</v>
      </c>
      <c r="F81" s="4" t="s">
        <v>21</v>
      </c>
      <c r="J81" s="4">
        <v>0</v>
      </c>
      <c r="W81" s="4">
        <v>1</v>
      </c>
    </row>
    <row r="82" spans="1:23" x14ac:dyDescent="0.2">
      <c r="A82" s="4">
        <v>3</v>
      </c>
      <c r="B82" s="4" t="s">
        <v>21</v>
      </c>
      <c r="C82" s="4"/>
      <c r="D82" s="5" t="s">
        <v>36</v>
      </c>
      <c r="E82" s="4" t="s">
        <v>24</v>
      </c>
      <c r="F82" s="4" t="s">
        <v>21</v>
      </c>
      <c r="G82" s="4" t="s">
        <v>24</v>
      </c>
      <c r="H82" s="4" t="s">
        <v>21</v>
      </c>
      <c r="I82" s="4">
        <v>2</v>
      </c>
      <c r="J82" s="4">
        <v>0</v>
      </c>
      <c r="K82" s="4" t="s">
        <v>24</v>
      </c>
      <c r="L82" s="4" t="s">
        <v>24</v>
      </c>
      <c r="O82" s="4" t="s">
        <v>134</v>
      </c>
      <c r="Q82" s="4" t="s">
        <v>186</v>
      </c>
      <c r="R82" t="s">
        <v>26</v>
      </c>
      <c r="S82" s="4" t="s">
        <v>134</v>
      </c>
      <c r="T82" t="s">
        <v>26</v>
      </c>
      <c r="W82" s="4">
        <v>5</v>
      </c>
    </row>
    <row r="83" spans="1:23" x14ac:dyDescent="0.2">
      <c r="A83" s="4">
        <v>1</v>
      </c>
      <c r="B83" s="4" t="s">
        <v>21</v>
      </c>
      <c r="D83" s="5" t="s">
        <v>25</v>
      </c>
      <c r="E83" s="4" t="s">
        <v>24</v>
      </c>
      <c r="F83" s="4" t="s">
        <v>24</v>
      </c>
      <c r="G83" s="4" t="s">
        <v>24</v>
      </c>
      <c r="H83" s="4" t="s">
        <v>24</v>
      </c>
      <c r="J83" s="4">
        <v>0</v>
      </c>
      <c r="K83" s="4" t="s">
        <v>24</v>
      </c>
      <c r="L83" s="4" t="s">
        <v>24</v>
      </c>
      <c r="W83" s="4">
        <v>7</v>
      </c>
    </row>
    <row r="84" spans="1:23" x14ac:dyDescent="0.2">
      <c r="A84" s="4">
        <v>5</v>
      </c>
      <c r="B84" s="4" t="s">
        <v>21</v>
      </c>
      <c r="C84" s="4"/>
      <c r="D84" s="4" t="s">
        <v>34</v>
      </c>
      <c r="E84" s="4" t="s">
        <v>21</v>
      </c>
      <c r="F84" s="4" t="s">
        <v>21</v>
      </c>
      <c r="G84" s="4" t="s">
        <v>21</v>
      </c>
      <c r="H84" s="4" t="s">
        <v>21</v>
      </c>
      <c r="I84" s="4">
        <v>5</v>
      </c>
      <c r="J84" s="4">
        <v>5</v>
      </c>
      <c r="K84" s="4" t="s">
        <v>24</v>
      </c>
      <c r="L84" s="4" t="s">
        <v>24</v>
      </c>
      <c r="M84" s="4" t="s">
        <v>30</v>
      </c>
      <c r="O84" s="4" t="s">
        <v>134</v>
      </c>
      <c r="U84" s="4" t="s">
        <v>134</v>
      </c>
      <c r="W84" s="4">
        <v>5</v>
      </c>
    </row>
    <row r="85" spans="1:23" x14ac:dyDescent="0.2">
      <c r="A85" s="4">
        <v>5</v>
      </c>
      <c r="B85" s="4" t="s">
        <v>21</v>
      </c>
      <c r="C85" s="4"/>
      <c r="D85" s="5" t="s">
        <v>29</v>
      </c>
      <c r="E85" s="4" t="s">
        <v>24</v>
      </c>
      <c r="F85" s="4" t="s">
        <v>21</v>
      </c>
      <c r="G85" s="4" t="s">
        <v>24</v>
      </c>
      <c r="H85" s="4" t="s">
        <v>21</v>
      </c>
      <c r="I85" s="4">
        <v>5</v>
      </c>
      <c r="J85" s="4">
        <v>3</v>
      </c>
      <c r="K85" s="4" t="s">
        <v>24</v>
      </c>
      <c r="L85" s="4" t="s">
        <v>24</v>
      </c>
      <c r="W85" s="4">
        <v>9</v>
      </c>
    </row>
    <row r="86" spans="1:23" x14ac:dyDescent="0.2">
      <c r="A86" s="4">
        <v>4</v>
      </c>
      <c r="B86" s="4" t="s">
        <v>21</v>
      </c>
      <c r="C86" s="4"/>
      <c r="D86" s="5" t="s">
        <v>36</v>
      </c>
      <c r="E86" s="4" t="s">
        <v>21</v>
      </c>
      <c r="F86" s="4" t="s">
        <v>24</v>
      </c>
      <c r="G86" s="4" t="s">
        <v>24</v>
      </c>
      <c r="H86" s="4" t="s">
        <v>21</v>
      </c>
      <c r="I86" s="4">
        <v>3</v>
      </c>
      <c r="J86" s="4">
        <v>0</v>
      </c>
      <c r="K86" s="4" t="s">
        <v>24</v>
      </c>
      <c r="L86" s="4" t="s">
        <v>24</v>
      </c>
      <c r="U86" s="4" t="s">
        <v>134</v>
      </c>
      <c r="W86" s="4">
        <v>3</v>
      </c>
    </row>
    <row r="87" spans="1:23" x14ac:dyDescent="0.2">
      <c r="A87" s="4">
        <v>5</v>
      </c>
      <c r="B87" s="4" t="s">
        <v>21</v>
      </c>
      <c r="D87" s="5" t="s">
        <v>36</v>
      </c>
      <c r="E87" s="4" t="s">
        <v>24</v>
      </c>
      <c r="F87" s="4" t="s">
        <v>24</v>
      </c>
      <c r="G87" s="4" t="s">
        <v>24</v>
      </c>
      <c r="H87" s="4" t="s">
        <v>21</v>
      </c>
      <c r="I87" s="4">
        <v>2</v>
      </c>
      <c r="J87" s="4">
        <v>0</v>
      </c>
      <c r="K87" s="4" t="s">
        <v>24</v>
      </c>
      <c r="L87" s="4" t="s">
        <v>24</v>
      </c>
      <c r="O87" s="4" t="s">
        <v>134</v>
      </c>
      <c r="Q87" s="4" t="s">
        <v>134</v>
      </c>
      <c r="S87" s="4" t="s">
        <v>134</v>
      </c>
      <c r="W87" s="4">
        <v>8</v>
      </c>
    </row>
    <row r="88" spans="1:23" x14ac:dyDescent="0.2">
      <c r="A88" s="4">
        <v>4</v>
      </c>
      <c r="B88" s="4" t="s">
        <v>21</v>
      </c>
      <c r="C88" s="4"/>
      <c r="D88" s="4" t="s">
        <v>34</v>
      </c>
      <c r="E88" s="4" t="s">
        <v>24</v>
      </c>
      <c r="F88" s="4" t="s">
        <v>24</v>
      </c>
      <c r="G88" s="4" t="s">
        <v>24</v>
      </c>
      <c r="H88" s="4" t="s">
        <v>21</v>
      </c>
      <c r="I88" s="4">
        <v>2</v>
      </c>
      <c r="J88" s="4">
        <v>0</v>
      </c>
      <c r="K88" s="4" t="s">
        <v>24</v>
      </c>
      <c r="L88" s="4" t="s">
        <v>24</v>
      </c>
      <c r="M88" s="4" t="s">
        <v>134</v>
      </c>
      <c r="O88" s="4" t="s">
        <v>134</v>
      </c>
      <c r="Q88" s="4" t="s">
        <v>192</v>
      </c>
      <c r="R88" t="s">
        <v>172</v>
      </c>
      <c r="S88" s="4" t="s">
        <v>134</v>
      </c>
      <c r="T88" t="s">
        <v>190</v>
      </c>
      <c r="U88" s="4" t="s">
        <v>134</v>
      </c>
      <c r="W88" s="4">
        <v>7</v>
      </c>
    </row>
    <row r="89" spans="1:23" x14ac:dyDescent="0.2">
      <c r="A89" s="4">
        <v>4</v>
      </c>
      <c r="B89" s="4" t="s">
        <v>21</v>
      </c>
      <c r="C89" s="4"/>
      <c r="D89" s="4" t="s">
        <v>23</v>
      </c>
      <c r="E89" s="4" t="s">
        <v>21</v>
      </c>
      <c r="F89" s="4" t="s">
        <v>21</v>
      </c>
      <c r="G89" s="4" t="s">
        <v>24</v>
      </c>
      <c r="H89" s="4" t="s">
        <v>21</v>
      </c>
      <c r="I89" s="4">
        <v>4</v>
      </c>
      <c r="J89" s="4">
        <v>0</v>
      </c>
      <c r="K89" s="4" t="s">
        <v>24</v>
      </c>
      <c r="L89" s="4" t="s">
        <v>24</v>
      </c>
      <c r="S89" s="4" t="s">
        <v>134</v>
      </c>
      <c r="T89" t="s">
        <v>57</v>
      </c>
      <c r="W89" s="4">
        <v>9</v>
      </c>
    </row>
    <row r="90" spans="1:23" x14ac:dyDescent="0.2">
      <c r="A90" s="4">
        <v>2</v>
      </c>
      <c r="B90" s="4" t="s">
        <v>24</v>
      </c>
      <c r="C90" s="9" t="s">
        <v>147</v>
      </c>
      <c r="D90" s="4" t="s">
        <v>23</v>
      </c>
      <c r="E90" s="4" t="s">
        <v>21</v>
      </c>
      <c r="F90" s="4" t="s">
        <v>24</v>
      </c>
      <c r="G90" s="4" t="s">
        <v>24</v>
      </c>
      <c r="H90" s="4" t="s">
        <v>24</v>
      </c>
      <c r="J90" s="4">
        <v>3</v>
      </c>
      <c r="K90" s="4" t="s">
        <v>24</v>
      </c>
      <c r="L90" s="4" t="s">
        <v>24</v>
      </c>
      <c r="O90" s="4" t="s">
        <v>134</v>
      </c>
      <c r="P90" t="s">
        <v>30</v>
      </c>
      <c r="Q90" s="4" t="s">
        <v>134</v>
      </c>
      <c r="R90" t="s">
        <v>30</v>
      </c>
      <c r="S90" s="4" t="s">
        <v>134</v>
      </c>
      <c r="T90" t="s">
        <v>30</v>
      </c>
      <c r="W90" s="4">
        <v>7</v>
      </c>
    </row>
    <row r="91" spans="1:23" x14ac:dyDescent="0.2">
      <c r="A91" s="4">
        <v>5</v>
      </c>
      <c r="B91" s="4" t="s">
        <v>21</v>
      </c>
      <c r="D91" s="5" t="s">
        <v>36</v>
      </c>
      <c r="E91" s="4" t="s">
        <v>24</v>
      </c>
      <c r="F91" s="4" t="s">
        <v>24</v>
      </c>
      <c r="G91" s="4" t="s">
        <v>24</v>
      </c>
      <c r="H91" s="4" t="s">
        <v>21</v>
      </c>
      <c r="I91" s="4">
        <v>5</v>
      </c>
      <c r="J91" s="4">
        <v>0</v>
      </c>
      <c r="K91" s="4" t="s">
        <v>24</v>
      </c>
      <c r="L91" s="4" t="s">
        <v>24</v>
      </c>
      <c r="W91" s="4">
        <v>10</v>
      </c>
    </row>
    <row r="92" spans="1:23" x14ac:dyDescent="0.2">
      <c r="A92" s="4">
        <v>1</v>
      </c>
      <c r="B92" s="4" t="s">
        <v>21</v>
      </c>
      <c r="C92" s="4"/>
      <c r="D92" s="5" t="s">
        <v>36</v>
      </c>
      <c r="E92" s="4" t="s">
        <v>21</v>
      </c>
      <c r="F92" s="4" t="s">
        <v>24</v>
      </c>
      <c r="G92" s="4" t="s">
        <v>24</v>
      </c>
      <c r="H92" s="4" t="s">
        <v>24</v>
      </c>
      <c r="J92" s="4">
        <v>6</v>
      </c>
      <c r="K92" s="4" t="s">
        <v>21</v>
      </c>
      <c r="L92" s="4" t="s">
        <v>21</v>
      </c>
      <c r="Q92" s="4" t="s">
        <v>134</v>
      </c>
      <c r="S92" s="4" t="s">
        <v>134</v>
      </c>
      <c r="T92" t="s">
        <v>30</v>
      </c>
      <c r="W92" s="4">
        <v>5</v>
      </c>
    </row>
    <row r="93" spans="1:23" x14ac:dyDescent="0.2">
      <c r="A93" s="4">
        <v>4</v>
      </c>
      <c r="B93" s="4" t="s">
        <v>21</v>
      </c>
      <c r="C93" s="4"/>
      <c r="D93" s="4" t="s">
        <v>23</v>
      </c>
      <c r="E93" s="4" t="s">
        <v>24</v>
      </c>
      <c r="F93" s="4" t="s">
        <v>21</v>
      </c>
      <c r="G93" s="4" t="s">
        <v>24</v>
      </c>
      <c r="H93" s="4" t="s">
        <v>21</v>
      </c>
      <c r="I93" s="4">
        <v>2</v>
      </c>
      <c r="J93" s="4">
        <v>0</v>
      </c>
      <c r="K93" s="4" t="s">
        <v>24</v>
      </c>
      <c r="L93" s="4" t="s">
        <v>24</v>
      </c>
      <c r="W93" s="4">
        <v>6</v>
      </c>
    </row>
    <row r="94" spans="1:23" x14ac:dyDescent="0.2">
      <c r="A94" s="4">
        <v>5</v>
      </c>
      <c r="B94" s="4" t="s">
        <v>21</v>
      </c>
      <c r="D94" s="5" t="s">
        <v>36</v>
      </c>
      <c r="E94" s="4" t="s">
        <v>21</v>
      </c>
      <c r="F94" s="4" t="s">
        <v>24</v>
      </c>
      <c r="G94" s="4" t="s">
        <v>24</v>
      </c>
      <c r="H94" s="4" t="s">
        <v>21</v>
      </c>
      <c r="I94" s="4">
        <v>4</v>
      </c>
      <c r="J94" s="4">
        <v>1</v>
      </c>
      <c r="K94" s="4" t="s">
        <v>24</v>
      </c>
      <c r="L94" s="4" t="s">
        <v>24</v>
      </c>
      <c r="Q94" s="4" t="s">
        <v>57</v>
      </c>
      <c r="S94" s="4" t="s">
        <v>57</v>
      </c>
      <c r="W94" s="4">
        <v>3</v>
      </c>
    </row>
    <row r="95" spans="1:23" x14ac:dyDescent="0.2">
      <c r="A95" s="4">
        <v>6</v>
      </c>
      <c r="B95" s="4" t="s">
        <v>21</v>
      </c>
      <c r="C95" s="4"/>
      <c r="D95" s="4" t="s">
        <v>34</v>
      </c>
      <c r="E95" s="4" t="s">
        <v>24</v>
      </c>
      <c r="F95" s="4" t="s">
        <v>21</v>
      </c>
      <c r="G95" s="4" t="s">
        <v>24</v>
      </c>
      <c r="H95" s="4" t="s">
        <v>21</v>
      </c>
      <c r="I95" s="4">
        <v>4</v>
      </c>
      <c r="J95" s="4">
        <v>1</v>
      </c>
      <c r="K95" s="4" t="s">
        <v>24</v>
      </c>
      <c r="L95" s="4" t="s">
        <v>24</v>
      </c>
      <c r="O95" s="4" t="s">
        <v>134</v>
      </c>
      <c r="P95" t="s">
        <v>188</v>
      </c>
      <c r="Q95" s="4" t="s">
        <v>134</v>
      </c>
      <c r="R95" t="s">
        <v>190</v>
      </c>
      <c r="S95" s="4" t="s">
        <v>134</v>
      </c>
      <c r="T95" t="s">
        <v>188</v>
      </c>
      <c r="W95" s="4">
        <v>3</v>
      </c>
    </row>
    <row r="96" spans="1:23" x14ac:dyDescent="0.2">
      <c r="A96" s="4">
        <v>3</v>
      </c>
      <c r="B96" s="4" t="s">
        <v>21</v>
      </c>
      <c r="D96" s="5" t="s">
        <v>29</v>
      </c>
      <c r="E96" s="4" t="s">
        <v>24</v>
      </c>
      <c r="F96" s="4" t="s">
        <v>24</v>
      </c>
      <c r="G96" s="4" t="s">
        <v>24</v>
      </c>
      <c r="H96" s="4" t="s">
        <v>21</v>
      </c>
      <c r="I96" s="4">
        <v>2</v>
      </c>
      <c r="J96" s="4">
        <v>6</v>
      </c>
      <c r="K96" s="4" t="s">
        <v>21</v>
      </c>
      <c r="L96" s="4" t="s">
        <v>21</v>
      </c>
      <c r="M96" s="4" t="s">
        <v>30</v>
      </c>
      <c r="O96" s="4" t="s">
        <v>134</v>
      </c>
      <c r="P96" t="s">
        <v>189</v>
      </c>
      <c r="Q96" s="4" t="s">
        <v>134</v>
      </c>
      <c r="R96" t="s">
        <v>26</v>
      </c>
      <c r="S96" s="4" t="s">
        <v>30</v>
      </c>
      <c r="T96" t="s">
        <v>57</v>
      </c>
      <c r="U96" s="4" t="s">
        <v>186</v>
      </c>
      <c r="V96" t="s">
        <v>30</v>
      </c>
      <c r="W96" s="4">
        <v>6</v>
      </c>
    </row>
    <row r="97" spans="1:23" x14ac:dyDescent="0.2">
      <c r="A97" s="4">
        <v>4</v>
      </c>
      <c r="B97" s="4" t="s">
        <v>21</v>
      </c>
      <c r="C97" s="4"/>
      <c r="D97" s="4" t="s">
        <v>34</v>
      </c>
      <c r="E97" s="4" t="s">
        <v>24</v>
      </c>
      <c r="F97" s="4" t="s">
        <v>24</v>
      </c>
      <c r="G97" s="4" t="s">
        <v>24</v>
      </c>
      <c r="H97" s="4" t="s">
        <v>21</v>
      </c>
      <c r="I97" s="4">
        <v>2</v>
      </c>
      <c r="J97" s="4">
        <v>2</v>
      </c>
      <c r="K97" s="4" t="s">
        <v>24</v>
      </c>
      <c r="L97" s="4" t="s">
        <v>24</v>
      </c>
      <c r="S97" s="4" t="s">
        <v>30</v>
      </c>
      <c r="U97" s="4" t="s">
        <v>134</v>
      </c>
      <c r="W97" s="4">
        <v>8</v>
      </c>
    </row>
    <row r="98" spans="1:23" x14ac:dyDescent="0.2">
      <c r="A98" s="4">
        <v>4</v>
      </c>
      <c r="B98" s="4" t="s">
        <v>21</v>
      </c>
      <c r="C98" s="4"/>
      <c r="D98" s="5" t="s">
        <v>29</v>
      </c>
      <c r="E98" s="4" t="s">
        <v>21</v>
      </c>
      <c r="F98" s="4" t="s">
        <v>21</v>
      </c>
      <c r="G98" s="4" t="s">
        <v>24</v>
      </c>
      <c r="H98" s="4" t="s">
        <v>21</v>
      </c>
      <c r="I98" s="4">
        <v>2</v>
      </c>
      <c r="J98" s="4">
        <v>0</v>
      </c>
      <c r="K98" s="4" t="s">
        <v>24</v>
      </c>
      <c r="L98" s="4" t="s">
        <v>24</v>
      </c>
      <c r="U98" s="4" t="s">
        <v>134</v>
      </c>
      <c r="V98" t="s">
        <v>30</v>
      </c>
      <c r="W98" s="4">
        <v>8</v>
      </c>
    </row>
    <row r="99" spans="1:23" x14ac:dyDescent="0.2">
      <c r="A99" s="4">
        <v>4</v>
      </c>
      <c r="B99" s="4" t="s">
        <v>21</v>
      </c>
      <c r="C99" s="9" t="s">
        <v>149</v>
      </c>
      <c r="D99" s="5" t="s">
        <v>36</v>
      </c>
      <c r="E99" s="4" t="s">
        <v>24</v>
      </c>
      <c r="F99" s="4" t="s">
        <v>24</v>
      </c>
      <c r="G99" s="4" t="s">
        <v>24</v>
      </c>
      <c r="H99" s="4" t="s">
        <v>24</v>
      </c>
      <c r="J99" s="4">
        <v>5</v>
      </c>
      <c r="K99" s="4" t="s">
        <v>21</v>
      </c>
      <c r="L99" s="4" t="s">
        <v>24</v>
      </c>
      <c r="Q99" s="4" t="s">
        <v>134</v>
      </c>
      <c r="R99" t="s">
        <v>30</v>
      </c>
      <c r="W99" s="4">
        <v>7</v>
      </c>
    </row>
    <row r="100" spans="1:23" x14ac:dyDescent="0.2">
      <c r="A100" s="4">
        <v>5</v>
      </c>
      <c r="B100" s="4" t="s">
        <v>21</v>
      </c>
      <c r="D100" s="5" t="s">
        <v>36</v>
      </c>
      <c r="E100" s="4" t="s">
        <v>21</v>
      </c>
      <c r="F100" s="4" t="s">
        <v>24</v>
      </c>
      <c r="G100" s="4" t="s">
        <v>24</v>
      </c>
      <c r="H100" s="4" t="s">
        <v>21</v>
      </c>
      <c r="I100" s="4">
        <v>4</v>
      </c>
      <c r="J100" s="4">
        <v>3</v>
      </c>
      <c r="K100" s="4" t="s">
        <v>24</v>
      </c>
      <c r="L100" s="4" t="s">
        <v>24</v>
      </c>
      <c r="O100" s="4" t="s">
        <v>30</v>
      </c>
      <c r="U100" s="4" t="s">
        <v>134</v>
      </c>
      <c r="W100" s="4">
        <v>0</v>
      </c>
    </row>
    <row r="101" spans="1:23" x14ac:dyDescent="0.2">
      <c r="A101" s="4">
        <v>4</v>
      </c>
      <c r="B101" s="4" t="s">
        <v>21</v>
      </c>
      <c r="D101" s="4" t="s">
        <v>23</v>
      </c>
      <c r="E101" s="4" t="s">
        <v>24</v>
      </c>
      <c r="F101" s="4" t="s">
        <v>24</v>
      </c>
      <c r="G101" s="4" t="s">
        <v>24</v>
      </c>
      <c r="H101" s="4" t="s">
        <v>24</v>
      </c>
      <c r="J101" s="4">
        <v>2</v>
      </c>
      <c r="K101" s="4" t="s">
        <v>24</v>
      </c>
      <c r="L101" s="4" t="s">
        <v>24</v>
      </c>
      <c r="O101" s="4" t="s">
        <v>134</v>
      </c>
      <c r="U101" s="4" t="s">
        <v>30</v>
      </c>
      <c r="W101" s="4">
        <v>9</v>
      </c>
    </row>
    <row r="102" spans="1:23" x14ac:dyDescent="0.2">
      <c r="A102" s="4">
        <v>2</v>
      </c>
      <c r="B102" s="4" t="s">
        <v>21</v>
      </c>
      <c r="D102" s="5" t="s">
        <v>29</v>
      </c>
      <c r="E102" s="4" t="s">
        <v>24</v>
      </c>
      <c r="F102" s="4" t="s">
        <v>24</v>
      </c>
      <c r="G102" s="4" t="s">
        <v>24</v>
      </c>
      <c r="H102" s="4" t="s">
        <v>21</v>
      </c>
      <c r="I102" s="4">
        <v>2</v>
      </c>
      <c r="J102" s="4">
        <v>2</v>
      </c>
      <c r="K102" s="4" t="s">
        <v>24</v>
      </c>
      <c r="L102" s="4" t="s">
        <v>24</v>
      </c>
      <c r="O102" s="4" t="s">
        <v>134</v>
      </c>
      <c r="U102" s="4" t="s">
        <v>134</v>
      </c>
      <c r="W102" s="4">
        <v>8</v>
      </c>
    </row>
    <row r="103" spans="1:23" x14ac:dyDescent="0.2">
      <c r="A103" s="4">
        <v>4</v>
      </c>
      <c r="B103" s="4" t="s">
        <v>21</v>
      </c>
      <c r="C103" s="4"/>
      <c r="D103" s="4" t="s">
        <v>34</v>
      </c>
      <c r="E103" s="4" t="s">
        <v>21</v>
      </c>
      <c r="F103" s="4" t="s">
        <v>21</v>
      </c>
      <c r="G103" s="4" t="s">
        <v>24</v>
      </c>
      <c r="H103" s="4" t="s">
        <v>21</v>
      </c>
      <c r="I103" s="4">
        <v>2</v>
      </c>
      <c r="J103" s="4">
        <v>0</v>
      </c>
      <c r="K103" s="4" t="s">
        <v>24</v>
      </c>
      <c r="L103" s="4" t="s">
        <v>24</v>
      </c>
      <c r="Q103" s="4" t="s">
        <v>134</v>
      </c>
      <c r="S103" s="4" t="s">
        <v>134</v>
      </c>
      <c r="W103" s="4">
        <v>9</v>
      </c>
    </row>
    <row r="104" spans="1:23" x14ac:dyDescent="0.2">
      <c r="A104" s="4">
        <v>2</v>
      </c>
      <c r="B104" s="4" t="s">
        <v>21</v>
      </c>
      <c r="D104" s="5" t="s">
        <v>36</v>
      </c>
      <c r="E104" s="4" t="s">
        <v>24</v>
      </c>
      <c r="F104" s="4" t="s">
        <v>21</v>
      </c>
      <c r="G104" s="4" t="s">
        <v>24</v>
      </c>
      <c r="H104" s="4" t="s">
        <v>21</v>
      </c>
      <c r="I104" s="4">
        <v>2</v>
      </c>
      <c r="J104" s="4">
        <v>1</v>
      </c>
      <c r="K104" s="4" t="s">
        <v>24</v>
      </c>
      <c r="L104" s="4" t="s">
        <v>24</v>
      </c>
      <c r="U104" s="4" t="s">
        <v>134</v>
      </c>
      <c r="W104" s="4">
        <v>8</v>
      </c>
    </row>
    <row r="105" spans="1:23" x14ac:dyDescent="0.2">
      <c r="A105" s="4">
        <v>3</v>
      </c>
      <c r="B105" s="4" t="s">
        <v>21</v>
      </c>
      <c r="D105" s="4" t="s">
        <v>34</v>
      </c>
      <c r="E105" s="4" t="s">
        <v>24</v>
      </c>
      <c r="F105" s="4" t="s">
        <v>24</v>
      </c>
      <c r="G105" s="4" t="s">
        <v>24</v>
      </c>
      <c r="H105" s="4" t="s">
        <v>21</v>
      </c>
      <c r="I105" s="4">
        <v>2</v>
      </c>
      <c r="J105" s="4">
        <v>2</v>
      </c>
      <c r="K105" s="4" t="s">
        <v>21</v>
      </c>
      <c r="L105" s="4" t="s">
        <v>21</v>
      </c>
      <c r="W105" s="4">
        <v>10</v>
      </c>
    </row>
    <row r="106" spans="1:23" x14ac:dyDescent="0.2">
      <c r="A106" s="4">
        <v>5</v>
      </c>
      <c r="B106" s="4" t="s">
        <v>21</v>
      </c>
      <c r="D106" s="4" t="s">
        <v>34</v>
      </c>
      <c r="E106" s="4" t="s">
        <v>24</v>
      </c>
      <c r="F106" s="4" t="s">
        <v>24</v>
      </c>
      <c r="G106" s="4" t="s">
        <v>24</v>
      </c>
      <c r="H106" s="4" t="s">
        <v>21</v>
      </c>
      <c r="I106" s="4">
        <v>3</v>
      </c>
      <c r="J106" s="4">
        <v>1</v>
      </c>
      <c r="K106" s="4" t="s">
        <v>24</v>
      </c>
      <c r="L106" s="4" t="s">
        <v>24</v>
      </c>
      <c r="O106" s="4" t="s">
        <v>134</v>
      </c>
      <c r="P106" t="s">
        <v>57</v>
      </c>
      <c r="Q106" s="4" t="s">
        <v>134</v>
      </c>
      <c r="S106" s="4" t="s">
        <v>134</v>
      </c>
      <c r="U106" s="4" t="s">
        <v>140</v>
      </c>
      <c r="W106" s="4">
        <v>3</v>
      </c>
    </row>
    <row r="107" spans="1:23" x14ac:dyDescent="0.2">
      <c r="A107" s="4">
        <v>2</v>
      </c>
      <c r="B107" s="4" t="s">
        <v>21</v>
      </c>
      <c r="D107" s="5" t="s">
        <v>29</v>
      </c>
      <c r="E107" s="4" t="s">
        <v>21</v>
      </c>
      <c r="F107" s="4" t="s">
        <v>21</v>
      </c>
      <c r="G107" s="4" t="s">
        <v>24</v>
      </c>
      <c r="H107" s="4" t="s">
        <v>24</v>
      </c>
      <c r="J107" s="4">
        <v>1</v>
      </c>
      <c r="K107" s="4" t="s">
        <v>24</v>
      </c>
      <c r="U107" s="4" t="s">
        <v>134</v>
      </c>
      <c r="W107" s="4">
        <v>9</v>
      </c>
    </row>
    <row r="108" spans="1:23" x14ac:dyDescent="0.2">
      <c r="A108" s="4">
        <v>4</v>
      </c>
      <c r="B108" s="4" t="s">
        <v>21</v>
      </c>
      <c r="D108" s="5" t="s">
        <v>36</v>
      </c>
      <c r="E108" s="4" t="s">
        <v>24</v>
      </c>
      <c r="F108" s="4" t="s">
        <v>21</v>
      </c>
      <c r="G108" s="4" t="s">
        <v>24</v>
      </c>
      <c r="H108" s="4" t="s">
        <v>21</v>
      </c>
      <c r="I108" s="4">
        <v>3</v>
      </c>
      <c r="J108" s="4">
        <v>0</v>
      </c>
      <c r="K108" s="4" t="s">
        <v>24</v>
      </c>
      <c r="L108" s="4" t="s">
        <v>24</v>
      </c>
      <c r="Q108" s="4" t="s">
        <v>57</v>
      </c>
      <c r="S108" s="4" t="s">
        <v>57</v>
      </c>
      <c r="W108" s="4">
        <v>1</v>
      </c>
    </row>
    <row r="109" spans="1:23" x14ac:dyDescent="0.2">
      <c r="A109" s="4">
        <v>5</v>
      </c>
      <c r="B109" s="4" t="s">
        <v>21</v>
      </c>
      <c r="C109" s="4"/>
      <c r="D109" s="5" t="s">
        <v>29</v>
      </c>
      <c r="E109" s="4" t="s">
        <v>21</v>
      </c>
      <c r="F109" s="4" t="s">
        <v>24</v>
      </c>
      <c r="G109" s="4" t="s">
        <v>24</v>
      </c>
      <c r="H109" s="4" t="s">
        <v>21</v>
      </c>
      <c r="I109" s="4">
        <v>5</v>
      </c>
      <c r="J109" s="4">
        <v>2</v>
      </c>
      <c r="K109" s="4" t="s">
        <v>24</v>
      </c>
      <c r="L109" s="4" t="s">
        <v>24</v>
      </c>
      <c r="O109" t="s">
        <v>134</v>
      </c>
      <c r="U109" s="4" t="s">
        <v>134</v>
      </c>
      <c r="W109" s="4">
        <v>9</v>
      </c>
    </row>
    <row r="110" spans="1:23" x14ac:dyDescent="0.2">
      <c r="A110" s="4">
        <v>5</v>
      </c>
      <c r="B110" s="4" t="s">
        <v>21</v>
      </c>
      <c r="C110" s="4"/>
      <c r="D110" s="5" t="s">
        <v>25</v>
      </c>
      <c r="E110" s="4" t="s">
        <v>21</v>
      </c>
      <c r="F110" s="4" t="s">
        <v>24</v>
      </c>
      <c r="G110" s="4" t="s">
        <v>24</v>
      </c>
      <c r="H110" s="4" t="s">
        <v>21</v>
      </c>
      <c r="I110" s="4">
        <v>3</v>
      </c>
      <c r="J110" s="4">
        <v>2</v>
      </c>
      <c r="K110" s="4" t="s">
        <v>24</v>
      </c>
      <c r="L110" s="4" t="s">
        <v>24</v>
      </c>
      <c r="M110" s="4" t="s">
        <v>134</v>
      </c>
      <c r="O110" s="4" t="s">
        <v>30</v>
      </c>
      <c r="W110" s="4">
        <v>10</v>
      </c>
    </row>
    <row r="111" spans="1:23" x14ac:dyDescent="0.2">
      <c r="A111" s="4">
        <v>2</v>
      </c>
      <c r="B111" s="4" t="s">
        <v>21</v>
      </c>
      <c r="D111" s="5" t="s">
        <v>29</v>
      </c>
      <c r="E111" s="4" t="s">
        <v>21</v>
      </c>
      <c r="F111" s="4" t="s">
        <v>24</v>
      </c>
      <c r="G111" s="4" t="s">
        <v>24</v>
      </c>
      <c r="H111" s="4" t="s">
        <v>24</v>
      </c>
      <c r="J111" s="4">
        <v>0</v>
      </c>
      <c r="K111" s="4" t="s">
        <v>24</v>
      </c>
      <c r="L111" s="4" t="s">
        <v>24</v>
      </c>
      <c r="O111" t="s">
        <v>172</v>
      </c>
      <c r="Q111" t="s">
        <v>172</v>
      </c>
      <c r="S111" t="s">
        <v>172</v>
      </c>
      <c r="W111" s="4">
        <v>5</v>
      </c>
    </row>
    <row r="112" spans="1:23" x14ac:dyDescent="0.2">
      <c r="A112" s="4">
        <v>3</v>
      </c>
      <c r="B112" s="4" t="s">
        <v>21</v>
      </c>
      <c r="C112" s="4"/>
      <c r="D112" s="5" t="s">
        <v>36</v>
      </c>
      <c r="E112" s="4" t="s">
        <v>24</v>
      </c>
      <c r="F112" s="4" t="s">
        <v>21</v>
      </c>
      <c r="G112" s="4" t="s">
        <v>24</v>
      </c>
      <c r="H112" s="4" t="s">
        <v>21</v>
      </c>
      <c r="I112" s="4">
        <v>3</v>
      </c>
      <c r="J112" s="4">
        <v>0</v>
      </c>
      <c r="K112" s="4" t="s">
        <v>24</v>
      </c>
      <c r="L112" s="4" t="s">
        <v>24</v>
      </c>
      <c r="M112" s="4" t="s">
        <v>179</v>
      </c>
      <c r="O112" s="4" t="s">
        <v>179</v>
      </c>
      <c r="Q112" s="4" t="s">
        <v>179</v>
      </c>
      <c r="S112" s="4" t="s">
        <v>179</v>
      </c>
      <c r="U112" s="4" t="s">
        <v>179</v>
      </c>
      <c r="W112" s="4">
        <v>5</v>
      </c>
    </row>
    <row r="113" spans="1:23" x14ac:dyDescent="0.2">
      <c r="A113" s="4">
        <v>4</v>
      </c>
      <c r="B113" s="4" t="s">
        <v>21</v>
      </c>
      <c r="C113" s="4"/>
      <c r="D113" s="5" t="s">
        <v>29</v>
      </c>
      <c r="E113" s="4" t="s">
        <v>24</v>
      </c>
      <c r="F113" s="4" t="s">
        <v>24</v>
      </c>
      <c r="G113" s="4" t="s">
        <v>24</v>
      </c>
      <c r="H113" s="4" t="s">
        <v>21</v>
      </c>
      <c r="I113" s="4">
        <v>3</v>
      </c>
      <c r="J113" s="4">
        <v>0</v>
      </c>
      <c r="K113" s="4" t="s">
        <v>24</v>
      </c>
      <c r="L113" s="4" t="s">
        <v>24</v>
      </c>
      <c r="W113" s="4">
        <v>8</v>
      </c>
    </row>
    <row r="114" spans="1:23" x14ac:dyDescent="0.2">
      <c r="A114" s="4">
        <v>5</v>
      </c>
      <c r="B114" s="4" t="s">
        <v>24</v>
      </c>
      <c r="C114" s="9" t="s">
        <v>150</v>
      </c>
      <c r="D114" s="5" t="s">
        <v>29</v>
      </c>
      <c r="E114" s="4" t="s">
        <v>21</v>
      </c>
      <c r="F114" s="4" t="s">
        <v>21</v>
      </c>
      <c r="G114" s="4" t="s">
        <v>24</v>
      </c>
      <c r="H114" s="4" t="s">
        <v>21</v>
      </c>
      <c r="I114" s="4">
        <v>2</v>
      </c>
      <c r="J114" s="4">
        <v>6</v>
      </c>
      <c r="K114" s="4" t="s">
        <v>24</v>
      </c>
      <c r="L114" s="4" t="s">
        <v>21</v>
      </c>
      <c r="U114" s="4" t="s">
        <v>134</v>
      </c>
      <c r="V114" t="s">
        <v>194</v>
      </c>
      <c r="W114" s="4">
        <v>9</v>
      </c>
    </row>
    <row r="115" spans="1:23" x14ac:dyDescent="0.2">
      <c r="A115" s="4">
        <v>4</v>
      </c>
      <c r="B115" s="4" t="s">
        <v>21</v>
      </c>
      <c r="D115" s="5" t="s">
        <v>36</v>
      </c>
      <c r="E115" s="4" t="s">
        <v>21</v>
      </c>
      <c r="F115" s="4" t="s">
        <v>21</v>
      </c>
      <c r="G115" s="4" t="s">
        <v>24</v>
      </c>
      <c r="H115" s="4" t="s">
        <v>21</v>
      </c>
      <c r="I115" s="4">
        <v>4</v>
      </c>
      <c r="J115" s="4">
        <v>0</v>
      </c>
      <c r="O115" t="s">
        <v>30</v>
      </c>
      <c r="S115" s="4" t="s">
        <v>140</v>
      </c>
      <c r="U115" s="4" t="s">
        <v>134</v>
      </c>
      <c r="V115" t="s">
        <v>30</v>
      </c>
      <c r="W115" s="4">
        <v>4</v>
      </c>
    </row>
    <row r="116" spans="1:23" x14ac:dyDescent="0.2">
      <c r="A116" s="4">
        <v>2</v>
      </c>
      <c r="B116" s="4" t="s">
        <v>24</v>
      </c>
      <c r="C116" s="9" t="s">
        <v>147</v>
      </c>
      <c r="D116" s="5" t="s">
        <v>29</v>
      </c>
      <c r="E116" s="4" t="s">
        <v>24</v>
      </c>
      <c r="F116" s="4" t="s">
        <v>24</v>
      </c>
      <c r="G116" s="4" t="s">
        <v>24</v>
      </c>
      <c r="H116" s="4" t="s">
        <v>24</v>
      </c>
      <c r="J116" s="4">
        <v>0</v>
      </c>
      <c r="K116" s="4" t="s">
        <v>24</v>
      </c>
      <c r="L116" s="4" t="s">
        <v>24</v>
      </c>
      <c r="W116" s="4">
        <v>10</v>
      </c>
    </row>
    <row r="117" spans="1:23" x14ac:dyDescent="0.2">
      <c r="A117" s="4">
        <v>4</v>
      </c>
      <c r="B117" s="4" t="s">
        <v>21</v>
      </c>
      <c r="C117" s="4"/>
      <c r="D117" s="5" t="s">
        <v>29</v>
      </c>
      <c r="E117" s="4" t="s">
        <v>24</v>
      </c>
      <c r="F117" s="4" t="s">
        <v>24</v>
      </c>
      <c r="G117" s="4" t="s">
        <v>24</v>
      </c>
      <c r="H117" s="4" t="s">
        <v>21</v>
      </c>
      <c r="I117" s="4">
        <v>4</v>
      </c>
      <c r="J117" s="4">
        <v>4</v>
      </c>
      <c r="K117" s="4" t="s">
        <v>24</v>
      </c>
      <c r="L117" s="4" t="s">
        <v>24</v>
      </c>
      <c r="M117" s="4" t="s">
        <v>185</v>
      </c>
      <c r="N117" t="s">
        <v>57</v>
      </c>
      <c r="O117" s="4" t="s">
        <v>57</v>
      </c>
      <c r="Q117" s="4" t="s">
        <v>30</v>
      </c>
      <c r="R117" t="s">
        <v>57</v>
      </c>
      <c r="S117" s="4" t="s">
        <v>30</v>
      </c>
      <c r="T117" t="s">
        <v>57</v>
      </c>
      <c r="U117" s="4" t="s">
        <v>30</v>
      </c>
      <c r="W117" s="4">
        <v>6</v>
      </c>
    </row>
    <row r="118" spans="1:23" x14ac:dyDescent="0.2">
      <c r="A118" s="4">
        <v>5</v>
      </c>
      <c r="B118" s="4" t="s">
        <v>21</v>
      </c>
      <c r="C118" s="4"/>
      <c r="D118" s="5" t="s">
        <v>36</v>
      </c>
      <c r="E118" s="4" t="s">
        <v>21</v>
      </c>
      <c r="F118" s="4" t="s">
        <v>21</v>
      </c>
      <c r="G118" s="4" t="s">
        <v>24</v>
      </c>
      <c r="H118" s="4" t="s">
        <v>21</v>
      </c>
      <c r="I118" s="4">
        <v>5</v>
      </c>
      <c r="J118" s="4">
        <v>4</v>
      </c>
      <c r="K118" s="4" t="s">
        <v>21</v>
      </c>
      <c r="L118" s="4" t="s">
        <v>21</v>
      </c>
      <c r="O118" s="4" t="s">
        <v>134</v>
      </c>
      <c r="P118" t="s">
        <v>30</v>
      </c>
      <c r="Q118" s="4" t="s">
        <v>186</v>
      </c>
      <c r="R118" t="s">
        <v>57</v>
      </c>
      <c r="S118" s="4" t="s">
        <v>134</v>
      </c>
      <c r="T118" t="s">
        <v>30</v>
      </c>
      <c r="U118" s="4" t="s">
        <v>134</v>
      </c>
      <c r="W118" s="4">
        <v>3</v>
      </c>
    </row>
    <row r="119" spans="1:23" x14ac:dyDescent="0.2">
      <c r="A119" s="4">
        <v>4</v>
      </c>
      <c r="B119" s="4" t="s">
        <v>21</v>
      </c>
      <c r="D119" s="5" t="s">
        <v>29</v>
      </c>
      <c r="E119" s="4" t="s">
        <v>24</v>
      </c>
      <c r="F119" s="4" t="s">
        <v>24</v>
      </c>
      <c r="G119" s="4" t="s">
        <v>24</v>
      </c>
      <c r="H119" s="4" t="s">
        <v>21</v>
      </c>
      <c r="I119" s="4">
        <v>3</v>
      </c>
      <c r="J119" s="4">
        <v>0</v>
      </c>
      <c r="K119" s="4" t="s">
        <v>24</v>
      </c>
      <c r="L119" s="4" t="s">
        <v>24</v>
      </c>
      <c r="W119" s="4">
        <v>8</v>
      </c>
    </row>
    <row r="120" spans="1:23" x14ac:dyDescent="0.2">
      <c r="A120" s="4">
        <v>5</v>
      </c>
      <c r="B120" s="4" t="s">
        <v>21</v>
      </c>
      <c r="C120" s="4"/>
      <c r="D120" s="5" t="s">
        <v>29</v>
      </c>
      <c r="E120" s="4" t="s">
        <v>21</v>
      </c>
      <c r="F120" s="4" t="s">
        <v>21</v>
      </c>
      <c r="G120" s="4" t="s">
        <v>24</v>
      </c>
      <c r="H120" s="4" t="s">
        <v>21</v>
      </c>
      <c r="I120" s="4">
        <v>5</v>
      </c>
      <c r="J120" s="4">
        <v>0</v>
      </c>
      <c r="K120" s="4" t="s">
        <v>24</v>
      </c>
      <c r="L120" s="4" t="s">
        <v>24</v>
      </c>
      <c r="W120" s="4">
        <v>8</v>
      </c>
    </row>
    <row r="121" spans="1:23" x14ac:dyDescent="0.2">
      <c r="A121" s="4">
        <v>3</v>
      </c>
      <c r="D121" s="5" t="s">
        <v>29</v>
      </c>
      <c r="E121" s="4" t="s">
        <v>21</v>
      </c>
      <c r="F121" s="4" t="s">
        <v>21</v>
      </c>
      <c r="G121" s="4" t="s">
        <v>24</v>
      </c>
      <c r="H121" s="4" t="s">
        <v>21</v>
      </c>
      <c r="I121" s="4">
        <v>3</v>
      </c>
      <c r="J121" s="4">
        <v>0</v>
      </c>
      <c r="K121" s="4" t="s">
        <v>24</v>
      </c>
      <c r="L121" s="4" t="s">
        <v>24</v>
      </c>
      <c r="S121" s="4" t="s">
        <v>57</v>
      </c>
      <c r="U121" s="4" t="s">
        <v>134</v>
      </c>
      <c r="W121" s="4">
        <v>7</v>
      </c>
    </row>
    <row r="122" spans="1:23" x14ac:dyDescent="0.2">
      <c r="A122" s="4">
        <v>4</v>
      </c>
      <c r="B122" s="4" t="s">
        <v>21</v>
      </c>
      <c r="D122" s="4" t="s">
        <v>34</v>
      </c>
      <c r="E122" s="4" t="s">
        <v>21</v>
      </c>
      <c r="F122" s="4" t="s">
        <v>24</v>
      </c>
      <c r="G122" s="4" t="s">
        <v>24</v>
      </c>
      <c r="H122" s="4" t="s">
        <v>21</v>
      </c>
      <c r="I122" s="4">
        <v>2</v>
      </c>
      <c r="J122" s="4">
        <v>0</v>
      </c>
      <c r="K122" s="4" t="s">
        <v>24</v>
      </c>
      <c r="L122" s="4" t="s">
        <v>24</v>
      </c>
      <c r="W122" s="4">
        <v>9</v>
      </c>
    </row>
    <row r="123" spans="1:23" x14ac:dyDescent="0.2">
      <c r="A123" s="4">
        <v>7</v>
      </c>
      <c r="B123" s="4" t="s">
        <v>21</v>
      </c>
      <c r="C123" s="4"/>
      <c r="D123" s="5" t="s">
        <v>36</v>
      </c>
      <c r="E123" s="4" t="s">
        <v>24</v>
      </c>
      <c r="F123" s="4" t="s">
        <v>24</v>
      </c>
      <c r="G123" s="4" t="s">
        <v>24</v>
      </c>
      <c r="H123" s="4" t="s">
        <v>21</v>
      </c>
      <c r="I123" s="4">
        <v>7</v>
      </c>
      <c r="J123" s="4">
        <v>3</v>
      </c>
      <c r="K123" s="4" t="s">
        <v>24</v>
      </c>
      <c r="L123" s="4" t="s">
        <v>24</v>
      </c>
      <c r="O123" s="4" t="s">
        <v>134</v>
      </c>
      <c r="W123" s="4">
        <v>8</v>
      </c>
    </row>
    <row r="124" spans="1:23" x14ac:dyDescent="0.2">
      <c r="A124" s="4">
        <v>3</v>
      </c>
      <c r="B124" s="4" t="s">
        <v>21</v>
      </c>
      <c r="D124" s="5" t="s">
        <v>25</v>
      </c>
      <c r="E124" s="4" t="s">
        <v>24</v>
      </c>
      <c r="F124" s="4" t="s">
        <v>21</v>
      </c>
      <c r="G124" s="4" t="s">
        <v>24</v>
      </c>
      <c r="H124" s="4" t="s">
        <v>24</v>
      </c>
      <c r="J124" s="4">
        <v>2</v>
      </c>
      <c r="K124" s="4" t="s">
        <v>24</v>
      </c>
      <c r="L124" s="4" t="s">
        <v>24</v>
      </c>
      <c r="O124" s="4" t="s">
        <v>134</v>
      </c>
      <c r="Q124" s="4" t="s">
        <v>134</v>
      </c>
      <c r="W124" s="4">
        <v>5</v>
      </c>
    </row>
    <row r="125" spans="1:23" x14ac:dyDescent="0.2">
      <c r="A125" s="4">
        <v>2</v>
      </c>
      <c r="B125" s="4" t="s">
        <v>24</v>
      </c>
      <c r="C125" s="9" t="s">
        <v>147</v>
      </c>
      <c r="D125" s="5" t="s">
        <v>29</v>
      </c>
      <c r="E125" s="4" t="s">
        <v>21</v>
      </c>
      <c r="F125" s="4" t="s">
        <v>24</v>
      </c>
      <c r="G125" s="4" t="s">
        <v>21</v>
      </c>
      <c r="H125" s="4" t="s">
        <v>24</v>
      </c>
      <c r="J125" s="4">
        <v>5</v>
      </c>
      <c r="K125" s="4" t="s">
        <v>24</v>
      </c>
      <c r="L125" s="4" t="s">
        <v>24</v>
      </c>
      <c r="O125" s="4" t="s">
        <v>134</v>
      </c>
      <c r="P125" t="s">
        <v>172</v>
      </c>
      <c r="Q125" s="4" t="s">
        <v>134</v>
      </c>
      <c r="R125" t="s">
        <v>172</v>
      </c>
      <c r="S125" s="4" t="s">
        <v>140</v>
      </c>
      <c r="T125" t="s">
        <v>172</v>
      </c>
      <c r="U125" s="4" t="s">
        <v>134</v>
      </c>
      <c r="W125" s="4">
        <v>5</v>
      </c>
    </row>
    <row r="126" spans="1:23" x14ac:dyDescent="0.2">
      <c r="A126" s="4">
        <v>5</v>
      </c>
      <c r="B126" s="4" t="s">
        <v>21</v>
      </c>
      <c r="D126" s="5" t="s">
        <v>29</v>
      </c>
      <c r="E126" s="4" t="s">
        <v>24</v>
      </c>
      <c r="F126" s="4" t="s">
        <v>21</v>
      </c>
      <c r="G126" s="4" t="s">
        <v>24</v>
      </c>
      <c r="H126" s="4" t="s">
        <v>21</v>
      </c>
      <c r="I126" s="4">
        <v>3</v>
      </c>
      <c r="J126" s="4">
        <v>0</v>
      </c>
      <c r="K126" s="4" t="s">
        <v>24</v>
      </c>
      <c r="L126" s="4" t="s">
        <v>24</v>
      </c>
      <c r="O126" s="4" t="s">
        <v>134</v>
      </c>
      <c r="W126" s="4">
        <v>8</v>
      </c>
    </row>
    <row r="127" spans="1:23" x14ac:dyDescent="0.2">
      <c r="A127" s="4">
        <v>2</v>
      </c>
      <c r="B127" s="4" t="s">
        <v>21</v>
      </c>
      <c r="D127" s="4" t="s">
        <v>34</v>
      </c>
      <c r="E127" s="4" t="s">
        <v>24</v>
      </c>
      <c r="F127" s="4" t="s">
        <v>24</v>
      </c>
      <c r="G127" s="4" t="s">
        <v>24</v>
      </c>
      <c r="H127" s="4" t="s">
        <v>21</v>
      </c>
      <c r="I127" s="4">
        <v>2</v>
      </c>
      <c r="J127" s="4">
        <v>1</v>
      </c>
      <c r="K127" s="4" t="s">
        <v>24</v>
      </c>
      <c r="L127" s="4" t="s">
        <v>24</v>
      </c>
      <c r="O127" s="4" t="s">
        <v>134</v>
      </c>
      <c r="U127" s="4" t="s">
        <v>134</v>
      </c>
      <c r="W127" s="4">
        <v>8</v>
      </c>
    </row>
    <row r="128" spans="1:23" x14ac:dyDescent="0.2">
      <c r="A128" s="4">
        <v>3</v>
      </c>
      <c r="B128" s="4" t="s">
        <v>21</v>
      </c>
      <c r="D128" s="5" t="s">
        <v>36</v>
      </c>
      <c r="E128" s="4" t="s">
        <v>24</v>
      </c>
      <c r="F128" s="4" t="s">
        <v>21</v>
      </c>
      <c r="G128" s="4" t="s">
        <v>24</v>
      </c>
      <c r="H128" s="4" t="s">
        <v>21</v>
      </c>
      <c r="I128" s="4">
        <v>2</v>
      </c>
      <c r="J128" s="4">
        <v>1</v>
      </c>
      <c r="K128" s="4" t="s">
        <v>24</v>
      </c>
      <c r="L128" s="4" t="s">
        <v>24</v>
      </c>
      <c r="Q128" s="4" t="s">
        <v>134</v>
      </c>
      <c r="S128" s="4" t="s">
        <v>134</v>
      </c>
      <c r="T128" t="s">
        <v>187</v>
      </c>
      <c r="U128" s="4" t="s">
        <v>134</v>
      </c>
      <c r="W128" s="4">
        <v>4</v>
      </c>
    </row>
    <row r="129" spans="1:23" x14ac:dyDescent="0.2">
      <c r="A129" s="4">
        <v>3</v>
      </c>
      <c r="B129" s="4" t="s">
        <v>24</v>
      </c>
      <c r="C129" s="9" t="s">
        <v>147</v>
      </c>
      <c r="D129" s="5" t="s">
        <v>25</v>
      </c>
      <c r="E129" s="4" t="s">
        <v>24</v>
      </c>
      <c r="F129" s="4" t="s">
        <v>21</v>
      </c>
      <c r="G129" s="4" t="s">
        <v>21</v>
      </c>
      <c r="H129" s="4" t="s">
        <v>21</v>
      </c>
      <c r="I129" s="4">
        <v>2</v>
      </c>
      <c r="J129" s="4">
        <v>1</v>
      </c>
      <c r="K129" s="4" t="s">
        <v>24</v>
      </c>
      <c r="L129" s="4" t="s">
        <v>24</v>
      </c>
      <c r="U129" s="4" t="s">
        <v>134</v>
      </c>
      <c r="W129" s="4">
        <v>8</v>
      </c>
    </row>
    <row r="130" spans="1:23" x14ac:dyDescent="0.2">
      <c r="A130" s="4">
        <v>1</v>
      </c>
      <c r="B130" s="4" t="s">
        <v>21</v>
      </c>
      <c r="C130" s="4"/>
      <c r="D130" s="5" t="s">
        <v>25</v>
      </c>
      <c r="E130" s="4" t="s">
        <v>21</v>
      </c>
      <c r="F130" s="4" t="s">
        <v>24</v>
      </c>
      <c r="G130" s="4" t="s">
        <v>24</v>
      </c>
      <c r="H130" s="4" t="s">
        <v>24</v>
      </c>
      <c r="J130" s="4">
        <v>3</v>
      </c>
      <c r="K130" s="4" t="s">
        <v>24</v>
      </c>
      <c r="L130" s="4" t="s">
        <v>24</v>
      </c>
      <c r="Q130" s="4" t="s">
        <v>30</v>
      </c>
      <c r="R130" t="s">
        <v>178</v>
      </c>
      <c r="S130" s="4" t="s">
        <v>30</v>
      </c>
      <c r="T130" t="s">
        <v>178</v>
      </c>
      <c r="W130" s="4">
        <v>5</v>
      </c>
    </row>
    <row r="131" spans="1:23" x14ac:dyDescent="0.2">
      <c r="A131" s="4">
        <v>0</v>
      </c>
      <c r="B131" s="4" t="s">
        <v>21</v>
      </c>
      <c r="D131" s="4" t="s">
        <v>23</v>
      </c>
      <c r="E131" s="4" t="s">
        <v>24</v>
      </c>
      <c r="F131" s="4" t="s">
        <v>24</v>
      </c>
      <c r="G131" s="4" t="s">
        <v>24</v>
      </c>
      <c r="H131" s="4" t="s">
        <v>24</v>
      </c>
      <c r="J131" s="4">
        <v>0</v>
      </c>
      <c r="K131" s="4" t="s">
        <v>24</v>
      </c>
      <c r="L131" s="4" t="s">
        <v>24</v>
      </c>
      <c r="W131" s="4">
        <v>9</v>
      </c>
    </row>
    <row r="132" spans="1:23" x14ac:dyDescent="0.2">
      <c r="A132" s="4">
        <v>2</v>
      </c>
      <c r="B132" s="4" t="s">
        <v>21</v>
      </c>
      <c r="D132" s="5" t="s">
        <v>25</v>
      </c>
      <c r="E132" s="4" t="s">
        <v>21</v>
      </c>
      <c r="F132" s="4" t="s">
        <v>24</v>
      </c>
      <c r="G132" s="4" t="s">
        <v>24</v>
      </c>
      <c r="H132" s="4" t="s">
        <v>24</v>
      </c>
      <c r="J132" s="4">
        <v>2</v>
      </c>
      <c r="K132" s="4" t="s">
        <v>24</v>
      </c>
      <c r="L132" s="4" t="s">
        <v>24</v>
      </c>
      <c r="O132" s="4" t="s">
        <v>30</v>
      </c>
      <c r="Q132" s="4" t="s">
        <v>30</v>
      </c>
      <c r="W132" s="4">
        <v>8</v>
      </c>
    </row>
    <row r="133" spans="1:23" x14ac:dyDescent="0.2">
      <c r="A133" s="4">
        <v>6</v>
      </c>
      <c r="B133" s="4" t="s">
        <v>21</v>
      </c>
      <c r="C133" s="4"/>
      <c r="D133" s="4" t="s">
        <v>23</v>
      </c>
      <c r="E133" s="4" t="s">
        <v>24</v>
      </c>
      <c r="F133" s="4" t="s">
        <v>24</v>
      </c>
      <c r="G133" s="4" t="s">
        <v>24</v>
      </c>
      <c r="H133" s="4" t="s">
        <v>21</v>
      </c>
      <c r="I133" s="4">
        <v>3</v>
      </c>
      <c r="J133" s="4">
        <v>1</v>
      </c>
      <c r="K133" s="4" t="s">
        <v>24</v>
      </c>
      <c r="L133" s="4" t="s">
        <v>24</v>
      </c>
      <c r="Q133" s="4" t="s">
        <v>134</v>
      </c>
      <c r="W133" s="4">
        <v>6</v>
      </c>
    </row>
    <row r="134" spans="1:23" x14ac:dyDescent="0.2">
      <c r="A134" s="4">
        <v>3</v>
      </c>
      <c r="B134" s="4" t="s">
        <v>21</v>
      </c>
      <c r="D134" s="5" t="s">
        <v>25</v>
      </c>
      <c r="E134" s="4" t="s">
        <v>24</v>
      </c>
      <c r="F134" s="4" t="s">
        <v>24</v>
      </c>
      <c r="G134" s="4" t="s">
        <v>24</v>
      </c>
      <c r="H134" s="4" t="s">
        <v>21</v>
      </c>
      <c r="I134" s="4">
        <v>2</v>
      </c>
      <c r="J134" s="4">
        <v>1</v>
      </c>
      <c r="K134" s="4" t="s">
        <v>24</v>
      </c>
      <c r="L134" s="4" t="s">
        <v>24</v>
      </c>
      <c r="S134" s="4" t="s">
        <v>134</v>
      </c>
      <c r="U134" s="4" t="s">
        <v>134</v>
      </c>
      <c r="W134" s="4">
        <v>9</v>
      </c>
    </row>
    <row r="135" spans="1:23" x14ac:dyDescent="0.2">
      <c r="A135" s="4">
        <v>0</v>
      </c>
      <c r="B135" s="4" t="s">
        <v>21</v>
      </c>
      <c r="C135" s="10" t="s">
        <v>60</v>
      </c>
      <c r="D135" s="4" t="s">
        <v>23</v>
      </c>
      <c r="E135" s="4" t="s">
        <v>21</v>
      </c>
      <c r="F135" s="4" t="s">
        <v>24</v>
      </c>
      <c r="G135" s="4" t="s">
        <v>24</v>
      </c>
      <c r="H135" s="4" t="s">
        <v>24</v>
      </c>
      <c r="I135" s="4">
        <v>0</v>
      </c>
      <c r="J135" s="4">
        <v>0</v>
      </c>
      <c r="K135" s="4" t="s">
        <v>24</v>
      </c>
      <c r="L135" s="4" t="s">
        <v>24</v>
      </c>
      <c r="W135" s="4">
        <v>8</v>
      </c>
    </row>
    <row r="136" spans="1:23" x14ac:dyDescent="0.2">
      <c r="A136" s="5">
        <v>3</v>
      </c>
      <c r="B136" s="4" t="s">
        <v>21</v>
      </c>
      <c r="C136" s="4"/>
      <c r="D136" s="5" t="s">
        <v>25</v>
      </c>
      <c r="E136" s="4" t="s">
        <v>24</v>
      </c>
      <c r="F136" s="4" t="s">
        <v>24</v>
      </c>
      <c r="G136" s="4" t="s">
        <v>24</v>
      </c>
      <c r="H136" s="4" t="s">
        <v>21</v>
      </c>
      <c r="I136" s="4">
        <v>2</v>
      </c>
      <c r="J136" s="4">
        <v>1</v>
      </c>
      <c r="K136" s="4" t="s">
        <v>24</v>
      </c>
      <c r="L136" s="4" t="s">
        <v>24</v>
      </c>
      <c r="O136" t="s">
        <v>172</v>
      </c>
      <c r="P136" t="s">
        <v>179</v>
      </c>
      <c r="Q136" s="4" t="s">
        <v>172</v>
      </c>
      <c r="R136" t="s">
        <v>179</v>
      </c>
      <c r="S136" s="4" t="s">
        <v>134</v>
      </c>
      <c r="T136" t="s">
        <v>172</v>
      </c>
      <c r="U136" s="4" t="s">
        <v>134</v>
      </c>
      <c r="W136" s="4">
        <v>3</v>
      </c>
    </row>
    <row r="137" spans="1:23" x14ac:dyDescent="0.2">
      <c r="A137" s="4">
        <v>4</v>
      </c>
      <c r="B137" s="4" t="s">
        <v>21</v>
      </c>
      <c r="C137" s="4"/>
      <c r="D137" s="5" t="s">
        <v>29</v>
      </c>
      <c r="E137" s="4" t="s">
        <v>24</v>
      </c>
      <c r="F137" s="4" t="s">
        <v>24</v>
      </c>
      <c r="G137" s="4" t="s">
        <v>24</v>
      </c>
      <c r="H137" s="4" t="s">
        <v>21</v>
      </c>
      <c r="I137" s="4">
        <v>2</v>
      </c>
      <c r="J137" s="4">
        <v>0</v>
      </c>
      <c r="K137" s="4" t="s">
        <v>24</v>
      </c>
      <c r="L137" s="4" t="s">
        <v>24</v>
      </c>
      <c r="M137" s="4" t="s">
        <v>134</v>
      </c>
      <c r="O137" s="4" t="s">
        <v>30</v>
      </c>
      <c r="P137" t="s">
        <v>179</v>
      </c>
      <c r="Q137" s="4" t="s">
        <v>134</v>
      </c>
      <c r="R137" t="s">
        <v>179</v>
      </c>
      <c r="S137" s="4" t="s">
        <v>179</v>
      </c>
      <c r="W137" s="4">
        <v>8</v>
      </c>
    </row>
    <row r="138" spans="1:23" x14ac:dyDescent="0.2">
      <c r="A138" s="4">
        <v>4</v>
      </c>
      <c r="B138" s="4" t="s">
        <v>21</v>
      </c>
      <c r="C138" s="4"/>
      <c r="D138" s="5" t="s">
        <v>29</v>
      </c>
      <c r="E138" s="4" t="s">
        <v>24</v>
      </c>
      <c r="F138" s="4" t="s">
        <v>24</v>
      </c>
      <c r="G138" s="4" t="s">
        <v>24</v>
      </c>
      <c r="H138" s="4" t="s">
        <v>21</v>
      </c>
      <c r="I138" s="4">
        <v>2</v>
      </c>
      <c r="J138" s="4">
        <v>0</v>
      </c>
      <c r="K138" s="4" t="s">
        <v>24</v>
      </c>
      <c r="L138" s="4" t="s">
        <v>24</v>
      </c>
      <c r="S138" s="4" t="s">
        <v>30</v>
      </c>
      <c r="U138" s="4" t="s">
        <v>134</v>
      </c>
      <c r="W138" s="4">
        <v>9</v>
      </c>
    </row>
    <row r="139" spans="1:23" x14ac:dyDescent="0.2">
      <c r="A139" s="4">
        <v>3</v>
      </c>
      <c r="B139" s="4" t="s">
        <v>24</v>
      </c>
      <c r="C139" s="9" t="s">
        <v>147</v>
      </c>
      <c r="D139" s="5" t="s">
        <v>25</v>
      </c>
      <c r="E139" s="4" t="s">
        <v>21</v>
      </c>
      <c r="F139" s="4" t="s">
        <v>24</v>
      </c>
      <c r="G139" s="4" t="s">
        <v>24</v>
      </c>
      <c r="H139" s="4" t="s">
        <v>21</v>
      </c>
      <c r="I139" s="4">
        <v>2</v>
      </c>
      <c r="J139" s="4">
        <v>0</v>
      </c>
      <c r="K139" s="4" t="s">
        <v>24</v>
      </c>
      <c r="L139" s="4" t="s">
        <v>24</v>
      </c>
      <c r="W139" s="4">
        <v>8</v>
      </c>
    </row>
    <row r="140" spans="1:23" x14ac:dyDescent="0.2">
      <c r="A140" s="4">
        <v>4</v>
      </c>
      <c r="B140" s="4" t="s">
        <v>24</v>
      </c>
      <c r="C140" s="9" t="s">
        <v>149</v>
      </c>
      <c r="D140" s="5" t="s">
        <v>29</v>
      </c>
      <c r="E140" s="4" t="s">
        <v>24</v>
      </c>
      <c r="F140" s="4" t="s">
        <v>24</v>
      </c>
      <c r="G140" s="4" t="s">
        <v>24</v>
      </c>
      <c r="H140" s="4" t="s">
        <v>21</v>
      </c>
      <c r="I140" s="4">
        <v>2</v>
      </c>
      <c r="J140" s="4">
        <v>2</v>
      </c>
      <c r="K140" s="4" t="s">
        <v>24</v>
      </c>
      <c r="L140" s="4" t="s">
        <v>24</v>
      </c>
      <c r="O140" s="4" t="s">
        <v>140</v>
      </c>
      <c r="W140" s="4">
        <v>9</v>
      </c>
    </row>
    <row r="141" spans="1:23" x14ac:dyDescent="0.2">
      <c r="A141" s="4">
        <v>5</v>
      </c>
      <c r="B141" s="4" t="s">
        <v>24</v>
      </c>
      <c r="C141" s="9" t="s">
        <v>147</v>
      </c>
      <c r="D141" s="5" t="s">
        <v>29</v>
      </c>
      <c r="E141" s="4" t="s">
        <v>24</v>
      </c>
      <c r="F141" s="4" t="s">
        <v>24</v>
      </c>
      <c r="G141" s="4" t="s">
        <v>24</v>
      </c>
      <c r="H141" s="4" t="s">
        <v>21</v>
      </c>
      <c r="I141" s="4">
        <v>5</v>
      </c>
      <c r="J141" s="4">
        <v>6</v>
      </c>
      <c r="K141" s="4" t="s">
        <v>21</v>
      </c>
      <c r="L141" s="4" t="s">
        <v>21</v>
      </c>
      <c r="O141" s="4" t="s">
        <v>134</v>
      </c>
      <c r="P141" t="s">
        <v>187</v>
      </c>
      <c r="Q141" s="4" t="s">
        <v>134</v>
      </c>
      <c r="R141" t="s">
        <v>187</v>
      </c>
      <c r="W141" s="4">
        <v>6</v>
      </c>
    </row>
    <row r="142" spans="1:23" x14ac:dyDescent="0.2">
      <c r="A142" s="4">
        <v>4</v>
      </c>
      <c r="B142" s="4" t="s">
        <v>21</v>
      </c>
      <c r="E142" s="4" t="s">
        <v>24</v>
      </c>
      <c r="F142" s="4" t="s">
        <v>21</v>
      </c>
      <c r="G142" s="4" t="s">
        <v>24</v>
      </c>
      <c r="H142" s="4" t="s">
        <v>24</v>
      </c>
      <c r="I142" s="4">
        <v>4</v>
      </c>
      <c r="J142" s="4">
        <v>0</v>
      </c>
      <c r="K142" s="4" t="s">
        <v>24</v>
      </c>
      <c r="L142" s="4" t="s">
        <v>24</v>
      </c>
      <c r="O142" s="4" t="s">
        <v>30</v>
      </c>
      <c r="W142" s="4">
        <v>10</v>
      </c>
    </row>
    <row r="143" spans="1:23" x14ac:dyDescent="0.2">
      <c r="A143" s="4">
        <v>2</v>
      </c>
      <c r="B143" s="4" t="s">
        <v>21</v>
      </c>
      <c r="D143" s="5" t="s">
        <v>29</v>
      </c>
      <c r="E143" s="4" t="s">
        <v>21</v>
      </c>
      <c r="F143" s="4" t="s">
        <v>24</v>
      </c>
      <c r="G143" s="4" t="s">
        <v>24</v>
      </c>
      <c r="H143" s="4" t="s">
        <v>21</v>
      </c>
      <c r="I143" s="4">
        <v>2</v>
      </c>
      <c r="J143" s="4">
        <v>1</v>
      </c>
      <c r="K143" s="4" t="s">
        <v>24</v>
      </c>
      <c r="L143" s="4" t="s">
        <v>24</v>
      </c>
      <c r="O143" s="4" t="s">
        <v>134</v>
      </c>
      <c r="Q143" s="4" t="s">
        <v>30</v>
      </c>
      <c r="R143" t="s">
        <v>57</v>
      </c>
      <c r="U143" s="4" t="s">
        <v>134</v>
      </c>
      <c r="W143" s="4">
        <v>3</v>
      </c>
    </row>
    <row r="144" spans="1:23" x14ac:dyDescent="0.2">
      <c r="A144" s="4">
        <v>3</v>
      </c>
      <c r="B144" s="4" t="s">
        <v>24</v>
      </c>
      <c r="C144" s="9" t="s">
        <v>147</v>
      </c>
      <c r="D144" s="4" t="s">
        <v>23</v>
      </c>
      <c r="E144" s="4" t="s">
        <v>21</v>
      </c>
      <c r="F144" s="4" t="s">
        <v>24</v>
      </c>
      <c r="G144" s="4" t="s">
        <v>24</v>
      </c>
      <c r="H144" s="4" t="s">
        <v>24</v>
      </c>
      <c r="J144" s="4">
        <v>0</v>
      </c>
      <c r="K144" s="4" t="s">
        <v>24</v>
      </c>
      <c r="L144" s="4" t="s">
        <v>24</v>
      </c>
      <c r="W144" s="4">
        <v>9</v>
      </c>
    </row>
    <row r="145" spans="1:23" x14ac:dyDescent="0.2">
      <c r="A145" s="4">
        <v>5</v>
      </c>
      <c r="B145" s="4" t="s">
        <v>21</v>
      </c>
      <c r="C145" s="4"/>
      <c r="D145" s="5" t="s">
        <v>29</v>
      </c>
      <c r="E145" s="4" t="s">
        <v>21</v>
      </c>
      <c r="F145" s="4" t="s">
        <v>24</v>
      </c>
      <c r="G145" s="4" t="s">
        <v>24</v>
      </c>
      <c r="H145" s="4" t="s">
        <v>21</v>
      </c>
      <c r="I145" s="4">
        <v>5</v>
      </c>
      <c r="J145" s="4">
        <v>1</v>
      </c>
      <c r="K145" s="4" t="s">
        <v>24</v>
      </c>
      <c r="L145" s="4" t="s">
        <v>24</v>
      </c>
      <c r="O145" s="4" t="s">
        <v>134</v>
      </c>
      <c r="S145" s="4" t="s">
        <v>134</v>
      </c>
      <c r="U145" s="4" t="s">
        <v>134</v>
      </c>
      <c r="W145" s="4">
        <v>1</v>
      </c>
    </row>
    <row r="151" spans="1:23" x14ac:dyDescent="0.2">
      <c r="A151" s="8" t="s">
        <v>144</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1B33-2E8A-4979-97B7-38C9102938AD}">
  <dimension ref="A1:N145"/>
  <sheetViews>
    <sheetView topLeftCell="J10" workbookViewId="0">
      <selection activeCell="M11" sqref="M11:N11"/>
    </sheetView>
  </sheetViews>
  <sheetFormatPr defaultRowHeight="12.75" x14ac:dyDescent="0.2"/>
  <cols>
    <col min="2" max="2" width="13.85546875" bestFit="1" customWidth="1"/>
    <col min="3" max="3" width="24.7109375" bestFit="1" customWidth="1"/>
    <col min="5" max="5" width="13.85546875" bestFit="1" customWidth="1"/>
    <col min="6" max="6" width="19" bestFit="1" customWidth="1"/>
    <col min="7" max="7" width="4.140625" bestFit="1" customWidth="1"/>
    <col min="8" max="8" width="7.140625" bestFit="1" customWidth="1"/>
    <col min="9" max="9" width="11.7109375" bestFit="1" customWidth="1"/>
    <col min="10" max="10" width="16.85546875" bestFit="1" customWidth="1"/>
    <col min="11" max="11" width="22.7109375" bestFit="1" customWidth="1"/>
    <col min="12" max="12" width="18.42578125" bestFit="1" customWidth="1"/>
    <col min="13" max="13" width="13.85546875" bestFit="1" customWidth="1"/>
    <col min="14" max="14" width="26.85546875" bestFit="1" customWidth="1"/>
    <col min="15" max="15" width="11.7109375" bestFit="1" customWidth="1"/>
  </cols>
  <sheetData>
    <row r="1" spans="1:14" x14ac:dyDescent="0.2">
      <c r="A1" s="6" t="s">
        <v>143</v>
      </c>
    </row>
    <row r="2" spans="1:14" ht="13.5" thickBot="1" x14ac:dyDescent="0.25">
      <c r="A2" s="4">
        <v>2</v>
      </c>
      <c r="E2" s="14" t="s">
        <v>195</v>
      </c>
      <c r="F2" t="s">
        <v>212</v>
      </c>
      <c r="J2" s="14" t="s">
        <v>195</v>
      </c>
      <c r="K2" t="s">
        <v>239</v>
      </c>
    </row>
    <row r="3" spans="1:14" x14ac:dyDescent="0.2">
      <c r="A3" s="4">
        <v>3</v>
      </c>
      <c r="B3" s="19" t="s">
        <v>143</v>
      </c>
      <c r="C3" s="19"/>
      <c r="E3" s="15" t="s">
        <v>24</v>
      </c>
      <c r="F3" s="16">
        <v>22</v>
      </c>
      <c r="J3" s="15" t="s">
        <v>179</v>
      </c>
      <c r="K3" s="16">
        <v>1</v>
      </c>
    </row>
    <row r="4" spans="1:14" x14ac:dyDescent="0.2">
      <c r="A4" s="4">
        <v>3</v>
      </c>
      <c r="B4" s="17"/>
      <c r="C4" s="17"/>
      <c r="E4" s="15" t="s">
        <v>21</v>
      </c>
      <c r="F4" s="16">
        <v>121</v>
      </c>
      <c r="J4" s="15" t="s">
        <v>30</v>
      </c>
      <c r="K4" s="16">
        <v>8</v>
      </c>
    </row>
    <row r="5" spans="1:14" x14ac:dyDescent="0.2">
      <c r="A5" s="4">
        <v>3</v>
      </c>
      <c r="B5" s="17" t="s">
        <v>198</v>
      </c>
      <c r="C5" s="17">
        <v>3.6739130434782608</v>
      </c>
      <c r="E5" s="15" t="s">
        <v>211</v>
      </c>
      <c r="F5" s="16"/>
      <c r="J5" s="15" t="s">
        <v>57</v>
      </c>
      <c r="K5" s="16">
        <v>3</v>
      </c>
    </row>
    <row r="6" spans="1:14" x14ac:dyDescent="0.2">
      <c r="A6" s="4">
        <v>4</v>
      </c>
      <c r="B6" s="17" t="s">
        <v>199</v>
      </c>
      <c r="C6" s="17">
        <v>0.10844146731346116</v>
      </c>
      <c r="E6" s="15" t="s">
        <v>196</v>
      </c>
      <c r="F6" s="16">
        <v>143</v>
      </c>
      <c r="J6" s="15" t="s">
        <v>134</v>
      </c>
      <c r="K6" s="16">
        <v>10</v>
      </c>
    </row>
    <row r="7" spans="1:14" x14ac:dyDescent="0.2">
      <c r="A7" s="4">
        <v>3</v>
      </c>
      <c r="B7" s="17" t="s">
        <v>200</v>
      </c>
      <c r="C7" s="17">
        <v>4</v>
      </c>
      <c r="J7" s="15" t="s">
        <v>172</v>
      </c>
      <c r="K7" s="16">
        <v>1</v>
      </c>
    </row>
    <row r="8" spans="1:14" x14ac:dyDescent="0.2">
      <c r="A8" s="4">
        <v>3</v>
      </c>
      <c r="B8" s="17" t="s">
        <v>201</v>
      </c>
      <c r="C8" s="17">
        <v>3</v>
      </c>
      <c r="J8" s="15" t="s">
        <v>196</v>
      </c>
      <c r="K8" s="16">
        <v>23</v>
      </c>
    </row>
    <row r="9" spans="1:14" x14ac:dyDescent="0.2">
      <c r="A9" s="4">
        <v>3</v>
      </c>
      <c r="B9" s="17" t="s">
        <v>202</v>
      </c>
      <c r="C9" s="17">
        <v>1.2738988001279035</v>
      </c>
      <c r="E9" s="14" t="s">
        <v>195</v>
      </c>
      <c r="F9" t="s">
        <v>227</v>
      </c>
    </row>
    <row r="10" spans="1:14" x14ac:dyDescent="0.2">
      <c r="A10" s="4">
        <v>4</v>
      </c>
      <c r="B10" s="17" t="s">
        <v>203</v>
      </c>
      <c r="C10" s="17">
        <v>1.622818152967312</v>
      </c>
      <c r="E10" s="15" t="s">
        <v>24</v>
      </c>
      <c r="F10" s="16">
        <v>41</v>
      </c>
      <c r="M10" s="14" t="s">
        <v>195</v>
      </c>
      <c r="N10" t="s">
        <v>260</v>
      </c>
    </row>
    <row r="11" spans="1:14" x14ac:dyDescent="0.2">
      <c r="A11" s="4">
        <v>5</v>
      </c>
      <c r="B11" s="17" t="s">
        <v>204</v>
      </c>
      <c r="C11" s="17">
        <v>-0.31019584334690498</v>
      </c>
      <c r="E11" s="15" t="s">
        <v>21</v>
      </c>
      <c r="F11" s="16">
        <v>102</v>
      </c>
      <c r="J11" s="14" t="s">
        <v>195</v>
      </c>
      <c r="K11" t="s">
        <v>252</v>
      </c>
      <c r="M11" s="15" t="s">
        <v>265</v>
      </c>
      <c r="N11" s="16">
        <v>3</v>
      </c>
    </row>
    <row r="12" spans="1:14" x14ac:dyDescent="0.2">
      <c r="A12" s="4">
        <v>2</v>
      </c>
      <c r="B12" s="17" t="s">
        <v>205</v>
      </c>
      <c r="C12" s="17">
        <v>0.24820437475708834</v>
      </c>
      <c r="E12" s="15" t="s">
        <v>211</v>
      </c>
      <c r="F12" s="16"/>
      <c r="J12" s="15" t="s">
        <v>179</v>
      </c>
      <c r="K12" s="16">
        <v>4</v>
      </c>
      <c r="M12" s="15" t="s">
        <v>235</v>
      </c>
      <c r="N12" s="16">
        <v>19</v>
      </c>
    </row>
    <row r="13" spans="1:14" x14ac:dyDescent="0.2">
      <c r="A13" s="4">
        <v>3</v>
      </c>
      <c r="B13" s="17" t="s">
        <v>206</v>
      </c>
      <c r="C13" s="17">
        <v>6</v>
      </c>
      <c r="E13" s="15" t="s">
        <v>196</v>
      </c>
      <c r="F13" s="16">
        <v>143</v>
      </c>
      <c r="J13" s="15" t="s">
        <v>30</v>
      </c>
      <c r="K13" s="16">
        <v>17</v>
      </c>
      <c r="M13" s="15" t="s">
        <v>236</v>
      </c>
      <c r="N13" s="16">
        <v>40</v>
      </c>
    </row>
    <row r="14" spans="1:14" x14ac:dyDescent="0.2">
      <c r="A14" s="4">
        <v>3</v>
      </c>
      <c r="B14" s="17" t="s">
        <v>207</v>
      </c>
      <c r="C14" s="17">
        <v>1</v>
      </c>
      <c r="J14" s="15" t="s">
        <v>140</v>
      </c>
      <c r="K14" s="16">
        <v>9</v>
      </c>
      <c r="M14" s="15" t="s">
        <v>266</v>
      </c>
      <c r="N14" s="16">
        <v>71</v>
      </c>
    </row>
    <row r="15" spans="1:14" x14ac:dyDescent="0.2">
      <c r="A15" s="7"/>
      <c r="B15" s="17" t="s">
        <v>208</v>
      </c>
      <c r="C15" s="17">
        <v>7</v>
      </c>
      <c r="J15" s="15" t="s">
        <v>57</v>
      </c>
      <c r="K15" s="16">
        <v>6</v>
      </c>
      <c r="M15" s="15" t="s">
        <v>267</v>
      </c>
      <c r="N15" s="16">
        <v>11</v>
      </c>
    </row>
    <row r="16" spans="1:14" x14ac:dyDescent="0.2">
      <c r="A16" s="4">
        <v>3</v>
      </c>
      <c r="B16" s="17" t="s">
        <v>209</v>
      </c>
      <c r="C16" s="17">
        <v>507</v>
      </c>
      <c r="J16" s="15" t="s">
        <v>134</v>
      </c>
      <c r="K16" s="16">
        <v>57</v>
      </c>
      <c r="M16" s="15" t="s">
        <v>196</v>
      </c>
      <c r="N16" s="16">
        <v>144</v>
      </c>
    </row>
    <row r="17" spans="1:11" ht="13.5" thickBot="1" x14ac:dyDescent="0.25">
      <c r="A17" s="4">
        <v>5</v>
      </c>
      <c r="B17" s="18" t="s">
        <v>210</v>
      </c>
      <c r="C17" s="18">
        <v>138</v>
      </c>
      <c r="E17" s="14" t="s">
        <v>195</v>
      </c>
      <c r="F17" t="s">
        <v>237</v>
      </c>
      <c r="J17" s="15" t="s">
        <v>172</v>
      </c>
      <c r="K17" s="16">
        <v>7</v>
      </c>
    </row>
    <row r="18" spans="1:11" x14ac:dyDescent="0.2">
      <c r="A18" s="4">
        <v>3</v>
      </c>
      <c r="E18" s="15" t="s">
        <v>24</v>
      </c>
      <c r="F18" s="16">
        <v>123</v>
      </c>
      <c r="J18" s="15" t="s">
        <v>196</v>
      </c>
      <c r="K18" s="16">
        <v>100</v>
      </c>
    </row>
    <row r="19" spans="1:11" x14ac:dyDescent="0.2">
      <c r="A19" s="4">
        <v>3</v>
      </c>
      <c r="E19" s="15" t="s">
        <v>21</v>
      </c>
      <c r="F19" s="16">
        <v>14</v>
      </c>
    </row>
    <row r="20" spans="1:11" x14ac:dyDescent="0.2">
      <c r="A20" s="4">
        <v>3</v>
      </c>
      <c r="E20" s="15" t="s">
        <v>211</v>
      </c>
      <c r="F20" s="16"/>
      <c r="J20" s="14" t="s">
        <v>195</v>
      </c>
      <c r="K20" t="s">
        <v>255</v>
      </c>
    </row>
    <row r="21" spans="1:11" x14ac:dyDescent="0.2">
      <c r="A21" s="4">
        <v>4</v>
      </c>
      <c r="B21" s="14" t="s">
        <v>195</v>
      </c>
      <c r="C21" t="s">
        <v>197</v>
      </c>
      <c r="E21" s="15" t="s">
        <v>196</v>
      </c>
      <c r="F21" s="16">
        <v>137</v>
      </c>
      <c r="J21" s="15" t="s">
        <v>179</v>
      </c>
      <c r="K21" s="16">
        <v>6</v>
      </c>
    </row>
    <row r="22" spans="1:11" x14ac:dyDescent="0.2">
      <c r="A22" s="4">
        <v>3</v>
      </c>
      <c r="B22" s="15">
        <v>0</v>
      </c>
      <c r="C22" s="16">
        <v>6</v>
      </c>
      <c r="J22" s="15" t="s">
        <v>30</v>
      </c>
      <c r="K22" s="16">
        <v>24</v>
      </c>
    </row>
    <row r="23" spans="1:11" x14ac:dyDescent="0.2">
      <c r="A23" s="4">
        <v>3</v>
      </c>
      <c r="B23" s="15">
        <v>1</v>
      </c>
      <c r="C23" s="16">
        <v>3</v>
      </c>
      <c r="J23" s="15" t="s">
        <v>140</v>
      </c>
      <c r="K23" s="16">
        <v>6</v>
      </c>
    </row>
    <row r="24" spans="1:11" x14ac:dyDescent="0.2">
      <c r="A24" s="4">
        <v>2</v>
      </c>
      <c r="B24" s="15">
        <v>2</v>
      </c>
      <c r="C24" s="16">
        <v>23</v>
      </c>
      <c r="J24" s="15" t="s">
        <v>57</v>
      </c>
      <c r="K24" s="16">
        <v>14</v>
      </c>
    </row>
    <row r="25" spans="1:11" x14ac:dyDescent="0.2">
      <c r="A25" s="4">
        <v>5</v>
      </c>
      <c r="B25" s="15">
        <v>3</v>
      </c>
      <c r="C25" s="16">
        <v>40</v>
      </c>
      <c r="J25" s="15" t="s">
        <v>134</v>
      </c>
      <c r="K25" s="16">
        <v>44</v>
      </c>
    </row>
    <row r="26" spans="1:11" x14ac:dyDescent="0.2">
      <c r="A26" s="4">
        <v>4</v>
      </c>
      <c r="B26" s="15">
        <v>4</v>
      </c>
      <c r="C26" s="16">
        <v>33</v>
      </c>
      <c r="J26" s="15" t="s">
        <v>172</v>
      </c>
      <c r="K26" s="16">
        <v>10</v>
      </c>
    </row>
    <row r="27" spans="1:11" x14ac:dyDescent="0.2">
      <c r="A27" s="4">
        <v>3</v>
      </c>
      <c r="B27" s="15">
        <v>5</v>
      </c>
      <c r="C27" s="16">
        <v>31</v>
      </c>
      <c r="J27" s="15" t="s">
        <v>196</v>
      </c>
      <c r="K27" s="16">
        <v>104</v>
      </c>
    </row>
    <row r="28" spans="1:11" x14ac:dyDescent="0.2">
      <c r="A28" s="4">
        <v>3</v>
      </c>
      <c r="B28" s="15">
        <v>6</v>
      </c>
      <c r="C28" s="16">
        <v>5</v>
      </c>
    </row>
    <row r="29" spans="1:11" x14ac:dyDescent="0.2">
      <c r="A29" s="4">
        <v>4</v>
      </c>
      <c r="B29" s="15">
        <v>7</v>
      </c>
      <c r="C29" s="16">
        <v>3</v>
      </c>
      <c r="J29" s="14" t="s">
        <v>195</v>
      </c>
      <c r="K29" t="s">
        <v>257</v>
      </c>
    </row>
    <row r="30" spans="1:11" x14ac:dyDescent="0.2">
      <c r="A30" s="4">
        <v>3</v>
      </c>
      <c r="B30" s="15" t="s">
        <v>196</v>
      </c>
      <c r="C30" s="16">
        <v>144</v>
      </c>
      <c r="J30" s="15" t="s">
        <v>179</v>
      </c>
      <c r="K30" s="16">
        <v>3</v>
      </c>
    </row>
    <row r="31" spans="1:11" x14ac:dyDescent="0.2">
      <c r="A31" s="4">
        <v>2</v>
      </c>
      <c r="J31" s="15" t="s">
        <v>30</v>
      </c>
      <c r="K31" s="16">
        <v>21</v>
      </c>
    </row>
    <row r="32" spans="1:11" x14ac:dyDescent="0.2">
      <c r="A32" s="4">
        <v>6</v>
      </c>
      <c r="J32" s="15" t="s">
        <v>140</v>
      </c>
      <c r="K32" s="16">
        <v>11</v>
      </c>
    </row>
    <row r="33" spans="1:11" x14ac:dyDescent="0.2">
      <c r="A33" s="23"/>
      <c r="J33" s="15" t="s">
        <v>57</v>
      </c>
      <c r="K33" s="16">
        <v>18</v>
      </c>
    </row>
    <row r="34" spans="1:11" x14ac:dyDescent="0.2">
      <c r="A34" s="4">
        <v>3</v>
      </c>
      <c r="J34" s="15" t="s">
        <v>134</v>
      </c>
      <c r="K34" s="16">
        <v>27</v>
      </c>
    </row>
    <row r="35" spans="1:11" x14ac:dyDescent="0.2">
      <c r="A35" s="4">
        <v>3</v>
      </c>
      <c r="J35" s="15" t="s">
        <v>172</v>
      </c>
      <c r="K35" s="16">
        <v>10</v>
      </c>
    </row>
    <row r="36" spans="1:11" x14ac:dyDescent="0.2">
      <c r="A36" s="4">
        <v>5</v>
      </c>
      <c r="J36" s="15" t="s">
        <v>196</v>
      </c>
      <c r="K36" s="16">
        <v>90</v>
      </c>
    </row>
    <row r="37" spans="1:11" x14ac:dyDescent="0.2">
      <c r="A37" s="4">
        <v>5</v>
      </c>
    </row>
    <row r="38" spans="1:11" x14ac:dyDescent="0.2">
      <c r="A38" s="4">
        <v>4</v>
      </c>
      <c r="J38" s="14" t="s">
        <v>195</v>
      </c>
      <c r="K38" t="s">
        <v>259</v>
      </c>
    </row>
    <row r="39" spans="1:11" x14ac:dyDescent="0.2">
      <c r="A39" s="4">
        <v>3</v>
      </c>
      <c r="J39" s="15" t="s">
        <v>179</v>
      </c>
      <c r="K39" s="16">
        <v>1</v>
      </c>
    </row>
    <row r="40" spans="1:11" x14ac:dyDescent="0.2">
      <c r="A40" s="4">
        <v>5</v>
      </c>
      <c r="J40" s="15" t="s">
        <v>30</v>
      </c>
      <c r="K40" s="16">
        <v>10</v>
      </c>
    </row>
    <row r="41" spans="1:11" x14ac:dyDescent="0.2">
      <c r="A41" s="4">
        <v>3</v>
      </c>
      <c r="J41" s="15" t="s">
        <v>140</v>
      </c>
      <c r="K41" s="16">
        <v>8</v>
      </c>
    </row>
    <row r="42" spans="1:11" x14ac:dyDescent="0.2">
      <c r="A42" s="4">
        <v>4</v>
      </c>
      <c r="J42" s="15" t="s">
        <v>57</v>
      </c>
      <c r="K42" s="16">
        <v>1</v>
      </c>
    </row>
    <row r="43" spans="1:11" x14ac:dyDescent="0.2">
      <c r="A43" s="4">
        <v>5</v>
      </c>
      <c r="J43" s="15" t="s">
        <v>134</v>
      </c>
      <c r="K43" s="16">
        <v>43</v>
      </c>
    </row>
    <row r="44" spans="1:11" x14ac:dyDescent="0.2">
      <c r="A44" s="4">
        <v>4</v>
      </c>
      <c r="J44" s="15" t="s">
        <v>196</v>
      </c>
      <c r="K44" s="16">
        <v>63</v>
      </c>
    </row>
    <row r="45" spans="1:11" x14ac:dyDescent="0.2">
      <c r="A45" s="4">
        <v>5</v>
      </c>
    </row>
    <row r="46" spans="1:11" x14ac:dyDescent="0.2">
      <c r="A46" s="23"/>
    </row>
    <row r="47" spans="1:11" x14ac:dyDescent="0.2">
      <c r="A47" s="4">
        <v>5</v>
      </c>
    </row>
    <row r="48" spans="1:11" x14ac:dyDescent="0.2">
      <c r="A48" s="4">
        <v>2</v>
      </c>
    </row>
    <row r="49" spans="1:1" x14ac:dyDescent="0.2">
      <c r="A49" s="4">
        <v>7</v>
      </c>
    </row>
    <row r="50" spans="1:1" x14ac:dyDescent="0.2">
      <c r="A50" s="4">
        <v>5</v>
      </c>
    </row>
    <row r="51" spans="1:1" x14ac:dyDescent="0.2">
      <c r="A51" s="4">
        <v>3</v>
      </c>
    </row>
    <row r="52" spans="1:1" x14ac:dyDescent="0.2">
      <c r="A52" s="4">
        <v>3</v>
      </c>
    </row>
    <row r="53" spans="1:1" x14ac:dyDescent="0.2">
      <c r="A53" s="4">
        <v>3</v>
      </c>
    </row>
    <row r="54" spans="1:1" x14ac:dyDescent="0.2">
      <c r="A54" s="4">
        <v>4</v>
      </c>
    </row>
    <row r="55" spans="1:1" x14ac:dyDescent="0.2">
      <c r="A55" s="4">
        <v>4</v>
      </c>
    </row>
    <row r="56" spans="1:1" x14ac:dyDescent="0.2">
      <c r="A56" s="4">
        <v>2</v>
      </c>
    </row>
    <row r="57" spans="1:1" x14ac:dyDescent="0.2">
      <c r="A57" s="4">
        <v>6</v>
      </c>
    </row>
    <row r="58" spans="1:1" x14ac:dyDescent="0.2">
      <c r="A58" s="4">
        <v>5</v>
      </c>
    </row>
    <row r="59" spans="1:1" x14ac:dyDescent="0.2">
      <c r="A59" s="7"/>
    </row>
    <row r="60" spans="1:1" x14ac:dyDescent="0.2">
      <c r="A60" s="4">
        <v>7</v>
      </c>
    </row>
    <row r="61" spans="1:1" x14ac:dyDescent="0.2">
      <c r="A61" s="4">
        <v>4</v>
      </c>
    </row>
    <row r="62" spans="1:1" x14ac:dyDescent="0.2">
      <c r="A62" s="4">
        <v>5</v>
      </c>
    </row>
    <row r="63" spans="1:1" x14ac:dyDescent="0.2">
      <c r="A63" s="4">
        <v>5</v>
      </c>
    </row>
    <row r="64" spans="1:1" x14ac:dyDescent="0.2">
      <c r="A64" s="4">
        <v>3</v>
      </c>
    </row>
    <row r="65" spans="1:1" x14ac:dyDescent="0.2">
      <c r="A65" s="4">
        <v>2</v>
      </c>
    </row>
    <row r="66" spans="1:1" x14ac:dyDescent="0.2">
      <c r="A66" s="4">
        <v>4</v>
      </c>
    </row>
    <row r="67" spans="1:1" x14ac:dyDescent="0.2">
      <c r="A67" s="4">
        <v>6</v>
      </c>
    </row>
    <row r="68" spans="1:1" x14ac:dyDescent="0.2">
      <c r="A68" s="4">
        <v>4</v>
      </c>
    </row>
    <row r="69" spans="1:1" x14ac:dyDescent="0.2">
      <c r="A69" s="4">
        <v>2</v>
      </c>
    </row>
    <row r="70" spans="1:1" x14ac:dyDescent="0.2">
      <c r="A70" s="4">
        <v>2</v>
      </c>
    </row>
    <row r="71" spans="1:1" x14ac:dyDescent="0.2">
      <c r="A71" s="4">
        <v>2</v>
      </c>
    </row>
    <row r="72" spans="1:1" x14ac:dyDescent="0.2">
      <c r="A72" s="4">
        <v>3</v>
      </c>
    </row>
    <row r="73" spans="1:1" x14ac:dyDescent="0.2">
      <c r="A73" s="4">
        <v>3</v>
      </c>
    </row>
    <row r="74" spans="1:1" x14ac:dyDescent="0.2">
      <c r="A74" s="4">
        <v>5</v>
      </c>
    </row>
    <row r="75" spans="1:1" x14ac:dyDescent="0.2">
      <c r="A75" s="4">
        <v>3</v>
      </c>
    </row>
    <row r="76" spans="1:1" x14ac:dyDescent="0.2">
      <c r="A76" s="4">
        <v>2</v>
      </c>
    </row>
    <row r="77" spans="1:1" x14ac:dyDescent="0.2">
      <c r="A77" s="4">
        <v>5</v>
      </c>
    </row>
    <row r="78" spans="1:1" x14ac:dyDescent="0.2">
      <c r="A78" s="4">
        <v>5</v>
      </c>
    </row>
    <row r="79" spans="1:1" x14ac:dyDescent="0.2">
      <c r="A79" s="4">
        <v>4</v>
      </c>
    </row>
    <row r="80" spans="1:1" x14ac:dyDescent="0.2">
      <c r="A80" s="4">
        <v>2</v>
      </c>
    </row>
    <row r="81" spans="1:1" x14ac:dyDescent="0.2">
      <c r="A81" s="4">
        <v>2</v>
      </c>
    </row>
    <row r="82" spans="1:1" x14ac:dyDescent="0.2">
      <c r="A82" s="4">
        <v>3</v>
      </c>
    </row>
    <row r="83" spans="1:1" x14ac:dyDescent="0.2">
      <c r="A83" s="4">
        <v>1</v>
      </c>
    </row>
    <row r="84" spans="1:1" x14ac:dyDescent="0.2">
      <c r="A84" s="4">
        <v>5</v>
      </c>
    </row>
    <row r="85" spans="1:1" x14ac:dyDescent="0.2">
      <c r="A85" s="4">
        <v>5</v>
      </c>
    </row>
    <row r="86" spans="1:1" x14ac:dyDescent="0.2">
      <c r="A86" s="4">
        <v>4</v>
      </c>
    </row>
    <row r="87" spans="1:1" x14ac:dyDescent="0.2">
      <c r="A87" s="4">
        <v>5</v>
      </c>
    </row>
    <row r="88" spans="1:1" x14ac:dyDescent="0.2">
      <c r="A88" s="4">
        <v>4</v>
      </c>
    </row>
    <row r="89" spans="1:1" x14ac:dyDescent="0.2">
      <c r="A89" s="4">
        <v>4</v>
      </c>
    </row>
    <row r="90" spans="1:1" x14ac:dyDescent="0.2">
      <c r="A90" s="4">
        <v>2</v>
      </c>
    </row>
    <row r="91" spans="1:1" x14ac:dyDescent="0.2">
      <c r="A91" s="4">
        <v>5</v>
      </c>
    </row>
    <row r="92" spans="1:1" x14ac:dyDescent="0.2">
      <c r="A92" s="4">
        <v>1</v>
      </c>
    </row>
    <row r="93" spans="1:1" x14ac:dyDescent="0.2">
      <c r="A93" s="4">
        <v>4</v>
      </c>
    </row>
    <row r="94" spans="1:1" x14ac:dyDescent="0.2">
      <c r="A94" s="4">
        <v>5</v>
      </c>
    </row>
    <row r="95" spans="1:1" x14ac:dyDescent="0.2">
      <c r="A95" s="4">
        <v>6</v>
      </c>
    </row>
    <row r="96" spans="1:1" x14ac:dyDescent="0.2">
      <c r="A96" s="4">
        <v>3</v>
      </c>
    </row>
    <row r="97" spans="1:1" x14ac:dyDescent="0.2">
      <c r="A97" s="4">
        <v>4</v>
      </c>
    </row>
    <row r="98" spans="1:1" x14ac:dyDescent="0.2">
      <c r="A98" s="4">
        <v>4</v>
      </c>
    </row>
    <row r="99" spans="1:1" x14ac:dyDescent="0.2">
      <c r="A99" s="4">
        <v>4</v>
      </c>
    </row>
    <row r="100" spans="1:1" x14ac:dyDescent="0.2">
      <c r="A100" s="4">
        <v>5</v>
      </c>
    </row>
    <row r="101" spans="1:1" x14ac:dyDescent="0.2">
      <c r="A101" s="4">
        <v>4</v>
      </c>
    </row>
    <row r="102" spans="1:1" x14ac:dyDescent="0.2">
      <c r="A102" s="4">
        <v>2</v>
      </c>
    </row>
    <row r="103" spans="1:1" x14ac:dyDescent="0.2">
      <c r="A103" s="4">
        <v>4</v>
      </c>
    </row>
    <row r="104" spans="1:1" x14ac:dyDescent="0.2">
      <c r="A104" s="4">
        <v>2</v>
      </c>
    </row>
    <row r="105" spans="1:1" x14ac:dyDescent="0.2">
      <c r="A105" s="4">
        <v>3</v>
      </c>
    </row>
    <row r="106" spans="1:1" x14ac:dyDescent="0.2">
      <c r="A106" s="4">
        <v>5</v>
      </c>
    </row>
    <row r="107" spans="1:1" x14ac:dyDescent="0.2">
      <c r="A107" s="4">
        <v>2</v>
      </c>
    </row>
    <row r="108" spans="1:1" x14ac:dyDescent="0.2">
      <c r="A108" s="4">
        <v>4</v>
      </c>
    </row>
    <row r="109" spans="1:1" x14ac:dyDescent="0.2">
      <c r="A109" s="4">
        <v>5</v>
      </c>
    </row>
    <row r="110" spans="1:1" x14ac:dyDescent="0.2">
      <c r="A110" s="4">
        <v>5</v>
      </c>
    </row>
    <row r="111" spans="1:1" x14ac:dyDescent="0.2">
      <c r="A111" s="4">
        <v>2</v>
      </c>
    </row>
    <row r="112" spans="1:1" x14ac:dyDescent="0.2">
      <c r="A112" s="4">
        <v>3</v>
      </c>
    </row>
    <row r="113" spans="1:1" x14ac:dyDescent="0.2">
      <c r="A113" s="4">
        <v>4</v>
      </c>
    </row>
    <row r="114" spans="1:1" x14ac:dyDescent="0.2">
      <c r="A114" s="4">
        <v>5</v>
      </c>
    </row>
    <row r="115" spans="1:1" x14ac:dyDescent="0.2">
      <c r="A115" s="4">
        <v>4</v>
      </c>
    </row>
    <row r="116" spans="1:1" x14ac:dyDescent="0.2">
      <c r="A116" s="4">
        <v>2</v>
      </c>
    </row>
    <row r="117" spans="1:1" x14ac:dyDescent="0.2">
      <c r="A117" s="4">
        <v>4</v>
      </c>
    </row>
    <row r="118" spans="1:1" x14ac:dyDescent="0.2">
      <c r="A118" s="4">
        <v>5</v>
      </c>
    </row>
    <row r="119" spans="1:1" x14ac:dyDescent="0.2">
      <c r="A119" s="4">
        <v>4</v>
      </c>
    </row>
    <row r="120" spans="1:1" x14ac:dyDescent="0.2">
      <c r="A120" s="4">
        <v>5</v>
      </c>
    </row>
    <row r="121" spans="1:1" x14ac:dyDescent="0.2">
      <c r="A121" s="4">
        <v>3</v>
      </c>
    </row>
    <row r="122" spans="1:1" x14ac:dyDescent="0.2">
      <c r="A122" s="4">
        <v>4</v>
      </c>
    </row>
    <row r="123" spans="1:1" x14ac:dyDescent="0.2">
      <c r="A123" s="4">
        <v>7</v>
      </c>
    </row>
    <row r="124" spans="1:1" x14ac:dyDescent="0.2">
      <c r="A124" s="4">
        <v>3</v>
      </c>
    </row>
    <row r="125" spans="1:1" x14ac:dyDescent="0.2">
      <c r="A125" s="4">
        <v>2</v>
      </c>
    </row>
    <row r="126" spans="1:1" x14ac:dyDescent="0.2">
      <c r="A126" s="4">
        <v>5</v>
      </c>
    </row>
    <row r="127" spans="1:1" x14ac:dyDescent="0.2">
      <c r="A127" s="4">
        <v>2</v>
      </c>
    </row>
    <row r="128" spans="1:1" x14ac:dyDescent="0.2">
      <c r="A128" s="4">
        <v>3</v>
      </c>
    </row>
    <row r="129" spans="1:1" x14ac:dyDescent="0.2">
      <c r="A129" s="4">
        <v>3</v>
      </c>
    </row>
    <row r="130" spans="1:1" x14ac:dyDescent="0.2">
      <c r="A130" s="4">
        <v>1</v>
      </c>
    </row>
    <row r="131" spans="1:1" x14ac:dyDescent="0.2">
      <c r="A131" s="23"/>
    </row>
    <row r="132" spans="1:1" x14ac:dyDescent="0.2">
      <c r="A132" s="4">
        <v>2</v>
      </c>
    </row>
    <row r="133" spans="1:1" x14ac:dyDescent="0.2">
      <c r="A133" s="4">
        <v>6</v>
      </c>
    </row>
    <row r="134" spans="1:1" x14ac:dyDescent="0.2">
      <c r="A134" s="4">
        <v>3</v>
      </c>
    </row>
    <row r="135" spans="1:1" x14ac:dyDescent="0.2">
      <c r="A135" s="23"/>
    </row>
    <row r="136" spans="1:1" x14ac:dyDescent="0.2">
      <c r="A136" s="5">
        <v>3</v>
      </c>
    </row>
    <row r="137" spans="1:1" x14ac:dyDescent="0.2">
      <c r="A137" s="4">
        <v>4</v>
      </c>
    </row>
    <row r="138" spans="1:1" x14ac:dyDescent="0.2">
      <c r="A138" s="4">
        <v>4</v>
      </c>
    </row>
    <row r="139" spans="1:1" x14ac:dyDescent="0.2">
      <c r="A139" s="4">
        <v>3</v>
      </c>
    </row>
    <row r="140" spans="1:1" x14ac:dyDescent="0.2">
      <c r="A140" s="4">
        <v>4</v>
      </c>
    </row>
    <row r="141" spans="1:1" x14ac:dyDescent="0.2">
      <c r="A141" s="4">
        <v>5</v>
      </c>
    </row>
    <row r="142" spans="1:1" x14ac:dyDescent="0.2">
      <c r="A142" s="4">
        <v>4</v>
      </c>
    </row>
    <row r="143" spans="1:1" x14ac:dyDescent="0.2">
      <c r="A143" s="4">
        <v>2</v>
      </c>
    </row>
    <row r="144" spans="1:1" x14ac:dyDescent="0.2">
      <c r="A144" s="4">
        <v>3</v>
      </c>
    </row>
    <row r="145" spans="1:1" x14ac:dyDescent="0.2">
      <c r="A145" s="4">
        <v>5</v>
      </c>
    </row>
  </sheetData>
  <autoFilter ref="A1:A14" xr:uid="{6AED26EC-F5EF-4DF0-BD35-355F985EEB9D}"/>
  <pageMargins left="0.7" right="0.7" top="0.75" bottom="0.75" header="0.3" footer="0.3"/>
  <pageSetup paperSize="9" orientation="portrait" verticalDpi="0"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2332-4D85-46CF-A722-F8BFE2E8808D}">
  <dimension ref="A1:AM34"/>
  <sheetViews>
    <sheetView tabSelected="1" workbookViewId="0">
      <selection activeCell="I6" sqref="I6"/>
    </sheetView>
  </sheetViews>
  <sheetFormatPr defaultRowHeight="12.75" x14ac:dyDescent="0.2"/>
  <cols>
    <col min="1" max="1" width="23.28515625" customWidth="1"/>
    <col min="12" max="12" width="20.7109375" customWidth="1"/>
    <col min="13" max="13" width="11" customWidth="1"/>
    <col min="14" max="14" width="9.5703125" bestFit="1" customWidth="1"/>
    <col min="15" max="15" width="14.5703125" customWidth="1"/>
    <col min="16" max="16" width="12.5703125" customWidth="1"/>
    <col min="17" max="18" width="9.28515625" bestFit="1" customWidth="1"/>
    <col min="21" max="21" width="13.7109375" customWidth="1"/>
    <col min="22" max="23" width="10.5703125" bestFit="1" customWidth="1"/>
    <col min="24" max="24" width="17" customWidth="1"/>
    <col min="25" max="25" width="16.28515625" customWidth="1"/>
    <col min="26" max="26" width="9.5703125" bestFit="1" customWidth="1"/>
    <col min="27" max="27" width="10.5703125" bestFit="1" customWidth="1"/>
    <col min="33" max="33" width="18.85546875" customWidth="1"/>
    <col min="34" max="34" width="13" customWidth="1"/>
    <col min="35" max="35" width="17.140625" customWidth="1"/>
    <col min="36" max="36" width="14.42578125" customWidth="1"/>
    <col min="37" max="37" width="12.7109375" customWidth="1"/>
  </cols>
  <sheetData>
    <row r="1" spans="1:38" ht="15.75" thickBot="1" x14ac:dyDescent="0.25">
      <c r="U1" s="24" t="s">
        <v>240</v>
      </c>
      <c r="V1" s="25"/>
      <c r="W1" s="25"/>
      <c r="X1" s="25"/>
      <c r="Y1" s="36" t="s">
        <v>241</v>
      </c>
      <c r="Z1" s="25"/>
      <c r="AA1" s="25"/>
      <c r="AB1" s="25"/>
      <c r="AC1" s="25"/>
      <c r="AD1" s="25"/>
      <c r="AE1" s="25"/>
      <c r="AF1" s="25"/>
      <c r="AG1" s="25"/>
    </row>
    <row r="2" spans="1:38" x14ac:dyDescent="0.2">
      <c r="A2" s="20" t="s">
        <v>213</v>
      </c>
      <c r="B2" s="20">
        <v>1</v>
      </c>
      <c r="C2" s="20">
        <v>2</v>
      </c>
      <c r="D2" s="20">
        <v>3</v>
      </c>
      <c r="E2" s="20">
        <v>4</v>
      </c>
      <c r="F2" s="20">
        <v>5</v>
      </c>
      <c r="G2" s="20">
        <v>6</v>
      </c>
      <c r="H2" s="20">
        <v>7</v>
      </c>
      <c r="I2" s="44" t="s">
        <v>214</v>
      </c>
      <c r="L2" s="20" t="s">
        <v>220</v>
      </c>
      <c r="M2" s="20" t="s">
        <v>21</v>
      </c>
      <c r="N2" s="20" t="s">
        <v>24</v>
      </c>
      <c r="O2" s="44" t="s">
        <v>214</v>
      </c>
      <c r="U2" s="25"/>
      <c r="V2" s="25"/>
      <c r="W2" s="25"/>
      <c r="X2" s="25"/>
      <c r="Y2" s="37" t="s">
        <v>242</v>
      </c>
      <c r="Z2" s="27" t="s">
        <v>243</v>
      </c>
      <c r="AA2" s="27" t="s">
        <v>244</v>
      </c>
      <c r="AB2" s="27" t="s">
        <v>30</v>
      </c>
      <c r="AC2" s="27" t="s">
        <v>57</v>
      </c>
      <c r="AD2" s="27" t="s">
        <v>179</v>
      </c>
      <c r="AE2" s="27" t="s">
        <v>172</v>
      </c>
      <c r="AF2" s="28" t="s">
        <v>214</v>
      </c>
      <c r="AG2" s="25"/>
    </row>
    <row r="3" spans="1:38" x14ac:dyDescent="0.2">
      <c r="A3" s="20" t="s">
        <v>215</v>
      </c>
      <c r="B3" s="21">
        <v>3</v>
      </c>
      <c r="C3" s="21">
        <v>23</v>
      </c>
      <c r="D3" s="21">
        <v>40</v>
      </c>
      <c r="E3" s="21">
        <v>33</v>
      </c>
      <c r="F3" s="21">
        <v>31</v>
      </c>
      <c r="G3" s="21">
        <v>5</v>
      </c>
      <c r="H3" s="21">
        <v>3</v>
      </c>
      <c r="I3" s="20">
        <f>SUM(B3:H3)</f>
        <v>138</v>
      </c>
      <c r="L3" s="20" t="s">
        <v>215</v>
      </c>
      <c r="M3" s="20">
        <v>103</v>
      </c>
      <c r="N3" s="20">
        <v>41</v>
      </c>
      <c r="O3" s="20">
        <f>SUM(M3:N3)</f>
        <v>144</v>
      </c>
      <c r="U3" s="25"/>
      <c r="V3" s="25"/>
      <c r="W3" s="25"/>
      <c r="X3" s="25"/>
      <c r="Y3" s="29" t="s">
        <v>245</v>
      </c>
      <c r="Z3" s="30">
        <v>10</v>
      </c>
      <c r="AA3" s="30">
        <v>0</v>
      </c>
      <c r="AB3" s="30">
        <v>8</v>
      </c>
      <c r="AC3" s="30">
        <v>3</v>
      </c>
      <c r="AD3" s="30">
        <v>1</v>
      </c>
      <c r="AE3" s="30">
        <v>1</v>
      </c>
      <c r="AF3" s="31">
        <f>SUM(Z3:AE3)</f>
        <v>23</v>
      </c>
      <c r="AG3" s="48">
        <f>(100*AF3)/AD16</f>
        <v>6.0526315789473681</v>
      </c>
    </row>
    <row r="4" spans="1:38" ht="13.5" thickBot="1" x14ac:dyDescent="0.25">
      <c r="A4" s="20" t="s">
        <v>216</v>
      </c>
      <c r="B4" s="20">
        <f>(100*B3)/$I3</f>
        <v>2.1739130434782608</v>
      </c>
      <c r="C4" s="20">
        <f t="shared" ref="C4:H4" si="0">(100*C3)/$I3</f>
        <v>16.666666666666668</v>
      </c>
      <c r="D4" s="55">
        <f t="shared" si="0"/>
        <v>28.985507246376812</v>
      </c>
      <c r="E4" s="55">
        <f t="shared" si="0"/>
        <v>23.913043478260871</v>
      </c>
      <c r="F4" s="55">
        <f t="shared" si="0"/>
        <v>22.463768115942027</v>
      </c>
      <c r="G4" s="20">
        <f t="shared" si="0"/>
        <v>3.6231884057971016</v>
      </c>
      <c r="H4" s="20">
        <f t="shared" si="0"/>
        <v>2.1739130434782608</v>
      </c>
      <c r="I4" s="20"/>
      <c r="L4" s="20" t="s">
        <v>216</v>
      </c>
      <c r="M4" s="20">
        <f>(100*M3)/$O3</f>
        <v>71.527777777777771</v>
      </c>
      <c r="N4" s="20">
        <f>(100*N3)/$O3</f>
        <v>28.472222222222221</v>
      </c>
      <c r="O4" s="20"/>
      <c r="U4" s="25"/>
      <c r="V4" s="25"/>
      <c r="W4" s="25"/>
      <c r="X4" s="25"/>
      <c r="Y4" s="32" t="s">
        <v>216</v>
      </c>
      <c r="Z4" s="51">
        <f>(100*Z3)/$AF3</f>
        <v>43.478260869565219</v>
      </c>
      <c r="AA4" s="51">
        <f t="shared" ref="AA4:AE4" si="1">(100*AA3)/$AF3</f>
        <v>0</v>
      </c>
      <c r="AB4" s="51">
        <f t="shared" si="1"/>
        <v>34.782608695652172</v>
      </c>
      <c r="AC4" s="51">
        <f t="shared" si="1"/>
        <v>13.043478260869565</v>
      </c>
      <c r="AD4" s="51">
        <f t="shared" si="1"/>
        <v>4.3478260869565215</v>
      </c>
      <c r="AE4" s="51">
        <f t="shared" si="1"/>
        <v>4.3478260869565215</v>
      </c>
      <c r="AF4" s="50">
        <v>144</v>
      </c>
      <c r="AG4" s="39"/>
    </row>
    <row r="5" spans="1:38" x14ac:dyDescent="0.2">
      <c r="C5" s="54">
        <f>(100*26)/I3</f>
        <v>18.840579710144926</v>
      </c>
      <c r="G5" s="54">
        <f>(100*8)/I3</f>
        <v>5.7971014492753623</v>
      </c>
      <c r="I5" s="54">
        <f>SUM(C5,D4:F4,G5)</f>
        <v>100</v>
      </c>
      <c r="U5" s="25"/>
      <c r="V5" s="25"/>
      <c r="W5" s="25"/>
      <c r="X5" s="25"/>
      <c r="Y5" s="25"/>
      <c r="Z5" s="25"/>
      <c r="AA5" s="25"/>
      <c r="AB5" s="25"/>
      <c r="AC5" s="25"/>
      <c r="AD5" s="25"/>
      <c r="AE5" s="25"/>
      <c r="AF5" s="25"/>
      <c r="AG5" s="25"/>
    </row>
    <row r="6" spans="1:38" ht="13.5" thickBot="1" x14ac:dyDescent="0.25">
      <c r="A6" s="22" t="s">
        <v>217</v>
      </c>
      <c r="B6" s="22" t="s">
        <v>21</v>
      </c>
      <c r="C6" s="22" t="s">
        <v>24</v>
      </c>
      <c r="D6" s="45" t="s">
        <v>214</v>
      </c>
      <c r="L6" s="20" t="s">
        <v>221</v>
      </c>
      <c r="M6" s="20" t="s">
        <v>222</v>
      </c>
      <c r="N6" s="20" t="s">
        <v>223</v>
      </c>
      <c r="O6" s="20" t="s">
        <v>62</v>
      </c>
      <c r="P6" s="20" t="s">
        <v>224</v>
      </c>
      <c r="Q6" s="20" t="s">
        <v>225</v>
      </c>
      <c r="R6" s="20" t="s">
        <v>226</v>
      </c>
      <c r="S6" s="45" t="s">
        <v>214</v>
      </c>
      <c r="U6" s="25"/>
      <c r="V6" s="25"/>
      <c r="W6" s="25"/>
      <c r="X6" s="25"/>
      <c r="Y6" s="24" t="s">
        <v>246</v>
      </c>
      <c r="Z6" s="25"/>
      <c r="AA6" s="25"/>
      <c r="AB6" s="25"/>
      <c r="AC6" s="25"/>
      <c r="AD6" s="25"/>
      <c r="AE6" s="25"/>
      <c r="AF6" s="25"/>
      <c r="AG6" s="25"/>
    </row>
    <row r="7" spans="1:38" x14ac:dyDescent="0.2">
      <c r="A7" s="20" t="s">
        <v>215</v>
      </c>
      <c r="B7" s="20">
        <v>121</v>
      </c>
      <c r="C7" s="20">
        <v>22</v>
      </c>
      <c r="D7" s="20">
        <f>SUM(B7:C7)</f>
        <v>143</v>
      </c>
      <c r="L7" s="20" t="s">
        <v>215</v>
      </c>
      <c r="M7" s="21">
        <v>50</v>
      </c>
      <c r="N7" s="21">
        <v>23</v>
      </c>
      <c r="O7" s="21">
        <v>14</v>
      </c>
      <c r="P7" s="21">
        <v>13</v>
      </c>
      <c r="Q7" s="21">
        <v>2</v>
      </c>
      <c r="R7" s="21">
        <v>1</v>
      </c>
      <c r="S7" s="20">
        <f>SUM(M7:R7)</f>
        <v>103</v>
      </c>
      <c r="U7" s="25"/>
      <c r="V7" s="25"/>
      <c r="W7" s="25"/>
      <c r="X7" s="25"/>
      <c r="Y7" s="37" t="s">
        <v>242</v>
      </c>
      <c r="Z7" s="27" t="s">
        <v>243</v>
      </c>
      <c r="AA7" s="27" t="s">
        <v>244</v>
      </c>
      <c r="AB7" s="27" t="s">
        <v>30</v>
      </c>
      <c r="AC7" s="27" t="s">
        <v>57</v>
      </c>
      <c r="AD7" s="27" t="s">
        <v>179</v>
      </c>
      <c r="AE7" s="27" t="s">
        <v>172</v>
      </c>
      <c r="AF7" s="28" t="s">
        <v>214</v>
      </c>
      <c r="AG7" s="25"/>
    </row>
    <row r="8" spans="1:38" x14ac:dyDescent="0.2">
      <c r="A8" s="20" t="s">
        <v>216</v>
      </c>
      <c r="B8" s="20">
        <f>(100*B7)/$D7</f>
        <v>84.615384615384613</v>
      </c>
      <c r="C8" s="20">
        <f t="shared" ref="C8" si="2">(100*C7)/$D7</f>
        <v>15.384615384615385</v>
      </c>
      <c r="D8" s="20"/>
      <c r="L8" s="20" t="s">
        <v>216</v>
      </c>
      <c r="M8" s="55">
        <f>(100*M7)/$S7</f>
        <v>48.543689320388353</v>
      </c>
      <c r="N8" s="55">
        <f>(100*N7)/$S7</f>
        <v>22.33009708737864</v>
      </c>
      <c r="O8" s="55">
        <f>(100*O7)/$S7</f>
        <v>13.592233009708737</v>
      </c>
      <c r="P8" s="55">
        <f>(100*P7)/$S7</f>
        <v>12.621359223300971</v>
      </c>
      <c r="Q8" s="55">
        <f t="shared" ref="N8:R8" si="3">(100*Q7)/$S7</f>
        <v>1.941747572815534</v>
      </c>
      <c r="R8" s="55">
        <f t="shared" si="3"/>
        <v>0.970873786407767</v>
      </c>
      <c r="S8" s="55">
        <f>SUM(M8:R8)</f>
        <v>100</v>
      </c>
      <c r="U8" s="25"/>
      <c r="V8" s="25"/>
      <c r="W8" s="25"/>
      <c r="X8" s="25"/>
      <c r="Y8" s="29" t="s">
        <v>245</v>
      </c>
      <c r="Z8" s="30">
        <v>57</v>
      </c>
      <c r="AA8" s="30">
        <v>9</v>
      </c>
      <c r="AB8" s="30">
        <v>17</v>
      </c>
      <c r="AC8" s="30">
        <v>6</v>
      </c>
      <c r="AD8" s="30">
        <v>4</v>
      </c>
      <c r="AE8" s="30">
        <v>7</v>
      </c>
      <c r="AF8" s="31">
        <f>SUM(Z8:AE8)</f>
        <v>100</v>
      </c>
      <c r="AG8" s="52">
        <f>(100*AF8)/AD16</f>
        <v>26.315789473684209</v>
      </c>
    </row>
    <row r="9" spans="1:38" ht="13.5" thickBot="1" x14ac:dyDescent="0.25">
      <c r="L9" s="57" t="s">
        <v>277</v>
      </c>
      <c r="Q9" s="54">
        <f>SUM(Q8:R8)</f>
        <v>2.912621359223301</v>
      </c>
      <c r="R9" s="54">
        <f>(100*3)/S7</f>
        <v>2.912621359223301</v>
      </c>
      <c r="U9" s="25"/>
      <c r="V9" s="25"/>
      <c r="W9" s="25"/>
      <c r="X9" s="25"/>
      <c r="Y9" s="32" t="s">
        <v>216</v>
      </c>
      <c r="Z9" s="33">
        <f>(100*Z8)/$AF8</f>
        <v>57</v>
      </c>
      <c r="AA9" s="33">
        <f t="shared" ref="AA9:AE9" si="4">(100*AA8)/$AF8</f>
        <v>9</v>
      </c>
      <c r="AB9" s="33">
        <f t="shared" si="4"/>
        <v>17</v>
      </c>
      <c r="AC9" s="33">
        <f t="shared" si="4"/>
        <v>6</v>
      </c>
      <c r="AD9" s="33">
        <f t="shared" si="4"/>
        <v>4</v>
      </c>
      <c r="AE9" s="33">
        <f t="shared" si="4"/>
        <v>7</v>
      </c>
      <c r="AF9" s="50">
        <v>144</v>
      </c>
      <c r="AG9" s="39"/>
    </row>
    <row r="10" spans="1:38" ht="13.5" thickBot="1" x14ac:dyDescent="0.25">
      <c r="A10" s="20" t="s">
        <v>218</v>
      </c>
      <c r="B10" s="20" t="s">
        <v>23</v>
      </c>
      <c r="C10" s="20" t="s">
        <v>29</v>
      </c>
      <c r="D10" s="20" t="s">
        <v>36</v>
      </c>
      <c r="E10" s="20" t="s">
        <v>25</v>
      </c>
      <c r="F10" s="20" t="s">
        <v>34</v>
      </c>
      <c r="G10" s="44" t="s">
        <v>214</v>
      </c>
      <c r="L10" s="24" t="s">
        <v>228</v>
      </c>
      <c r="M10" s="25"/>
      <c r="N10" s="25"/>
      <c r="O10" s="25"/>
      <c r="P10" s="25"/>
      <c r="Q10" s="25"/>
      <c r="U10" s="25"/>
      <c r="V10" s="25"/>
      <c r="W10" s="25"/>
      <c r="X10" s="25"/>
      <c r="Y10" s="25"/>
      <c r="Z10" s="25"/>
      <c r="AA10" s="25"/>
      <c r="AB10" s="25"/>
      <c r="AC10" s="25"/>
      <c r="AD10" s="25"/>
      <c r="AE10" s="25"/>
      <c r="AF10" s="25"/>
      <c r="AG10" s="25"/>
    </row>
    <row r="11" spans="1:38" ht="15" x14ac:dyDescent="0.25">
      <c r="A11" s="20" t="s">
        <v>215</v>
      </c>
      <c r="B11" s="20">
        <v>32</v>
      </c>
      <c r="C11" s="20">
        <v>46</v>
      </c>
      <c r="D11" s="20">
        <v>24</v>
      </c>
      <c r="E11" s="20">
        <v>25</v>
      </c>
      <c r="F11" s="20">
        <v>16</v>
      </c>
      <c r="G11" s="20">
        <f>SUM(B11:F11)</f>
        <v>143</v>
      </c>
      <c r="L11" s="26" t="s">
        <v>229</v>
      </c>
      <c r="M11" s="27" t="s">
        <v>230</v>
      </c>
      <c r="N11" s="27" t="s">
        <v>231</v>
      </c>
      <c r="O11" s="27" t="s">
        <v>232</v>
      </c>
      <c r="P11" s="27" t="s">
        <v>233</v>
      </c>
      <c r="Q11" s="46" t="s">
        <v>214</v>
      </c>
      <c r="U11" s="25"/>
      <c r="V11" s="25"/>
      <c r="W11" s="25"/>
      <c r="X11" s="25"/>
      <c r="Y11" s="25"/>
      <c r="Z11" s="25"/>
      <c r="AA11" s="25"/>
      <c r="AB11" s="25"/>
      <c r="AC11" s="25"/>
      <c r="AD11" s="25"/>
      <c r="AE11" s="25"/>
      <c r="AF11" s="25"/>
      <c r="AG11" s="25"/>
    </row>
    <row r="12" spans="1:38" ht="18" customHeight="1" thickBot="1" x14ac:dyDescent="0.25">
      <c r="A12" s="20" t="s">
        <v>216</v>
      </c>
      <c r="B12" s="55">
        <f>(100*B11)/$G11</f>
        <v>22.377622377622377</v>
      </c>
      <c r="C12" s="55">
        <f t="shared" ref="C12:F12" si="5">(100*C11)/$G11</f>
        <v>32.167832167832167</v>
      </c>
      <c r="D12" s="55">
        <f t="shared" si="5"/>
        <v>16.783216783216783</v>
      </c>
      <c r="E12" s="55">
        <f t="shared" si="5"/>
        <v>17.482517482517483</v>
      </c>
      <c r="F12" s="55">
        <f t="shared" si="5"/>
        <v>11.188811188811188</v>
      </c>
      <c r="G12" s="20"/>
      <c r="L12" s="29" t="s">
        <v>215</v>
      </c>
      <c r="M12" s="21">
        <v>61</v>
      </c>
      <c r="N12" s="21">
        <v>53</v>
      </c>
      <c r="O12" s="21">
        <v>24</v>
      </c>
      <c r="P12" s="21">
        <v>5</v>
      </c>
      <c r="Q12" s="31">
        <f>SUM(M12:P12)</f>
        <v>143</v>
      </c>
      <c r="U12" s="24" t="s">
        <v>247</v>
      </c>
      <c r="V12" s="25"/>
      <c r="W12" s="25"/>
      <c r="X12" s="25"/>
      <c r="Y12" s="25"/>
      <c r="Z12" s="25"/>
      <c r="AA12" s="25"/>
      <c r="AB12" s="25"/>
      <c r="AC12" s="25"/>
      <c r="AD12" s="25"/>
      <c r="AE12" s="25"/>
      <c r="AF12" s="25"/>
      <c r="AG12" s="25"/>
    </row>
    <row r="13" spans="1:38" ht="13.5" thickBot="1" x14ac:dyDescent="0.25">
      <c r="E13" s="54">
        <f>SUM(E12:F12)</f>
        <v>28.671328671328673</v>
      </c>
      <c r="L13" s="32" t="s">
        <v>216</v>
      </c>
      <c r="M13" s="51">
        <f>(100*M12)/$Q12</f>
        <v>42.65734265734266</v>
      </c>
      <c r="N13" s="51">
        <f t="shared" ref="N13:P13" si="6">(100*N12)/$Q12</f>
        <v>37.06293706293706</v>
      </c>
      <c r="O13" s="51">
        <f t="shared" si="6"/>
        <v>16.783216783216783</v>
      </c>
      <c r="P13" s="51">
        <f t="shared" si="6"/>
        <v>3.4965034965034967</v>
      </c>
      <c r="Q13" s="34"/>
      <c r="U13" s="37" t="s">
        <v>242</v>
      </c>
      <c r="V13" s="27" t="s">
        <v>243</v>
      </c>
      <c r="W13" s="27" t="s">
        <v>244</v>
      </c>
      <c r="X13" s="27" t="s">
        <v>30</v>
      </c>
      <c r="Y13" s="27" t="s">
        <v>57</v>
      </c>
      <c r="Z13" s="27" t="s">
        <v>179</v>
      </c>
      <c r="AA13" s="27" t="s">
        <v>172</v>
      </c>
      <c r="AB13" s="28" t="s">
        <v>214</v>
      </c>
      <c r="AC13" s="25"/>
      <c r="AD13" s="25"/>
      <c r="AE13" s="53">
        <f>SUM(AG3,AG8,AC14,AC19,AC24)</f>
        <v>100</v>
      </c>
      <c r="AF13" s="25"/>
      <c r="AG13" s="25"/>
    </row>
    <row r="14" spans="1:38" ht="13.5" thickBot="1" x14ac:dyDescent="0.25">
      <c r="A14" s="20" t="s">
        <v>152</v>
      </c>
      <c r="B14" s="20" t="s">
        <v>21</v>
      </c>
      <c r="C14" s="20" t="s">
        <v>24</v>
      </c>
      <c r="D14" s="41" t="s">
        <v>214</v>
      </c>
      <c r="U14" s="29" t="s">
        <v>245</v>
      </c>
      <c r="V14" s="30">
        <v>44</v>
      </c>
      <c r="W14" s="30">
        <v>6</v>
      </c>
      <c r="X14" s="30">
        <v>24</v>
      </c>
      <c r="Y14" s="30">
        <v>14</v>
      </c>
      <c r="Z14" s="30">
        <v>6</v>
      </c>
      <c r="AA14" s="30">
        <v>10</v>
      </c>
      <c r="AB14" s="31">
        <f>SUM(V14:AA14)</f>
        <v>104</v>
      </c>
      <c r="AC14" s="52">
        <f>(100*AB14)/AD16</f>
        <v>27.368421052631579</v>
      </c>
      <c r="AD14" s="25"/>
      <c r="AE14" s="25"/>
      <c r="AF14" s="25"/>
      <c r="AG14" s="25"/>
    </row>
    <row r="15" spans="1:38" ht="15.75" thickBot="1" x14ac:dyDescent="0.3">
      <c r="A15" s="20" t="s">
        <v>215</v>
      </c>
      <c r="B15" s="20">
        <v>66</v>
      </c>
      <c r="C15" s="20">
        <v>77</v>
      </c>
      <c r="D15" s="20">
        <f>SUM(B15:C15)</f>
        <v>143</v>
      </c>
      <c r="L15" s="22" t="s">
        <v>234</v>
      </c>
      <c r="M15" s="20" t="s">
        <v>21</v>
      </c>
      <c r="N15" s="20" t="s">
        <v>24</v>
      </c>
      <c r="O15" s="44" t="s">
        <v>214</v>
      </c>
      <c r="U15" s="32" t="s">
        <v>216</v>
      </c>
      <c r="V15" s="51">
        <f>(100*V14)/$AB14</f>
        <v>42.307692307692307</v>
      </c>
      <c r="W15" s="51">
        <f t="shared" ref="W15:AA15" si="7">(100*W14)/$AB14</f>
        <v>5.7692307692307692</v>
      </c>
      <c r="X15" s="51">
        <f t="shared" si="7"/>
        <v>23.076923076923077</v>
      </c>
      <c r="Y15" s="51">
        <f t="shared" si="7"/>
        <v>13.461538461538462</v>
      </c>
      <c r="Z15" s="51">
        <f t="shared" si="7"/>
        <v>5.7692307692307692</v>
      </c>
      <c r="AA15" s="51">
        <f t="shared" si="7"/>
        <v>9.615384615384615</v>
      </c>
      <c r="AB15" s="50">
        <v>144</v>
      </c>
      <c r="AC15" s="39"/>
      <c r="AD15" s="25"/>
      <c r="AE15" s="25"/>
      <c r="AF15" s="25"/>
      <c r="AG15" s="26" t="s">
        <v>268</v>
      </c>
      <c r="AH15" s="27" t="s">
        <v>261</v>
      </c>
      <c r="AI15" s="27" t="s">
        <v>262</v>
      </c>
      <c r="AJ15" s="27" t="s">
        <v>263</v>
      </c>
      <c r="AK15" s="27" t="s">
        <v>264</v>
      </c>
      <c r="AL15" s="28" t="s">
        <v>214</v>
      </c>
    </row>
    <row r="16" spans="1:38" ht="13.5" thickBot="1" x14ac:dyDescent="0.25">
      <c r="A16" s="20" t="s">
        <v>216</v>
      </c>
      <c r="B16" s="20">
        <f>(100*B15)/$D15</f>
        <v>46.153846153846153</v>
      </c>
      <c r="C16" s="20">
        <f>(100*C15)/$D15</f>
        <v>53.846153846153847</v>
      </c>
      <c r="D16" s="20"/>
      <c r="L16" s="20" t="s">
        <v>215</v>
      </c>
      <c r="M16" s="20">
        <v>15</v>
      </c>
      <c r="N16" s="20">
        <v>123</v>
      </c>
      <c r="O16" s="20">
        <f>SUM(M16:N16)</f>
        <v>138</v>
      </c>
      <c r="U16" s="25"/>
      <c r="V16" s="25"/>
      <c r="W16" s="25"/>
      <c r="X16" s="25"/>
      <c r="Y16" s="25"/>
      <c r="Z16" s="25"/>
      <c r="AA16" s="25"/>
      <c r="AB16" s="25"/>
      <c r="AC16" s="25"/>
      <c r="AD16" s="25">
        <f>SUM(AF3,AB14,AB19,AB24,AF8)</f>
        <v>380</v>
      </c>
      <c r="AE16" s="25"/>
      <c r="AF16" s="25"/>
      <c r="AG16" s="29" t="s">
        <v>215</v>
      </c>
      <c r="AH16" s="30">
        <v>22</v>
      </c>
      <c r="AI16" s="30">
        <v>40</v>
      </c>
      <c r="AJ16" s="30">
        <v>71</v>
      </c>
      <c r="AK16" s="30">
        <v>11</v>
      </c>
      <c r="AL16" s="42">
        <f>SUM(AH16:AK16)</f>
        <v>144</v>
      </c>
    </row>
    <row r="17" spans="1:39" ht="13.5" thickBot="1" x14ac:dyDescent="0.25">
      <c r="L17" s="20" t="s">
        <v>216</v>
      </c>
      <c r="M17" s="20">
        <f>(100*M16)/$O16</f>
        <v>10.869565217391305</v>
      </c>
      <c r="N17" s="20">
        <f>(100*N16)/$O16</f>
        <v>89.130434782608702</v>
      </c>
      <c r="O17" s="20"/>
      <c r="U17" s="24" t="s">
        <v>248</v>
      </c>
      <c r="V17" s="25"/>
      <c r="W17" s="25"/>
      <c r="X17" s="25"/>
      <c r="Y17" s="25"/>
      <c r="Z17" s="25"/>
      <c r="AA17" s="25"/>
      <c r="AB17" s="25"/>
      <c r="AC17" s="25"/>
      <c r="AD17" s="25"/>
      <c r="AE17" s="25"/>
      <c r="AF17" s="25"/>
      <c r="AG17" s="32" t="s">
        <v>216</v>
      </c>
      <c r="AH17" s="33">
        <f>(100*AH16)/$AL16</f>
        <v>15.277777777777779</v>
      </c>
      <c r="AI17" s="33">
        <f t="shared" ref="AI17:AK17" si="8">(100*AI16)/$AL16</f>
        <v>27.777777777777779</v>
      </c>
      <c r="AJ17" s="33">
        <f t="shared" si="8"/>
        <v>49.305555555555557</v>
      </c>
      <c r="AK17" s="33">
        <f t="shared" si="8"/>
        <v>7.6388888888888893</v>
      </c>
      <c r="AL17" s="43"/>
    </row>
    <row r="18" spans="1:39" x14ac:dyDescent="0.2">
      <c r="A18" s="20" t="s">
        <v>153</v>
      </c>
      <c r="B18" s="20" t="s">
        <v>21</v>
      </c>
      <c r="C18" s="20" t="s">
        <v>24</v>
      </c>
      <c r="D18" s="44" t="s">
        <v>214</v>
      </c>
      <c r="U18" s="37" t="s">
        <v>242</v>
      </c>
      <c r="V18" s="27" t="s">
        <v>243</v>
      </c>
      <c r="W18" s="27" t="s">
        <v>244</v>
      </c>
      <c r="X18" s="27" t="s">
        <v>30</v>
      </c>
      <c r="Y18" s="27" t="s">
        <v>57</v>
      </c>
      <c r="Z18" s="27" t="s">
        <v>179</v>
      </c>
      <c r="AA18" s="27" t="s">
        <v>172</v>
      </c>
      <c r="AB18" s="28" t="s">
        <v>214</v>
      </c>
      <c r="AC18" s="25"/>
      <c r="AD18" s="25"/>
      <c r="AE18" s="25"/>
      <c r="AF18" s="25"/>
      <c r="AG18" s="25"/>
    </row>
    <row r="19" spans="1:39" ht="13.5" thickBot="1" x14ac:dyDescent="0.25">
      <c r="A19" s="20" t="s">
        <v>215</v>
      </c>
      <c r="B19" s="20">
        <v>49</v>
      </c>
      <c r="C19" s="20">
        <v>95</v>
      </c>
      <c r="D19" s="20">
        <f>SUM(B19:C19)</f>
        <v>144</v>
      </c>
      <c r="L19" s="22" t="s">
        <v>159</v>
      </c>
      <c r="M19" s="20" t="s">
        <v>21</v>
      </c>
      <c r="N19" s="20" t="s">
        <v>24</v>
      </c>
      <c r="O19" s="44" t="s">
        <v>214</v>
      </c>
      <c r="U19" s="29" t="s">
        <v>245</v>
      </c>
      <c r="V19" s="30">
        <v>27</v>
      </c>
      <c r="W19" s="30">
        <v>11</v>
      </c>
      <c r="X19" s="30">
        <v>21</v>
      </c>
      <c r="Y19" s="30">
        <v>18</v>
      </c>
      <c r="Z19" s="30">
        <v>3</v>
      </c>
      <c r="AA19" s="30">
        <v>10</v>
      </c>
      <c r="AB19" s="31">
        <f>SUM(V19:AA19)</f>
        <v>90</v>
      </c>
      <c r="AC19" s="52">
        <f>(100*AB19)/AD16</f>
        <v>23.684210526315791</v>
      </c>
      <c r="AD19" s="25"/>
      <c r="AE19" s="25"/>
      <c r="AF19" s="25"/>
      <c r="AG19" s="25"/>
    </row>
    <row r="20" spans="1:39" ht="15.75" thickBot="1" x14ac:dyDescent="0.3">
      <c r="A20" s="20" t="s">
        <v>216</v>
      </c>
      <c r="B20" s="20">
        <f>(100*B19)/$D19</f>
        <v>34.027777777777779</v>
      </c>
      <c r="C20" s="20">
        <f>(100*C19)/$D19</f>
        <v>65.972222222222229</v>
      </c>
      <c r="D20" s="20"/>
      <c r="L20" s="20" t="s">
        <v>215</v>
      </c>
      <c r="M20" s="20">
        <v>14</v>
      </c>
      <c r="N20" s="20">
        <v>123</v>
      </c>
      <c r="O20" s="20">
        <f>SUM(M20:N20)</f>
        <v>137</v>
      </c>
      <c r="U20" s="32" t="s">
        <v>216</v>
      </c>
      <c r="V20" s="51">
        <f>(100*V19)/$AB19</f>
        <v>30</v>
      </c>
      <c r="W20" s="51">
        <f>(100*W19)/$AB19</f>
        <v>12.222222222222221</v>
      </c>
      <c r="X20" s="51">
        <f>(100*X19)/$AB19</f>
        <v>23.333333333333332</v>
      </c>
      <c r="Y20" s="51">
        <f t="shared" ref="Y20:AA20" si="9">(100*Y19)/$AB19</f>
        <v>20</v>
      </c>
      <c r="Z20" s="51">
        <f t="shared" si="9"/>
        <v>3.3333333333333335</v>
      </c>
      <c r="AA20" s="51">
        <f t="shared" si="9"/>
        <v>11.111111111111111</v>
      </c>
      <c r="AB20" s="50">
        <v>144</v>
      </c>
      <c r="AC20" s="39"/>
      <c r="AD20" s="25"/>
      <c r="AE20" s="25"/>
      <c r="AF20" s="25"/>
      <c r="AG20" s="26" t="s">
        <v>269</v>
      </c>
      <c r="AH20" s="27" t="s">
        <v>160</v>
      </c>
      <c r="AI20" s="27" t="s">
        <v>270</v>
      </c>
      <c r="AJ20" s="27" t="s">
        <v>271</v>
      </c>
      <c r="AK20" s="27" t="s">
        <v>272</v>
      </c>
      <c r="AL20" s="27" t="s">
        <v>273</v>
      </c>
      <c r="AM20" s="28" t="s">
        <v>214</v>
      </c>
    </row>
    <row r="21" spans="1:39" x14ac:dyDescent="0.2">
      <c r="L21" s="20" t="s">
        <v>216</v>
      </c>
      <c r="M21" s="20">
        <f>(100*M20)/$O20</f>
        <v>10.218978102189782</v>
      </c>
      <c r="N21" s="20">
        <f>(100*N20)/$O20</f>
        <v>89.78102189781022</v>
      </c>
      <c r="O21" s="20"/>
      <c r="U21" s="25"/>
      <c r="V21" s="25"/>
      <c r="W21" s="25"/>
      <c r="X21" s="25"/>
      <c r="Y21" s="25"/>
      <c r="Z21" s="25"/>
      <c r="AA21" s="25"/>
      <c r="AB21" s="25"/>
      <c r="AC21" s="25"/>
      <c r="AD21" s="25"/>
      <c r="AE21" s="25"/>
      <c r="AF21" s="25"/>
      <c r="AG21" s="29" t="s">
        <v>215</v>
      </c>
      <c r="AH21" s="30">
        <v>2</v>
      </c>
      <c r="AI21" s="30">
        <v>20</v>
      </c>
      <c r="AJ21" s="30">
        <v>30</v>
      </c>
      <c r="AK21" s="30">
        <v>24</v>
      </c>
      <c r="AL21" s="30">
        <v>7</v>
      </c>
      <c r="AM21" s="47">
        <f>SUM(AH21:AL21)</f>
        <v>83</v>
      </c>
    </row>
    <row r="22" spans="1:39" ht="13.5" thickBot="1" x14ac:dyDescent="0.25">
      <c r="A22" s="20" t="s">
        <v>219</v>
      </c>
      <c r="B22" s="20" t="s">
        <v>21</v>
      </c>
      <c r="C22" s="20" t="s">
        <v>24</v>
      </c>
      <c r="D22" s="44" t="s">
        <v>214</v>
      </c>
      <c r="U22" s="24" t="s">
        <v>249</v>
      </c>
      <c r="V22" s="25"/>
      <c r="W22" s="25"/>
      <c r="X22" s="25"/>
      <c r="Y22" s="25"/>
      <c r="Z22" s="25"/>
      <c r="AA22" s="25"/>
      <c r="AB22" s="25"/>
      <c r="AC22" s="25"/>
      <c r="AD22" s="25"/>
      <c r="AE22" s="25"/>
      <c r="AF22" s="25"/>
      <c r="AG22" s="32" t="s">
        <v>216</v>
      </c>
      <c r="AH22" s="33">
        <f>(100*AH21)/$AM22</f>
        <v>1.3888888888888888</v>
      </c>
      <c r="AI22" s="33">
        <f t="shared" ref="AI22:AL22" si="10">(100*AI21)/$AM22</f>
        <v>13.888888888888889</v>
      </c>
      <c r="AJ22" s="33">
        <f t="shared" si="10"/>
        <v>20.833333333333332</v>
      </c>
      <c r="AK22" s="33">
        <f t="shared" si="10"/>
        <v>16.666666666666668</v>
      </c>
      <c r="AL22" s="33">
        <f t="shared" si="10"/>
        <v>4.8611111111111107</v>
      </c>
      <c r="AM22" s="38">
        <v>144</v>
      </c>
    </row>
    <row r="23" spans="1:39" x14ac:dyDescent="0.2">
      <c r="A23" s="20" t="s">
        <v>215</v>
      </c>
      <c r="B23" s="20">
        <v>11</v>
      </c>
      <c r="C23" s="20">
        <v>132</v>
      </c>
      <c r="D23" s="20">
        <f>SUM(B23:C23)</f>
        <v>143</v>
      </c>
      <c r="U23" s="37" t="s">
        <v>242</v>
      </c>
      <c r="V23" s="27" t="s">
        <v>243</v>
      </c>
      <c r="W23" s="27" t="s">
        <v>244</v>
      </c>
      <c r="X23" s="27" t="s">
        <v>30</v>
      </c>
      <c r="Y23" s="27" t="s">
        <v>57</v>
      </c>
      <c r="Z23" s="27" t="s">
        <v>179</v>
      </c>
      <c r="AA23" s="27" t="s">
        <v>172</v>
      </c>
      <c r="AB23" s="28" t="s">
        <v>214</v>
      </c>
      <c r="AC23" s="25"/>
      <c r="AD23" s="25"/>
      <c r="AE23" s="25"/>
      <c r="AF23" s="25"/>
      <c r="AG23" s="25"/>
    </row>
    <row r="24" spans="1:39" x14ac:dyDescent="0.2">
      <c r="A24" s="20" t="s">
        <v>216</v>
      </c>
      <c r="B24" s="20">
        <f>(100*B23)/$D23</f>
        <v>7.6923076923076925</v>
      </c>
      <c r="C24" s="20">
        <f>(100*C23)/$D23</f>
        <v>92.307692307692307</v>
      </c>
      <c r="D24" s="20"/>
      <c r="U24" s="29" t="s">
        <v>245</v>
      </c>
      <c r="V24" s="30">
        <v>43</v>
      </c>
      <c r="W24" s="30">
        <v>8</v>
      </c>
      <c r="X24" s="30">
        <v>10</v>
      </c>
      <c r="Y24" s="30">
        <v>1</v>
      </c>
      <c r="Z24" s="30">
        <v>1</v>
      </c>
      <c r="AA24" s="30">
        <v>0</v>
      </c>
      <c r="AB24" s="31">
        <f>SUM(V24:AA24)</f>
        <v>63</v>
      </c>
      <c r="AC24" s="52">
        <f>(100*AB24)/AD16</f>
        <v>16.578947368421051</v>
      </c>
      <c r="AD24" s="25"/>
      <c r="AE24" s="25"/>
      <c r="AF24" s="25"/>
      <c r="AG24" s="25"/>
    </row>
    <row r="25" spans="1:39" ht="13.5" thickBot="1" x14ac:dyDescent="0.25">
      <c r="F25" s="56">
        <f>(100*60)/144</f>
        <v>41.666666666666664</v>
      </c>
      <c r="U25" s="32" t="s">
        <v>216</v>
      </c>
      <c r="V25" s="51">
        <f>(100*V24)/$AB24</f>
        <v>68.253968253968253</v>
      </c>
      <c r="W25" s="51">
        <f t="shared" ref="W25:AA25" si="11">(100*W24)/$AB24</f>
        <v>12.698412698412698</v>
      </c>
      <c r="X25" s="51">
        <f t="shared" si="11"/>
        <v>15.873015873015873</v>
      </c>
      <c r="Y25" s="51">
        <f t="shared" si="11"/>
        <v>1.5873015873015872</v>
      </c>
      <c r="Z25" s="51">
        <f t="shared" si="11"/>
        <v>1.5873015873015872</v>
      </c>
      <c r="AA25" s="51">
        <f t="shared" si="11"/>
        <v>0</v>
      </c>
      <c r="AB25" s="50">
        <v>144</v>
      </c>
      <c r="AC25" s="39"/>
      <c r="AD25" s="25"/>
      <c r="AE25" s="25"/>
      <c r="AF25" s="25"/>
      <c r="AG25" s="25"/>
    </row>
    <row r="26" spans="1:39" x14ac:dyDescent="0.2">
      <c r="U26" s="25"/>
      <c r="V26" s="25"/>
      <c r="W26" s="25"/>
      <c r="X26" s="25"/>
      <c r="Y26" s="25"/>
      <c r="Z26" s="25"/>
      <c r="AA26" s="25"/>
      <c r="AB26" s="25"/>
      <c r="AC26" s="25"/>
      <c r="AD26" s="25"/>
      <c r="AE26" s="25"/>
      <c r="AF26" s="25"/>
      <c r="AG26" s="25"/>
    </row>
    <row r="28" spans="1:39" x14ac:dyDescent="0.2">
      <c r="U28" s="35" t="s">
        <v>274</v>
      </c>
      <c r="V28">
        <f>SUM(Z3,Z8,V14,V19,V24)</f>
        <v>181</v>
      </c>
      <c r="W28" s="54">
        <f>(100*V28)/$AD$16</f>
        <v>47.631578947368418</v>
      </c>
    </row>
    <row r="29" spans="1:39" x14ac:dyDescent="0.2">
      <c r="U29" s="49" t="s">
        <v>275</v>
      </c>
      <c r="V29">
        <f>SUM(AA3,AA8,W14,W19,W24)</f>
        <v>34</v>
      </c>
      <c r="W29" s="54">
        <f t="shared" ref="W29:W34" si="12">(100*V29)/$AD$16</f>
        <v>8.9473684210526319</v>
      </c>
    </row>
    <row r="30" spans="1:39" x14ac:dyDescent="0.2">
      <c r="U30" s="49" t="s">
        <v>30</v>
      </c>
      <c r="V30">
        <f>SUM(AB3,AB8,X14,X19,X24)</f>
        <v>80</v>
      </c>
      <c r="W30" s="54">
        <f t="shared" si="12"/>
        <v>21.05263157894737</v>
      </c>
    </row>
    <row r="31" spans="1:39" x14ac:dyDescent="0.2">
      <c r="U31" s="49" t="s">
        <v>57</v>
      </c>
      <c r="V31">
        <f>SUM(AC3,AC8,Y14,Y19,Y24)</f>
        <v>42</v>
      </c>
      <c r="W31" s="54">
        <f t="shared" si="12"/>
        <v>11.052631578947368</v>
      </c>
    </row>
    <row r="32" spans="1:39" x14ac:dyDescent="0.2">
      <c r="U32" s="49" t="s">
        <v>276</v>
      </c>
      <c r="V32">
        <f>SUM(AD3,AD8,Z14,Z19,Z24)</f>
        <v>15</v>
      </c>
      <c r="W32" s="54">
        <f t="shared" si="12"/>
        <v>3.9473684210526314</v>
      </c>
    </row>
    <row r="33" spans="21:23" x14ac:dyDescent="0.2">
      <c r="U33" s="49" t="s">
        <v>172</v>
      </c>
      <c r="V33">
        <f>SUM(AE3,AE8,AA14,AA19,AA24)</f>
        <v>28</v>
      </c>
      <c r="W33" s="54">
        <f t="shared" si="12"/>
        <v>7.3684210526315788</v>
      </c>
    </row>
    <row r="34" spans="21:23" x14ac:dyDescent="0.2">
      <c r="U34" s="49" t="s">
        <v>214</v>
      </c>
      <c r="V34">
        <f>SUM(V28:V33)</f>
        <v>380</v>
      </c>
      <c r="W34" s="54">
        <f t="shared" si="12"/>
        <v>100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o F A A B Q S w M E F A A C A A g A U F w M U V r u w 3 m o A A A A + A A A A B I A H A B D b 2 5 m a W c v U G F j a 2 F n Z S 5 4 b W w g o h g A K K A U A A A A A A A A A A A A A A A A A A A A A A A A A A A A h Y / B C o I w H I d f R X Z 3 m 2 Y o 8 n d C H b o k B E F 0 H X P p S G e 4 2 X y 3 D j 1 S r 5 B Q V r e O v 4 / v 8 P 0 e t z v k Y 9 t 4 V 9 k b 1 e k M B Z g i T 2 r R l U p X G R r s y U 9 Q z m D H x Z l X 0 p t k b d L R l B m q r b 2 k h D j n s F v g r q 9 I S G l A j s V 2 L 2 r Z c v S R 1 X / Z V 9 p Y r o V E D A 6 v G B b i O M H L O K I 4 S g I g M 4 Z C 6 a 8 S T s W Y A v m B s B 4 a O / S S S e 1 v V k D m C e T 9 g j 0 B U E s D B B Q A A g A I A F B c D 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X A x R w F M r 1 U A C A A B M E Q A A E w A c A E Z v c m 1 1 b G F z L 1 N l Y 3 R p b 2 4 x L m 0 g o h g A K K A U A A A A A A A A A A A A A A A A A A A A A A A A A A A A 7 Z X B b 9 o w F M b v S P w P V n Y J U o R E A q q q q Y c t 6 4 6 d V l h 3 q H o I 8 L Z E J D a y H V S E + N 9 n Y m h i v z S o E b l M c I n 0 n v 1 9 n 8 3 7 y Q I W M m G U T P V 3 9 L n f 6 / d E H H F Y k l k 0 T 2 F E 7 k g K s t 8 j 6 j d l O V + A q t y / L i A d h j n n Q O V v x l d z x l b u Y P f 8 E G V w 5 + i d z s v + O W R U q i U v n h b 4 5 I R x R P 8 e x L d r c J R S s X Q 4 4 x E V f x j P Q p b m G T 0 0 h a v d v N 3 O + c 4 4 x B A t H Y 9 I 1 S I S X u V + P 3 g T n a 7 T R B K 9 l 8 y 3 5 B u k S Z Z I 4 K V D s U S v c K 0 U H q k a F A v V V r 1 j p p y + b t / 0 X M d T S 3 7 m T M J U b p V s K D Y D j 5 Q J h 6 O q 3 N B 3 K i m r p q M z Z 2 8 6 U / V G C r / y T o w o / n v X 9 Y u u k 4 0 6 w v I o L 8 o w x 9 Y P G Q M / N l 0 7 u T J R R s 4 X K X k y z 2 V x g U 9 R m o N T W j x C x j Z 1 B r p R S u M s 3 q 4 i v R / 0 e w l 9 T x V N a 9 B 6 W o P L T e s D E 0 A e Q a w Z F d D Z y N o u 7 e b W U N H D a 5 Z 8 X A p w a Y x L k 6 5 G H 0 c 2 5 x / n b + o H Z / r j M / 3 J f w F Z R Z I q J m o l D 4 1 S 0 v Y + / D M 6 3 2 k S + G k 2 9 z b E p g W C e N I a 4 s n l I A 5 j g J U o D 9 E V x t i n H c i W j k b Z L v p 1 x a A r U O s i m S j V 5 W t e E V x x w 7 g t r B n 6 K H A 3 r Y G 7 u S R w C e 3 + 1 b R d 2 s J W U T m h V i 3 5 u B T g 0 h i X O n s 1 c W Q b N D t / U x + / m v h k T f 3 r q 1 m D s T m b H 4 X 4 t j X E t 5 e D + D 7 i o n u I b Z d 2 E B s q G m K z 5 O N S g E v j r o j F + U y i c N i m P i b W P s a V S E S k O W j n i P w H U E s B A i 0 A F A A C A A g A U F w M U V r u w 3 m o A A A A + A A A A B I A A A A A A A A A A A A A A A A A A A A A A E N v b m Z p Z y 9 Q Y W N r Y W d l L n h t b F B L A Q I t A B Q A A g A I A F B c D F E P y u m r p A A A A O k A A A A T A A A A A A A A A A A A A A A A A P Q A A A B b Q 2 9 u d G V u d F 9 U e X B l c 1 0 u e G 1 s U E s B A i 0 A F A A C A A g A U F w M U c B T K 9 V A A g A A T B E A A B M A A A A A A A A A A A A A A A A A 5 Q E A A E Z v c m 1 1 b G F z L 1 N l Y 3 R p b 2 4 x L m 1 Q S w U G A A A A A A M A A w D C A A A A c 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z I A A A A A A A B J M 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T a G V l d D I i I C 8 + P E V u d H J 5 I F R 5 c G U 9 I l J l Y 2 9 2 Z X J 5 V G F y Z 2 V 0 Q 2 9 s d W 1 u I i B W Y W x 1 Z T 0 i b D I i I C 8 + P E V u d H J 5 I F R 5 c G U 9 I l J l Y 2 9 2 Z X J 5 V G F y Z 2 V 0 U m 9 3 I i B W Y W x 1 Z T 0 i b D E i I C 8 + P E V u d H J 5 I F R 5 c G U 9 I k Z p b G x U Y X J n Z X Q i I F Z h b H V l P S J z V G F i b G U x X z I 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x h c 3 R V c G R h d G V k I i B W Y W x 1 Z T 0 i Z D I w M j A t M D g t M T J U M D k 6 M j g 6 M T E u N j I w M z g 2 O F o i I C 8 + P E V u d H J 5 I F R 5 c G U 9 I k Z p b G x D b 2 x 1 b W 5 U e X B l c y I g V m F s d W U 9 I n N C Z z 0 9 I i A v P j x F b n R y e S B U e X B l P S J G a W x s Q 2 9 s d W 1 u T m F t Z X M i I F Z h b H V l P S J z W y Z x d W 9 0 O 1 Z h b H V 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L 1 V u c G l 2 b 3 R l Z C B D b 2 x 1 b W 5 z L n t W Y W x 1 Z S w x f S Z x d W 9 0 O 1 0 s J n F 1 b 3 Q 7 Q 2 9 s d W 1 u Q 2 9 1 b n Q m c X V v d D s 6 M S w m c X V v d D t L Z X l D b 2 x 1 b W 5 O Y W 1 l c y Z x d W 9 0 O z p b X S w m c X V v d D t D b 2 x 1 b W 5 J Z G V u d G l 0 a W V z J n F 1 b 3 Q 7 O l s m c X V v d D t T Z W N 0 a W 9 u M S 9 U Y W J s Z T E v V W 5 w a X Z v d G V k I E N v b H V t b n M u e 1 Z h b H V l 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N w b G l 0 J T I w Q 2 9 s d W 1 u J T I w Y n k l M j B E Z W x p b W l 0 Z X I 8 L 0 l 0 Z W 1 Q Y X R o P j w v S X R l b U x v Y 2 F 0 a W 9 u P j x T d G F i b G V F b n R y a W V z I C 8 + P C 9 J d G V t P j x J d G V t P j x J d G V t T G 9 j Y X R p b 2 4 + P E l 0 Z W 1 U e X B l P k Z v c m 1 1 b G E 8 L 0 l 0 Z W 1 U e X B l P j x J d G V t U G F 0 a D 5 T Z W N 0 a W 9 u M S 9 U Y W J s Z T E v Q 2 h h b m d l Z C U y M F R 5 c G U x P C 9 J d G V t U G F 0 a D 4 8 L 0 l 0 Z W 1 M b 2 N h d G l v b j 4 8 U 3 R h Y m x l R W 5 0 c m l l c y A v P j w v S X R l b T 4 8 S X R l b T 4 8 S X R l b U x v Y 2 F 0 a W 9 u P j x J d G V t V H l w Z T 5 G b 3 J t d W x h P C 9 J d G V t V H l w Z T 4 8 S X R l b V B h d G g + U 2 V j d G l v b j E v V G F i b G U x L 1 V u c G l 2 b 3 R l Z C U y M E N v b H V t b n M 8 L 0 l 0 Z W 1 Q Y X R o P j w v S X R l b U x v Y 2 F 0 a W 9 u P j x T d G F i b G V F b n R y a W V z I C 8 + P C 9 J d G V t P j x J d G V t P j x J d G V t T G 9 j Y X R p b 2 4 + P E l 0 Z W 1 U e X B l P k Z v c m 1 1 b G E 8 L 0 l 0 Z W 1 U e X B l P j x J d G V t U G F 0 a D 5 T Z W N 0 a W 9 u M S 9 U Y W J s Z T E v U m V t b 3 Z l Z C U y M E N v b H V t b n M 8 L 0 l 0 Z W 1 Q Y X R o P j w v S X R l b U x v Y 2 F 0 a W 9 u P j x T d G F i b G V F b n R y a W V z I C 8 + P C 9 J d G V t P j x J d G V t P j x J d G V t T G 9 j Y X R p b 2 4 + P E l 0 Z W 1 U e X B l P k Z v c m 1 1 b G E 8 L 0 l 0 Z W 1 U e X B l P j x J d G V t U G F 0 a D 5 T Z W N 0 a W 9 u M S 9 U Y W J s Z T 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U 2 h l Z X Q y I i A v P j x F b n R y e S B U e X B l P S J S Z W N v d m V y e V R h c m d l d E N v b H V t b i I g V m F s d W U 9 I m w 1 I i A v P j x F b n R y e S B U e X B l P S J S Z W N v d m V y e V R h c m d l d F J v d y I g V m F s d W U 9 I m w x I i A v P j x F b n R y e S B U e X B l P S J G a W x s V G F y Z 2 V 0 I i B W Y W x 1 Z T 0 i c 1 R h Y m x l M 1 8 y I i A v P j x F b n R y e S B U e X B l P S J G a W x s Z W R D b 2 1 w b G V 0 Z V J l c 3 V s d F R v V 2 9 y a 3 N o Z W V 0 I i B W Y W x 1 Z T 0 i b D E i I C 8 + P E V u d H J 5 I F R 5 c G U 9 I k F k Z G V k V G 9 E Y X R h T W 9 k Z W w i I F Z h b H V l P S J s M C I g L z 4 8 R W 5 0 c n k g V H l w Z T 0 i R m l s b E N v d W 5 0 I i B W Y W x 1 Z T 0 i b D E w M C I g L z 4 8 R W 5 0 c n k g V H l w Z T 0 i R m l s b E V y c m 9 y Q 2 9 k Z S I g V m F s d W U 9 I n N V b m t u b 3 d u I i A v P j x F b n R y e S B U e X B l P S J G a W x s R X J y b 3 J D b 3 V u d C I g V m F s d W U 9 I m w w I i A v P j x F b n R y e S B U e X B l P S J G a W x s T G F z d F V w Z G F 0 Z W Q i I F Z h b H V l P S J k M j A y M C 0 w O C 0 x M l Q w O T o z N z o z N C 4 z N D E z O D Q w W i I g L z 4 8 R W 5 0 c n k g V H l w Z T 0 i R m l s b E N v b H V t b l R 5 c G V z I i B W Y W x 1 Z T 0 i c 0 J n P T 0 i I C 8 + P E V u d H J 5 I F R 5 c G U 9 I k Z p b G x D b 2 x 1 b W 5 O Y W 1 l c y I g V m F s d W U 9 I n N b J n F 1 b 3 Q 7 T m 9 z Z S B y Z X N w b 2 5 z 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y 9 V b n B p d m 9 0 Z W Q g Q 2 9 s d W 1 u c y 5 7 V m F s d W U s M X 0 m c X V v d D t d L C Z x d W 9 0 O 0 N v b H V t b k N v d W 5 0 J n F 1 b 3 Q 7 O j E s J n F 1 b 3 Q 7 S 2 V 5 Q 2 9 s d W 1 u T m F t Z X M m c X V v d D s 6 W 1 0 s J n F 1 b 3 Q 7 Q 2 9 s d W 1 u S W R l b n R p d G l l c y Z x d W 9 0 O z p b J n F 1 b 3 Q 7 U 2 V j d G l v b j E v V G F i b G U z L 1 V u c G l 2 b 3 R l Z C B D b 2 x 1 b W 5 z L n t W Y W x 1 Z S w x f S Z x d W 9 0 O 1 0 s J n F 1 b 3 Q 7 U m V s Y X R p b 2 5 z a G l w S W 5 m b y Z x d W 9 0 O z p b X X 0 i I C 8 + P C 9 T d G F i b G V F b n R y a W V z P j w v S X R l b T 4 8 S X R l b T 4 8 S X R l b U x v Y 2 F 0 a W 9 u P j x J d G V t V H l w Z T 5 G b 3 J t d W x h P C 9 J d G V t V H l w Z T 4 8 S X R l b V B h d G g + U 2 V j d G l v b j E v V G F i b G U z L 1 N v d X J j Z T w v S X R l b V B h d G g + P C 9 J d G V t T G 9 j Y X R p b 2 4 + P F N 0 Y W J s Z U V u d H J p Z X M g L z 4 8 L 0 l 0 Z W 0 + P E l 0 Z W 0 + P E l 0 Z W 1 M b 2 N h d G l v b j 4 8 S X R l b V R 5 c G U + R m 9 y b X V s Y T w v S X R l b V R 5 c G U + P E l 0 Z W 1 Q Y X R o P l N l Y 3 R p b 2 4 x L 1 R h Y m x l M y 9 D a G F u Z 2 V k J T I w V H l w Z T w v S X R l b V B h d G g + P C 9 J d G V t T G 9 j Y X R p b 2 4 + P F N 0 Y W J s Z U V u d H J p Z X M g L z 4 8 L 0 l 0 Z W 0 + P E l 0 Z W 0 + P E l 0 Z W 1 M b 2 N h d G l v b j 4 8 S X R l b V R 5 c G U + R m 9 y b X V s Y T w v S X R l b V R 5 c G U + P E l 0 Z W 1 Q Y X R o P l N l Y 3 R p b 2 4 x L 1 R h Y m x l M y 9 T c G x p d C U y M E N v b H V t b i U y M G J 5 J T I w R G V s a W 1 p d G V y P C 9 J d G V t U G F 0 a D 4 8 L 0 l 0 Z W 1 M b 2 N h d G l v b j 4 8 U 3 R h Y m x l R W 5 0 c m l l c y A v P j w v S X R l b T 4 8 S X R l b T 4 8 S X R l b U x v Y 2 F 0 a W 9 u P j x J d G V t V H l w Z T 5 G b 3 J t d W x h P C 9 J d G V t V H l w Z T 4 8 S X R l b V B h d G g + U 2 V j d G l v b j E v V G F i b G U z L 0 N o Y W 5 n Z W Q l M j B U e X B l M T w v S X R l b V B h d G g + P C 9 J d G V t T G 9 j Y X R p b 2 4 + P F N 0 Y W J s Z U V u d H J p Z X M g L z 4 8 L 0 l 0 Z W 0 + P E l 0 Z W 0 + P E l 0 Z W 1 M b 2 N h d G l v b j 4 8 S X R l b V R 5 c G U + R m 9 y b X V s Y T w v S X R l b V R 5 c G U + P E l 0 Z W 1 Q Y X R o P l N l Y 3 R p b 2 4 x L 1 R h Y m x l M y 9 V b n B p d m 9 0 Z W Q l M j B D b 2 x 1 b W 5 z P C 9 J d G V t U G F 0 a D 4 8 L 0 l 0 Z W 1 M b 2 N h d G l v b j 4 8 U 3 R h Y m x l R W 5 0 c m l l c y A v P j w v S X R l b T 4 8 S X R l b T 4 8 S X R l b U x v Y 2 F 0 a W 9 u P j x J d G V t V H l w Z T 5 G b 3 J t d W x h P C 9 J d G V t V H l w Z T 4 8 S X R l b V B h d G g + U 2 V j d G l v b j E v V G F i b G U z L 1 J l b W 9 2 Z W Q l M j B D b 2 x 1 b W 5 z P C 9 J d G V t U G F 0 a D 4 8 L 0 l 0 Z W 1 M b 2 N h d G l v b j 4 8 U 3 R h Y m x l R W 5 0 c m l l c y A v P j w v S X R l b T 4 8 S X R l b T 4 8 S X R l b U x v Y 2 F 0 a W 9 u P j x J d G V t V H l w Z T 5 G b 3 J t d W x h P C 9 J d G V t V H l w Z T 4 8 S X R l b V B h d G g + U 2 V j d G l v b j E v V G F i b G U z L 1 J l b m F t Z W Q l M j B D b 2 x 1 b W 5 z P C 9 J d G V t U G F 0 a D 4 8 L 0 l 0 Z W 1 M b 2 N h d G l v b j 4 8 U 3 R h Y m x l R W 5 0 c m l l c y A v P j w v S X R l b T 4 8 S X R l b T 4 8 S X R l b U x v Y 2 F 0 a W 9 u P j x J d G V t V H l w Z T 5 G b 3 J t d W x h P C 9 J d G V t V H l w Z T 4 8 S X R l b V B h d G g + U 2 V j d G l v b j E v V G F i b G U 1 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N o Z W V 0 M i I g L z 4 8 R W 5 0 c n k g V H l w Z T 0 i U m V j b 3 Z l c n l U Y X J n Z X R D b 2 x 1 b W 4 i I F Z h b H V l P S J s O C I g L z 4 8 R W 5 0 c n k g V H l w Z T 0 i U m V j b 3 Z l c n l U Y X J n Z X R S b 3 c i I F Z h b H V l P S J s M S I g L z 4 8 R W 5 0 c n k g V H l w Z T 0 i R m l s b F R h c m d l d C I g V m F s d W U 9 I n N U Y W J s Z T V f M i I g L z 4 8 R W 5 0 c n k g V H l w Z T 0 i R m l s b G V k Q 2 9 t c G x l d G V S Z X N 1 b H R U b 1 d v c m t z a G V l d C I g V m F s d W U 9 I m w x I i A v P j x F b n R y e S B U e X B l P S J B Z G R l Z F R v R G F 0 Y U 1 v Z G V s I i B W Y W x 1 Z T 0 i b D A i I C 8 + P E V u d H J 5 I F R 5 c G U 9 I k Z p b G x D b 3 V u d C I g V m F s d W U 9 I m w x M D Q i I C 8 + P E V u d H J 5 I F R 5 c G U 9 I k Z p b G x F c n J v c k N v Z G U i I F Z h b H V l P S J z V W 5 r b m 9 3 b i I g L z 4 8 R W 5 0 c n k g V H l w Z T 0 i R m l s b E V y c m 9 y Q 2 9 1 b n Q i I F Z h b H V l P S J s M C I g L z 4 8 R W 5 0 c n k g V H l w Z T 0 i R m l s b E x h c 3 R V c G R h d G V k I i B W Y W x 1 Z T 0 i Z D I w M j A t M D g t M T J U M D k 6 N D k 6 M z Q u O T E 4 M D I 5 O V o i I C 8 + P E V u d H J 5 I F R 5 c G U 9 I k Z p b G x D b 2 x 1 b W 5 U e X B l c y I g V m F s d W U 9 I n N C Z z 0 9 I i A v P j x F b n R y e S B U e X B l P S J G a W x s Q 2 9 s d W 1 u T m F t Z X M i I F Z h b H V l P S J z W y Z x d W 9 0 O 2 N o Z W V r c y B y Z X N w b 2 5 z 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N S 9 V b n B p d m 9 0 Z W Q g Q 2 9 s d W 1 u c y 5 7 V m F s d W U s M X 0 m c X V v d D t d L C Z x d W 9 0 O 0 N v b H V t b k N v d W 5 0 J n F 1 b 3 Q 7 O j E s J n F 1 b 3 Q 7 S 2 V 5 Q 2 9 s d W 1 u T m F t Z X M m c X V v d D s 6 W 1 0 s J n F 1 b 3 Q 7 Q 2 9 s d W 1 u S W R l b n R p d G l l c y Z x d W 9 0 O z p b J n F 1 b 3 Q 7 U 2 V j d G l v b j E v V G F i b G U 1 L 1 V u c G l 2 b 3 R l Z C B D b 2 x 1 b W 5 z L n t W Y W x 1 Z S w x 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E l 0 Z W 0 + P E l 0 Z W 1 M b 2 N h d G l v b j 4 8 S X R l b V R 5 c G U + R m 9 y b X V s Y T w v S X R l b V R 5 c G U + P E l 0 Z W 1 Q Y X R o P l N l Y 3 R p b 2 4 x L 1 R h Y m x l N S 9 T c G x p d C U y M E N v b H V t b i U y M G J 5 J T I w R G V s a W 1 p d G V y P C 9 J d G V t U G F 0 a D 4 8 L 0 l 0 Z W 1 M b 2 N h d G l v b j 4 8 U 3 R h Y m x l R W 5 0 c m l l c y A v P j w v S X R l b T 4 8 S X R l b T 4 8 S X R l b U x v Y 2 F 0 a W 9 u P j x J d G V t V H l w Z T 5 G b 3 J t d W x h P C 9 J d G V t V H l w Z T 4 8 S X R l b V B h d G g + U 2 V j d G l v b j E v V G F i b G U 1 L 0 N o Y W 5 n Z W Q l M j B U e X B l M T w v S X R l b V B h d G g + P C 9 J d G V t T G 9 j Y X R p b 2 4 + P F N 0 Y W J s Z U V u d H J p Z X M g L z 4 8 L 0 l 0 Z W 0 + P E l 0 Z W 0 + P E l 0 Z W 1 M b 2 N h d G l v b j 4 8 S X R l b V R 5 c G U + R m 9 y b X V s Y T w v S X R l b V R 5 c G U + P E l 0 Z W 1 Q Y X R o P l N l Y 3 R p b 2 4 x L 1 R h Y m x l N S 9 V b n B p d m 9 0 Z W Q l M j B D b 2 x 1 b W 5 z P C 9 J d G V t U G F 0 a D 4 8 L 0 l 0 Z W 1 M b 2 N h d G l v b j 4 8 U 3 R h Y m x l R W 5 0 c m l l c y A v P j w v S X R l b T 4 8 S X R l b T 4 8 S X R l b U x v Y 2 F 0 a W 9 u P j x J d G V t V H l w Z T 5 G b 3 J t d W x h P C 9 J d G V t V H l w Z T 4 8 S X R l b V B h d G g + U 2 V j d G l v b j E v V G F i b G U 1 L 1 J l b W 9 2 Z W Q l M j B D b 2 x 1 b W 5 z P C 9 J d G V t U G F 0 a D 4 8 L 0 l 0 Z W 1 M b 2 N h d G l v b j 4 8 U 3 R h Y m x l R W 5 0 c m l l c y A v P j w v S X R l b T 4 8 S X R l b T 4 8 S X R l b U x v Y 2 F 0 a W 9 u P j x J d G V t V H l w Z T 5 G b 3 J t d W x h P C 9 J d G V t V H l w Z T 4 8 S X R l b V B h d G g + U 2 V j d G l v b j E v V G F i b G U 1 L 1 J l b m F t Z W Q l M j B D b 2 x 1 b W 5 z P C 9 J d G V t U G F 0 a D 4 8 L 0 l 0 Z W 1 M b 2 N h d G l v b j 4 8 U 3 R h Y m x l R W 5 0 c m l l c y A v P j w v S X R l b T 4 8 S X R l b T 4 8 S X R l b U x v Y 2 F 0 a W 9 u P j x J d G V t V H l w Z T 5 G b 3 J t d W x h P C 9 J d G V t V H l w Z T 4 8 S X R l b V B h d G g + U 2 V j d G l v b j E v V G F i b G U 3 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N o Z W V 0 M i I g L z 4 8 R W 5 0 c n k g V H l w Z T 0 i U m V j b 3 Z l c n l U Y X J n Z X R D b 2 x 1 b W 4 i I F Z h b H V l P S J s M T E i I C 8 + P E V u d H J 5 I F R 5 c G U 9 I l J l Y 2 9 2 Z X J 5 V G F y Z 2 V 0 U m 9 3 I i B W Y W x 1 Z T 0 i b D E i I C 8 + P E V u d H J 5 I F R 5 c G U 9 I k Z p b G x U Y X J n Z X Q i I F Z h b H V l P S J z V G F i b G U 3 X z I i I C 8 + P E V u d H J 5 I F R 5 c G U 9 I k Z p b G x l Z E N v b X B s Z X R l U m V z d W x 0 V G 9 X b 3 J r c 2 h l Z X Q i I F Z h b H V l P S J s M S I g L z 4 8 R W 5 0 c n k g V H l w Z T 0 i Q W R k Z W R U b 0 R h d G F N b 2 R l b C I g V m F s d W U 9 I m w w I i A v P j x F b n R y e S B U e X B l P S J G a W x s Q 2 9 1 b n Q i I F Z h b H V l P S J s O T A i I C 8 + P E V u d H J 5 I F R 5 c G U 9 I k Z p b G x F c n J v c k N v Z G U i I F Z h b H V l P S J z V W 5 r b m 9 3 b i I g L z 4 8 R W 5 0 c n k g V H l w Z T 0 i R m l s b E V y c m 9 y Q 2 9 1 b n Q i I F Z h b H V l P S J s M C I g L z 4 8 R W 5 0 c n k g V H l w Z T 0 i R m l s b E x h c 3 R V c G R h d G V k I i B W Y W x 1 Z T 0 i Z D I w M j A t M D g t M T J U M T A 6 M T A 6 M z g u N D k 5 M D I 2 N V o i I C 8 + P E V u d H J 5 I F R 5 c G U 9 I k Z p b G x D b 2 x 1 b W 5 U e X B l c y I g V m F s d W U 9 I n N C Z z 0 9 I i A v P j x F b n R y e S B U e X B l P S J G a W x s Q 2 9 s d W 1 u T m F t Z X M i I F Z h b H V l P S J z W y Z x d W 9 0 O 0 N o a W 4 g U m V z c G 9 u c 2 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c v V W 5 w a X Z v d G V k I E N v b H V t b n M u e 1 Z h b H V l L D F 9 J n F 1 b 3 Q 7 X S w m c X V v d D t D b 2 x 1 b W 5 D b 3 V u d C Z x d W 9 0 O z o x L C Z x d W 9 0 O 0 t l e U N v b H V t b k 5 h b W V z J n F 1 b 3 Q 7 O l t d L C Z x d W 9 0 O 0 N v b H V t b k l k Z W 5 0 a X R p Z X M m c X V v d D s 6 W y Z x d W 9 0 O 1 N l Y 3 R p b 2 4 x L 1 R h Y m x l N y 9 V b n B p d m 9 0 Z W Q g Q 2 9 s d W 1 u c y 5 7 V m F s d W U s M X 0 m c X V v d D t d L C Z x d W 9 0 O 1 J l b G F 0 a W 9 u c 2 h p c E l u Z m 8 m c X V v d D s 6 W 1 1 9 I i A v P j w v U 3 R h Y m x l R W 5 0 c m l l c z 4 8 L 0 l 0 Z W 0 + P E l 0 Z W 0 + P E l 0 Z W 1 M b 2 N h d G l v b j 4 8 S X R l b V R 5 c G U + R m 9 y b X V s Y T w v S X R l b V R 5 c G U + P E l 0 Z W 1 Q Y X R o P l N l Y 3 R p b 2 4 x L 1 R h Y m x l N y 9 T b 3 V y Y 2 U 8 L 0 l 0 Z W 1 Q Y X R o P j w v S X R l b U x v Y 2 F 0 a W 9 u P j x T d G F i b G V F b n R y a W V z I C 8 + P C 9 J d G V t P j x J d G V t P j x J d G V t T G 9 j Y X R p b 2 4 + P E l 0 Z W 1 U e X B l P k Z v c m 1 1 b G E 8 L 0 l 0 Z W 1 U e X B l P j x J d G V t U G F 0 a D 5 T Z W N 0 a W 9 u M S 9 U Y W J s Z T c v Q 2 h h b m d l Z C U y M F R 5 c G U 8 L 0 l 0 Z W 1 Q Y X R o P j w v S X R l b U x v Y 2 F 0 a W 9 u P j x T d G F i b G V F b n R y a W V z I C 8 + P C 9 J d G V t P j x J d G V t P j x J d G V t T G 9 j Y X R p b 2 4 + P E l 0 Z W 1 U e X B l P k Z v c m 1 1 b G E 8 L 0 l 0 Z W 1 U e X B l P j x J d G V t U G F 0 a D 5 T Z W N 0 a W 9 u M S 9 U Y W J s Z T c v U 3 B s a X Q l M j B D b 2 x 1 b W 4 l M j B i e S U y M E R l b G l t a X R l c j w v S X R l b V B h d G g + P C 9 J d G V t T G 9 j Y X R p b 2 4 + P F N 0 Y W J s Z U V u d H J p Z X M g L z 4 8 L 0 l 0 Z W 0 + P E l 0 Z W 0 + P E l 0 Z W 1 M b 2 N h d G l v b j 4 8 S X R l b V R 5 c G U + R m 9 y b X V s Y T w v S X R l b V R 5 c G U + P E l 0 Z W 1 Q Y X R o P l N l Y 3 R p b 2 4 x L 1 R h Y m x l N y 9 D a G F u Z 2 V k J T I w V H l w Z T E 8 L 0 l 0 Z W 1 Q Y X R o P j w v S X R l b U x v Y 2 F 0 a W 9 u P j x T d G F i b G V F b n R y a W V z I C 8 + P C 9 J d G V t P j x J d G V t P j x J d G V t T G 9 j Y X R p b 2 4 + P E l 0 Z W 1 U e X B l P k Z v c m 1 1 b G E 8 L 0 l 0 Z W 1 U e X B l P j x J d G V t U G F 0 a D 5 T Z W N 0 a W 9 u M S 9 U Y W J s Z T c v V W 5 w a X Z v d G V k J T I w Q 2 9 s d W 1 u c z w v S X R l b V B h d G g + P C 9 J d G V t T G 9 j Y X R p b 2 4 + P F N 0 Y W J s Z U V u d H J p Z X M g L z 4 8 L 0 l 0 Z W 0 + P E l 0 Z W 0 + P E l 0 Z W 1 M b 2 N h d G l v b j 4 8 S X R l b V R 5 c G U + R m 9 y b X V s Y T w v S X R l b V R 5 c G U + P E l 0 Z W 1 Q Y X R o P l N l Y 3 R p b 2 4 x L 1 R h Y m x l N y 9 S Z W 1 v d m V k J T I w Q 2 9 s d W 1 u c z w v S X R l b V B h d G g + P C 9 J d G V t T G 9 j Y X R p b 2 4 + P F N 0 Y W J s Z U V u d H J p Z X M g L z 4 8 L 0 l 0 Z W 0 + P E l 0 Z W 0 + P E l 0 Z W 1 M b 2 N h d G l v b j 4 8 S X R l b V R 5 c G U + R m 9 y b X V s Y T w v S X R l b V R 5 c G U + P E l 0 Z W 1 Q Y X R o P l N l Y 3 R p b 2 4 x L 1 R h Y m x l N y 9 S Z W 5 h b W V k J T I w Q 2 9 s d W 1 u c z w v S X R l b V B h d G g + P C 9 J d G V t T G 9 j Y X R p b 2 4 + P F N 0 Y W J s Z U V u d H J p Z X M g L z 4 8 L 0 l 0 Z W 0 + P E l 0 Z W 0 + P E l 0 Z W 1 M b 2 N h d G l v b j 4 8 S X R l b V R 5 c G U + R m 9 y b X V s Y T w v S X R l b V R 5 c G U + P E l 0 Z W 1 Q Y X R o P l N l Y 3 R p b 2 4 x L 1 R h Y m x l O 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T a G V l d D I i I C 8 + P E V u d H J 5 I F R 5 c G U 9 I l J l Y 2 9 2 Z X J 5 V G F y Z 2 V 0 Q 2 9 s d W 1 u I i B W Y W x 1 Z T 0 i b D E 0 I i A v P j x F b n R y e S B U e X B l P S J S Z W N v d m V y e V R h c m d l d F J v d y I g V m F s d W U 9 I m w x I i A v P j x F b n R y e S B U e X B l P S J G a W x s V G F y Z 2 V 0 I i B W Y W x 1 Z T 0 i c 1 R h Y m x l O V 8 y I i A v P j x F b n R y e S B U e X B l P S J G a W x s Z W R D b 2 1 w b G V 0 Z V J l c 3 V s d F R v V 2 9 y a 3 N o Z W V 0 I i B W Y W x 1 Z T 0 i b D E i I C 8 + P E V u d H J 5 I F R 5 c G U 9 I k F k Z G V k V G 9 E Y X R h T W 9 k Z W w i I F Z h b H V l P S J s M C I g L z 4 8 R W 5 0 c n k g V H l w Z T 0 i R m l s b E N v d W 5 0 I i B W Y W x 1 Z T 0 i b D Y z I i A v P j x F b n R y e S B U e X B l P S J G a W x s R X J y b 3 J D b 2 R l I i B W Y W x 1 Z T 0 i c 1 V u a 2 5 v d 2 4 i I C 8 + P E V u d H J 5 I F R 5 c G U 9 I k Z p b G x F c n J v c k N v d W 5 0 I i B W Y W x 1 Z T 0 i b D A i I C 8 + P E V u d H J 5 I F R 5 c G U 9 I k Z p b G x M Y X N 0 V X B k Y X R l Z C I g V m F s d W U 9 I m Q y M D I w L T A 4 L T E y V D E w O j M 0 O j M z L j E 2 M j A 2 O T N a I i A v P j x F b n R y e S B U e X B l P S J G a W x s Q 2 9 s d W 1 u V H l w Z X M i I F Z h b H V l P S J z Q m c 9 P S I g L z 4 8 R W 5 0 c n k g V H l w Z T 0 i R m l s b E N v b H V t b k 5 h b W V z I i B W Y W x 1 Z T 0 i c 1 s m c X V v d D t F Y X J z I F J l c 3 B v b n N 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5 L 1 V u c G l 2 b 3 R l Z C B D b 2 x 1 b W 5 z L n t W Y W x 1 Z S w x f S Z x d W 9 0 O 1 0 s J n F 1 b 3 Q 7 Q 2 9 s d W 1 u Q 2 9 1 b n Q m c X V v d D s 6 M S w m c X V v d D t L Z X l D b 2 x 1 b W 5 O Y W 1 l c y Z x d W 9 0 O z p b X S w m c X V v d D t D b 2 x 1 b W 5 J Z G V u d G l 0 a W V z J n F 1 b 3 Q 7 O l s m c X V v d D t T Z W N 0 a W 9 u M S 9 U Y W J s Z T k v V W 5 w a X Z v d G V k I E N v b H V t b n M u e 1 Z h b H V l L D F 9 J n F 1 b 3 Q 7 X S w m c X V v d D t S Z W x h d G l v b n N o a X B J b m Z v J n F 1 b 3 Q 7 O l t d f S I g L z 4 8 L 1 N 0 Y W J s Z U V u d H J p Z X M + P C 9 J d G V t P j x J d G V t P j x J d G V t T G 9 j Y X R p b 2 4 + P E l 0 Z W 1 U e X B l P k Z v c m 1 1 b G E 8 L 0 l 0 Z W 1 U e X B l P j x J d G V t U G F 0 a D 5 T Z W N 0 a W 9 u M S 9 U Y W J s Z T k v U 2 9 1 c m N l P C 9 J d G V t U G F 0 a D 4 8 L 0 l 0 Z W 1 M b 2 N h d G l v b j 4 8 U 3 R h Y m x l R W 5 0 c m l l c y A v P j w v S X R l b T 4 8 S X R l b T 4 8 S X R l b U x v Y 2 F 0 a W 9 u P j x J d G V t V H l w Z T 5 G b 3 J t d W x h P C 9 J d G V t V H l w Z T 4 8 S X R l b V B h d G g + U 2 V j d G l v b j E v V G F i b G U 5 L 0 N o Y W 5 n Z W Q l M j B U e X B l P C 9 J d G V t U G F 0 a D 4 8 L 0 l 0 Z W 1 M b 2 N h d G l v b j 4 8 U 3 R h Y m x l R W 5 0 c m l l c y A v P j w v S X R l b T 4 8 S X R l b T 4 8 S X R l b U x v Y 2 F 0 a W 9 u P j x J d G V t V H l w Z T 5 G b 3 J t d W x h P C 9 J d G V t V H l w Z T 4 8 S X R l b V B h d G g + U 2 V j d G l v b j E v V G F i b G U 5 L 1 N w b G l 0 J T I w Q 2 9 s d W 1 u J T I w Y n k l M j B E Z W x p b W l 0 Z X I 8 L 0 l 0 Z W 1 Q Y X R o P j w v S X R l b U x v Y 2 F 0 a W 9 u P j x T d G F i b G V F b n R y a W V z I C 8 + P C 9 J d G V t P j x J d G V t P j x J d G V t T G 9 j Y X R p b 2 4 + P E l 0 Z W 1 U e X B l P k Z v c m 1 1 b G E 8 L 0 l 0 Z W 1 U e X B l P j x J d G V t U G F 0 a D 5 T Z W N 0 a W 9 u M S 9 U Y W J s Z T k v Q 2 h h b m d l Z C U y M F R 5 c G U x P C 9 J d G V t U G F 0 a D 4 8 L 0 l 0 Z W 1 M b 2 N h d G l v b j 4 8 U 3 R h Y m x l R W 5 0 c m l l c y A v P j w v S X R l b T 4 8 S X R l b T 4 8 S X R l b U x v Y 2 F 0 a W 9 u P j x J d G V t V H l w Z T 5 G b 3 J t d W x h P C 9 J d G V t V H l w Z T 4 8 S X R l b V B h d G g + U 2 V j d G l v b j E v V G F i b G U 5 L 1 V u c G l 2 b 3 R l Z C U y M E N v b H V t b n M 8 L 0 l 0 Z W 1 Q Y X R o P j w v S X R l b U x v Y 2 F 0 a W 9 u P j x T d G F i b G V F b n R y a W V z I C 8 + P C 9 J d G V t P j x J d G V t P j x J d G V t T G 9 j Y X R p b 2 4 + P E l 0 Z W 1 U e X B l P k Z v c m 1 1 b G E 8 L 0 l 0 Z W 1 U e X B l P j x J d G V t U G F 0 a D 5 T Z W N 0 a W 9 u M S 9 U Y W J s Z T k v U m V t b 3 Z l Z C U y M E N v b H V t b n M 8 L 0 l 0 Z W 1 Q Y X R o P j w v S X R l b U x v Y 2 F 0 a W 9 u P j x T d G F i b G V F b n R y a W V z I C 8 + P C 9 J d G V t P j x J d G V t P j x J d G V t T G 9 j Y X R p b 2 4 + P E l 0 Z W 1 U e X B l P k Z v c m 1 1 b G E 8 L 0 l 0 Z W 1 U e X B l P j x J d G V t U G F 0 a D 5 T Z W N 0 a W 9 u M S 9 U Y W J s Z T k v U m V u Y W 1 l Z C U y M E N v b H V t b n M 8 L 0 l 0 Z W 1 Q Y X R o P j w v S X R l b U x v Y 2 F 0 a W 9 u P j x T d G F i b G V F b n R y a W V z I C 8 + P C 9 J d G V t P j w v S X R l b X M + P C 9 M b 2 N h b F B h Y 2 t h Z 2 V N Z X R h Z G F 0 Y U Z p b G U + F g A A A F B L B Q Y A A A A A A A A A A A A A A A A A A A A A A A D a A A A A A Q A A A N C M n d 8 B F d E R j H o A w E / C l + s B A A A A k a N S v 5 G D x k O g R J c t T w n V 8 w A A A A A C A A A A A A A D Z g A A w A A A A B A A A A D 8 V Y 6 C R o l z w p i H R 4 1 d A x s e A A A A A A S A A A C g A A A A E A A A A F N + D H s N j b K Q 0 J V y u q k 1 5 m 5 Q A A A A J v e Z N F 7 o o M F X P Y C I v U 4 Z C Q Q + 4 j y k N 2 Z N 1 h P q Q b Z A 4 L m U L p L X Z W u i 3 i c m Y l c Q D 5 + 5 3 j C s 9 G h H i G Y 8 / z r g e 4 l D N 6 / V U 9 6 c e N u j v 1 u U w 5 Y 7 N G E U A A A A U T X Q 6 l Z R 5 n e J t v D k G U G p m n 3 5 V S M = < / D a t a M a s h u p > 
</file>

<file path=customXml/itemProps1.xml><?xml version="1.0" encoding="utf-8"?>
<ds:datastoreItem xmlns:ds="http://schemas.openxmlformats.org/officeDocument/2006/customXml" ds:itemID="{A6E120EA-7164-4154-9897-EDE7CEA4A88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 responses 1</vt:lpstr>
      <vt:lpstr>Sheet2</vt:lpstr>
      <vt:lpstr>Categorical Table</vt:lpstr>
      <vt:lpstr>Sheet1</vt:lpstr>
      <vt:lpstr>Categorical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Nkemji Abiakam</cp:lastModifiedBy>
  <dcterms:modified xsi:type="dcterms:W3CDTF">2021-04-22T16:48:24Z</dcterms:modified>
</cp:coreProperties>
</file>